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2/70. čišćenje/4.1 izmjena Poziva/"/>
    </mc:Choice>
  </mc:AlternateContent>
  <xr:revisionPtr revIDLastSave="0" documentId="8_{F11EA834-DA93-4A1F-8689-3C402343EBFB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Grupa 1" sheetId="1" r:id="rId1"/>
  </sheets>
  <definedNames>
    <definedName name="_xlnm.Print_Titles" localSheetId="0">'Grupa 1'!$8:$9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11" i="1"/>
  <c r="F46" i="1" l="1"/>
  <c r="F56" i="1" l="1"/>
  <c r="F48" i="1"/>
  <c r="F37" i="1"/>
  <c r="F12" i="1" l="1"/>
  <c r="F13" i="1"/>
  <c r="F14" i="1"/>
  <c r="F15" i="1"/>
  <c r="F16" i="1"/>
  <c r="F18" i="1"/>
  <c r="F19" i="1"/>
  <c r="F20" i="1"/>
  <c r="F21" i="1"/>
  <c r="F23" i="1"/>
  <c r="F24" i="1"/>
  <c r="F25" i="1"/>
  <c r="F26" i="1"/>
  <c r="F27" i="1"/>
  <c r="F28" i="1"/>
  <c r="F29" i="1"/>
  <c r="F31" i="1"/>
  <c r="F33" i="1"/>
  <c r="F38" i="1"/>
  <c r="F40" i="1"/>
  <c r="F42" i="1"/>
  <c r="F43" i="1"/>
  <c r="F44" i="1"/>
  <c r="F47" i="1"/>
  <c r="F49" i="1"/>
  <c r="F50" i="1"/>
  <c r="F52" i="1"/>
  <c r="F53" i="1"/>
  <c r="F54" i="1"/>
  <c r="F55" i="1"/>
  <c r="F57" i="1"/>
  <c r="F58" i="1"/>
  <c r="F59" i="1"/>
  <c r="F60" i="1"/>
  <c r="F61" i="1"/>
  <c r="F62" i="1"/>
  <c r="F63" i="1"/>
  <c r="F64" i="1"/>
  <c r="F22" i="1"/>
  <c r="F17" i="1"/>
  <c r="F34" i="1"/>
  <c r="F32" i="1"/>
  <c r="F30" i="1"/>
  <c r="F35" i="1"/>
  <c r="F36" i="1"/>
  <c r="F51" i="1"/>
  <c r="F39" i="1"/>
  <c r="F41" i="1"/>
  <c r="F45" i="1"/>
  <c r="F10" i="1"/>
  <c r="F66" i="1" l="1"/>
  <c r="F67" i="1" s="1"/>
</calcChain>
</file>

<file path=xl/sharedStrings.xml><?xml version="1.0" encoding="utf-8"?>
<sst xmlns="http://schemas.openxmlformats.org/spreadsheetml/2006/main" count="125" uniqueCount="77">
  <si>
    <t>Institut za fiziku</t>
  </si>
  <si>
    <t>Zagreb, Bijenička cesta 46</t>
  </si>
  <si>
    <t>TROŠKOVNIK</t>
  </si>
  <si>
    <t>R.b.</t>
  </si>
  <si>
    <t>Jedinica mjere</t>
  </si>
  <si>
    <t>Okvirna količina za 1 godinu</t>
  </si>
  <si>
    <t>Jedinična cijena bez PDV-a</t>
  </si>
  <si>
    <t>Ukupna cijena bez PDV-a</t>
  </si>
  <si>
    <t xml:space="preserve">Trgovački naziv / kat. br. </t>
  </si>
  <si>
    <t>5 (3*4)</t>
  </si>
  <si>
    <t>kom</t>
  </si>
  <si>
    <t>miris za perilicu posuđa</t>
  </si>
  <si>
    <t>lopatica</t>
  </si>
  <si>
    <t>rukavice gumene veličina M</t>
  </si>
  <si>
    <t>OPIS PREDMETA NABAVE</t>
  </si>
  <si>
    <t>pak</t>
  </si>
  <si>
    <t>kut</t>
  </si>
  <si>
    <t>tablete za perilicu posuđa 72/1 ili veće pakiranje</t>
  </si>
  <si>
    <t>krpa za pod 45x17 cm sa džepovima (za mop)</t>
  </si>
  <si>
    <t>četka za wc s postoljem</t>
  </si>
  <si>
    <t>sredstvo u spreju za čišćenje i odmašćivanje tvrdih površina</t>
  </si>
  <si>
    <t>crijevo za tuš + slušalica</t>
  </si>
  <si>
    <t>abrazivno sredstvo za čišćenje</t>
  </si>
  <si>
    <t>metla od sirka</t>
  </si>
  <si>
    <t xml:space="preserve">krpa antistatic </t>
  </si>
  <si>
    <t>Cijena bez PDV-a</t>
  </si>
  <si>
    <t>Iznos PDV-a</t>
  </si>
  <si>
    <t>Cijena s PDV-om</t>
  </si>
  <si>
    <t xml:space="preserve">kom </t>
  </si>
  <si>
    <t>moćo brisač</t>
  </si>
  <si>
    <t>mrežica za pisoar</t>
  </si>
  <si>
    <t>Materijal za čišćenje i sredstva za higijenu
JN-R-53/2022</t>
  </si>
  <si>
    <t>set</t>
  </si>
  <si>
    <t>sredstvo za pranje podova u pakiranju od 750 ml do 1000ml</t>
  </si>
  <si>
    <t>sredstvo u spreju za pranje stakla u pakiranju od 750 ml do 1000 ml</t>
  </si>
  <si>
    <t>sredstvo za pranje wc-a u pakiranju od 750 ml do 1000 ml</t>
  </si>
  <si>
    <t>sredstvo u spreju za uklanjanje kamenca i pranje sanitarija u pakiranju od 750 ml do 1000 ml</t>
  </si>
  <si>
    <t>sredstvo za ručno pranje posuđa u pakiranju od 800 ml do 1000 ml</t>
  </si>
  <si>
    <t>sol za perilicu posuđa u pakiranju od minimalno 1,5 kg</t>
  </si>
  <si>
    <t>sredstvo za sjaj/ispiranje posuđa za perilicu posuđa u pakiranju od 300 ml do 600 ml</t>
  </si>
  <si>
    <t>soda bikarbona u pakiranju od minimalno 1 kg</t>
  </si>
  <si>
    <t>solna kiselina u pakiranju od minimalno 1000 ml</t>
  </si>
  <si>
    <t>spužva s abrazivom u pakiranju minimlano 3/1</t>
  </si>
  <si>
    <t>spužvasta krpa tipa trulex u pakiranju minimalno 5/1</t>
  </si>
  <si>
    <t xml:space="preserve">set </t>
  </si>
  <si>
    <t>čvršće vreće za smeće 40 l s vezicom minimlano pakiranje od 10/1</t>
  </si>
  <si>
    <t>vreće za smeće 120 l minimalno pakiranje od 10/1</t>
  </si>
  <si>
    <t>tablete za pisaor minimalno pakiranje od 1 kg</t>
  </si>
  <si>
    <t>toalet papir, minimlano 3-slojni, minimalno pakiranje 8/1, minimalno 150 listića u roli</t>
  </si>
  <si>
    <t>tekući sapun minimalno pakiranje od 5000 ml</t>
  </si>
  <si>
    <t>tekući sapun s pumpicom, pakiranje od 300 ml do 500ml</t>
  </si>
  <si>
    <t>univerzalna krema u pakiranju od 250 ml do 500 ml</t>
  </si>
  <si>
    <t>jednokratne lateks rukavice bez pudera u pakiranju od minimalno 100/1, veličina M</t>
  </si>
  <si>
    <t>sredstvo za dezinfekciju ruku na bazi alkohola u pakiranju minimalno 5000 ml</t>
  </si>
  <si>
    <t>vrećice za usisavač Kärcher NT 35/1 koji Institut ima u upotrebi, flis filter nt 35/1/f, pakiranje minimalno 10/1</t>
  </si>
  <si>
    <t>osvježivač prostora u spreju u pakiranju od 300 ml do 750 ml</t>
  </si>
  <si>
    <t>sredstvo u spreju protiv mrava u pakiranju od minimlano 400 ml</t>
  </si>
  <si>
    <t>boca s raspršivačem zapremnine minimalno 500 ml</t>
  </si>
  <si>
    <t>sredstvo za dezinfekciju prostora u pakiranju od minimalno 500 ml</t>
  </si>
  <si>
    <t>alkoholni ocat u pakiranju od minimalno 5000 ml</t>
  </si>
  <si>
    <t>kanta za smeće PVC s poklopcem minimalno 12 l</t>
  </si>
  <si>
    <t>kolica s kantom za vodu zapremnine od 12 do 15 l</t>
  </si>
  <si>
    <t>komplet partviš (drška + četka)</t>
  </si>
  <si>
    <t>teleskopski držač za krpu tipa mop 45x17 cm</t>
  </si>
  <si>
    <t>partviš (četka)</t>
  </si>
  <si>
    <t>štil (držač za krpu) za mop dimenzije 45x17 cm</t>
  </si>
  <si>
    <t xml:space="preserve">krpa za pod 50x70 cm </t>
  </si>
  <si>
    <t>kanta za smeće PVC s poklopcem minimalno 10 l</t>
  </si>
  <si>
    <t>kanta za smeće PVC s poklopcem za razvrstavanje otpada 50 l 
(žuta, plava, smeđa, zelena)</t>
  </si>
  <si>
    <t>vreće za smeće 70 l minimalno pakiranje od 10/1</t>
  </si>
  <si>
    <t>zidni dispenzer za papirnate ručnike za ruke</t>
  </si>
  <si>
    <t>držač wc papira s pokopcem od plemenitog čelika, kroma ili metala</t>
  </si>
  <si>
    <t>kg</t>
  </si>
  <si>
    <t>sredstvo za strojno pranje podova sa strojem Cleanfix RA 431E kojeg Naručitelj ima u upotrebi, koncentrat</t>
  </si>
  <si>
    <r>
      <t xml:space="preserve">zidni dispenzer za tekući sapun </t>
    </r>
    <r>
      <rPr>
        <sz val="11"/>
        <color rgb="FF7030A0"/>
        <rFont val="Times New Roman"/>
        <family val="1"/>
        <charset val="238"/>
      </rPr>
      <t>za punjenje</t>
    </r>
    <r>
      <rPr>
        <sz val="11"/>
        <rFont val="Times New Roman"/>
        <family val="1"/>
        <charset val="238"/>
      </rPr>
      <t xml:space="preserve">
</t>
    </r>
    <r>
      <rPr>
        <sz val="11"/>
        <color rgb="FF7030A0"/>
        <rFont val="Times New Roman"/>
        <family val="1"/>
        <charset val="238"/>
      </rPr>
      <t xml:space="preserve">veličina v x š x d = 20-22cm x 10-12cm x 10-12 cm, materijal od plastike </t>
    </r>
  </si>
  <si>
    <r>
      <t xml:space="preserve">punjenje za tekući sapun u dispenzeru iz stavke </t>
    </r>
    <r>
      <rPr>
        <strike/>
        <sz val="11"/>
        <color rgb="FF7030A0"/>
        <rFont val="Times New Roman"/>
        <family val="1"/>
        <charset val="238"/>
      </rPr>
      <t>37</t>
    </r>
    <r>
      <rPr>
        <sz val="11"/>
        <color rgb="FF7030A0"/>
        <rFont val="Times New Roman"/>
        <family val="1"/>
        <charset val="238"/>
      </rPr>
      <t xml:space="preserve"> 39</t>
    </r>
    <r>
      <rPr>
        <sz val="11"/>
        <rFont val="Times New Roman"/>
        <family val="1"/>
        <charset val="238"/>
      </rPr>
      <t>. troškovnika</t>
    </r>
    <r>
      <rPr>
        <strike/>
        <sz val="11"/>
        <color rgb="FF7030A0"/>
        <rFont val="Times New Roman"/>
        <family val="1"/>
        <charset val="238"/>
      </rPr>
      <t>, minimalno pakiranje 8/1</t>
    </r>
  </si>
  <si>
    <r>
      <t xml:space="preserve">papirnati ručnici za ruke za dispenzer iz stavke </t>
    </r>
    <r>
      <rPr>
        <strike/>
        <sz val="11"/>
        <color rgb="FF7030A0"/>
        <rFont val="Times New Roman"/>
        <family val="1"/>
        <charset val="238"/>
      </rPr>
      <t>45</t>
    </r>
    <r>
      <rPr>
        <sz val="11"/>
        <color rgb="FF7030A0"/>
        <rFont val="Times New Roman"/>
        <family val="1"/>
        <charset val="238"/>
      </rPr>
      <t xml:space="preserve"> 47</t>
    </r>
    <r>
      <rPr>
        <sz val="11"/>
        <rFont val="Times New Roman"/>
        <family val="1"/>
        <charset val="238"/>
      </rPr>
      <t xml:space="preserve">. troškovnika, V složeni, dvoslojni, minimlano pakiranje </t>
    </r>
    <r>
      <rPr>
        <sz val="11"/>
        <color rgb="FF7030A0"/>
        <rFont val="Times New Roman"/>
        <family val="1"/>
        <charset val="238"/>
      </rPr>
      <t xml:space="preserve">kutije </t>
    </r>
    <r>
      <rPr>
        <sz val="11"/>
        <rFont val="Times New Roman"/>
        <family val="1"/>
        <charset val="238"/>
      </rPr>
      <t>20/1</t>
    </r>
    <r>
      <rPr>
        <sz val="11"/>
        <color rgb="FF7030A0"/>
        <rFont val="Times New Roman"/>
        <family val="1"/>
        <charset val="238"/>
      </rPr>
      <t>, dimenzije</t>
    </r>
    <r>
      <rPr>
        <sz val="11"/>
        <rFont val="Times New Roman"/>
        <family val="1"/>
        <charset val="238"/>
      </rPr>
      <t xml:space="preserve"> </t>
    </r>
    <r>
      <rPr>
        <sz val="11"/>
        <color rgb="FF7030A0"/>
        <rFont val="Times New Roman"/>
        <family val="1"/>
        <charset val="238"/>
      </rPr>
      <t>listića minimalno 24 x 22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</si>
</sst>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strike/>
      <sz val="11"/>
      <color rgb="FF7030A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3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8"/>
  <sheetViews>
    <sheetView tabSelected="1" topLeftCell="A52" zoomScale="150" zoomScaleNormal="150" workbookViewId="0">
      <selection activeCell="H58" sqref="H58"/>
    </sheetView>
  </sheetViews>
  <sheetFormatPr defaultRowHeight="12.75" x14ac:dyDescent="0.2"/>
  <cols>
    <col min="1" max="1" width="5.28515625" style="17" customWidth="1"/>
    <col min="2" max="2" width="63.7109375" style="18" customWidth="1"/>
    <col min="3" max="3" width="8.7109375" style="17" customWidth="1"/>
    <col min="4" max="4" width="8.7109375" style="23" customWidth="1"/>
    <col min="5" max="5" width="14.7109375" style="52" customWidth="1"/>
    <col min="6" max="6" width="14.7109375" style="45" customWidth="1"/>
    <col min="7" max="7" width="26.85546875" style="10" customWidth="1"/>
    <col min="8" max="29" width="9.140625" style="10"/>
    <col min="30" max="16384" width="9.140625" style="18"/>
  </cols>
  <sheetData>
    <row r="1" spans="1:29" s="4" customFormat="1" ht="15.75" customHeight="1" x14ac:dyDescent="0.2">
      <c r="A1" s="1" t="s">
        <v>0</v>
      </c>
      <c r="B1" s="24"/>
      <c r="C1" s="2"/>
      <c r="D1" s="3"/>
      <c r="E1" s="47"/>
      <c r="F1" s="39"/>
    </row>
    <row r="2" spans="1:29" s="4" customFormat="1" ht="15.75" customHeight="1" x14ac:dyDescent="0.2">
      <c r="A2" s="1" t="s">
        <v>1</v>
      </c>
      <c r="B2" s="24"/>
      <c r="C2" s="2"/>
      <c r="D2" s="3"/>
      <c r="E2" s="47"/>
      <c r="F2" s="39"/>
    </row>
    <row r="3" spans="1:29" s="4" customFormat="1" ht="15.75" customHeight="1" x14ac:dyDescent="0.2">
      <c r="A3" s="5"/>
      <c r="B3" s="5"/>
      <c r="C3" s="6"/>
      <c r="D3" s="3"/>
      <c r="E3" s="47"/>
      <c r="F3" s="39"/>
    </row>
    <row r="4" spans="1:29" s="4" customFormat="1" ht="15.75" customHeight="1" x14ac:dyDescent="0.2">
      <c r="A4" s="7"/>
      <c r="B4" s="7"/>
      <c r="C4" s="2"/>
      <c r="D4" s="3"/>
      <c r="E4" s="47"/>
      <c r="F4" s="39"/>
    </row>
    <row r="5" spans="1:29" s="4" customFormat="1" ht="15.75" customHeight="1" x14ac:dyDescent="0.2">
      <c r="A5" s="77" t="s">
        <v>2</v>
      </c>
      <c r="B5" s="77"/>
      <c r="C5" s="77"/>
      <c r="D5" s="77"/>
      <c r="E5" s="77"/>
      <c r="F5" s="77"/>
      <c r="G5" s="77"/>
    </row>
    <row r="6" spans="1:29" s="4" customFormat="1" ht="30.75" customHeight="1" x14ac:dyDescent="0.2">
      <c r="A6" s="78" t="s">
        <v>31</v>
      </c>
      <c r="B6" s="79"/>
      <c r="C6" s="79"/>
      <c r="D6" s="79"/>
      <c r="E6" s="79"/>
      <c r="F6" s="79"/>
      <c r="G6" s="79"/>
    </row>
    <row r="7" spans="1:29" s="4" customFormat="1" ht="15.75" customHeight="1" x14ac:dyDescent="0.2">
      <c r="B7" s="25"/>
      <c r="C7" s="25"/>
      <c r="D7" s="3"/>
      <c r="E7" s="47"/>
      <c r="F7" s="39"/>
    </row>
    <row r="8" spans="1:29" s="5" customFormat="1" ht="60" customHeight="1" x14ac:dyDescent="0.2">
      <c r="A8" s="26" t="s">
        <v>3</v>
      </c>
      <c r="B8" s="26" t="s">
        <v>14</v>
      </c>
      <c r="C8" s="27" t="s">
        <v>4</v>
      </c>
      <c r="D8" s="8" t="s">
        <v>5</v>
      </c>
      <c r="E8" s="46" t="s">
        <v>6</v>
      </c>
      <c r="F8" s="46" t="s">
        <v>7</v>
      </c>
      <c r="G8" s="9" t="s">
        <v>8</v>
      </c>
    </row>
    <row r="9" spans="1:29" s="61" customFormat="1" ht="11.25" x14ac:dyDescent="0.2">
      <c r="A9" s="57">
        <v>0</v>
      </c>
      <c r="B9" s="57">
        <v>1</v>
      </c>
      <c r="C9" s="57">
        <v>2</v>
      </c>
      <c r="D9" s="58">
        <v>3</v>
      </c>
      <c r="E9" s="58">
        <v>4</v>
      </c>
      <c r="F9" s="59" t="s">
        <v>9</v>
      </c>
      <c r="G9" s="60">
        <v>6</v>
      </c>
    </row>
    <row r="10" spans="1:29" s="16" customFormat="1" ht="35.1" customHeight="1" x14ac:dyDescent="0.2">
      <c r="A10" s="11">
        <v>1</v>
      </c>
      <c r="B10" s="12" t="s">
        <v>33</v>
      </c>
      <c r="C10" s="13" t="s">
        <v>10</v>
      </c>
      <c r="D10" s="14">
        <v>120</v>
      </c>
      <c r="E10" s="53"/>
      <c r="F10" s="40">
        <f>D10*E10</f>
        <v>0</v>
      </c>
      <c r="G10" s="5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6" customFormat="1" ht="35.1" customHeight="1" x14ac:dyDescent="0.2">
      <c r="A11" s="11">
        <v>2</v>
      </c>
      <c r="B11" s="12" t="s">
        <v>73</v>
      </c>
      <c r="C11" s="13" t="s">
        <v>72</v>
      </c>
      <c r="D11" s="14">
        <v>2</v>
      </c>
      <c r="E11" s="53"/>
      <c r="F11" s="40">
        <f>D11*E11</f>
        <v>0</v>
      </c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6" customFormat="1" ht="35.1" customHeight="1" x14ac:dyDescent="0.2">
      <c r="A12" s="11">
        <v>3</v>
      </c>
      <c r="B12" s="12" t="s">
        <v>34</v>
      </c>
      <c r="C12" s="13" t="s">
        <v>10</v>
      </c>
      <c r="D12" s="14">
        <v>60</v>
      </c>
      <c r="E12" s="53"/>
      <c r="F12" s="40">
        <f t="shared" ref="F12:F64" si="0">D12*E12</f>
        <v>0</v>
      </c>
      <c r="G12" s="5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6" customFormat="1" ht="35.1" customHeight="1" x14ac:dyDescent="0.2">
      <c r="A13" s="11">
        <v>4</v>
      </c>
      <c r="B13" s="12" t="s">
        <v>35</v>
      </c>
      <c r="C13" s="13" t="s">
        <v>10</v>
      </c>
      <c r="D13" s="14">
        <v>120</v>
      </c>
      <c r="E13" s="53"/>
      <c r="F13" s="40">
        <f t="shared" si="0"/>
        <v>0</v>
      </c>
      <c r="G13" s="5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6" customFormat="1" ht="35.1" customHeight="1" x14ac:dyDescent="0.2">
      <c r="A14" s="11">
        <v>5</v>
      </c>
      <c r="B14" s="12" t="s">
        <v>36</v>
      </c>
      <c r="C14" s="13" t="s">
        <v>10</v>
      </c>
      <c r="D14" s="14">
        <v>50</v>
      </c>
      <c r="E14" s="53"/>
      <c r="F14" s="40">
        <f t="shared" si="0"/>
        <v>0</v>
      </c>
      <c r="G14" s="5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6" customFormat="1" ht="35.1" customHeight="1" x14ac:dyDescent="0.2">
      <c r="A15" s="11">
        <v>6</v>
      </c>
      <c r="B15" s="12" t="s">
        <v>37</v>
      </c>
      <c r="C15" s="13" t="s">
        <v>10</v>
      </c>
      <c r="D15" s="14">
        <v>50</v>
      </c>
      <c r="E15" s="53"/>
      <c r="F15" s="40">
        <f t="shared" si="0"/>
        <v>0</v>
      </c>
      <c r="G15" s="5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6" customFormat="1" ht="35.1" customHeight="1" x14ac:dyDescent="0.2">
      <c r="A16" s="11">
        <v>7</v>
      </c>
      <c r="B16" s="12" t="s">
        <v>20</v>
      </c>
      <c r="C16" s="13" t="s">
        <v>10</v>
      </c>
      <c r="D16" s="14">
        <v>5</v>
      </c>
      <c r="E16" s="53"/>
      <c r="F16" s="40">
        <f t="shared" si="0"/>
        <v>0</v>
      </c>
      <c r="G16" s="5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34.5" customHeight="1" x14ac:dyDescent="0.2">
      <c r="A17" s="11">
        <v>8</v>
      </c>
      <c r="B17" s="15" t="s">
        <v>22</v>
      </c>
      <c r="C17" s="13" t="s">
        <v>10</v>
      </c>
      <c r="D17" s="35">
        <v>2</v>
      </c>
      <c r="E17" s="54"/>
      <c r="F17" s="40">
        <f>D17*E17</f>
        <v>0</v>
      </c>
      <c r="G17" s="56"/>
    </row>
    <row r="18" spans="1:29" s="16" customFormat="1" ht="35.1" customHeight="1" x14ac:dyDescent="0.2">
      <c r="A18" s="11">
        <v>9</v>
      </c>
      <c r="B18" s="12" t="s">
        <v>17</v>
      </c>
      <c r="C18" s="13" t="s">
        <v>15</v>
      </c>
      <c r="D18" s="14">
        <v>6</v>
      </c>
      <c r="E18" s="53"/>
      <c r="F18" s="40">
        <f t="shared" si="0"/>
        <v>0</v>
      </c>
      <c r="G18" s="5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6" customFormat="1" ht="35.1" customHeight="1" x14ac:dyDescent="0.2">
      <c r="A19" s="11">
        <v>10</v>
      </c>
      <c r="B19" s="12" t="s">
        <v>38</v>
      </c>
      <c r="C19" s="13" t="s">
        <v>10</v>
      </c>
      <c r="D19" s="14">
        <v>5</v>
      </c>
      <c r="E19" s="53"/>
      <c r="F19" s="40">
        <f t="shared" si="0"/>
        <v>0</v>
      </c>
      <c r="G19" s="5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6" customFormat="1" ht="35.1" customHeight="1" x14ac:dyDescent="0.2">
      <c r="A20" s="11">
        <v>11</v>
      </c>
      <c r="B20" s="12" t="s">
        <v>11</v>
      </c>
      <c r="C20" s="13" t="s">
        <v>10</v>
      </c>
      <c r="D20" s="14">
        <v>5</v>
      </c>
      <c r="E20" s="53"/>
      <c r="F20" s="40">
        <f t="shared" si="0"/>
        <v>0</v>
      </c>
      <c r="G20" s="5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6" customFormat="1" ht="35.1" customHeight="1" x14ac:dyDescent="0.2">
      <c r="A21" s="11">
        <v>12</v>
      </c>
      <c r="B21" s="12" t="s">
        <v>39</v>
      </c>
      <c r="C21" s="13" t="s">
        <v>10</v>
      </c>
      <c r="D21" s="14">
        <v>5</v>
      </c>
      <c r="E21" s="53"/>
      <c r="F21" s="40">
        <f t="shared" si="0"/>
        <v>0</v>
      </c>
      <c r="G21" s="5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34.5" customHeight="1" x14ac:dyDescent="0.2">
      <c r="A22" s="11">
        <v>13</v>
      </c>
      <c r="B22" s="15" t="s">
        <v>40</v>
      </c>
      <c r="C22" s="13" t="s">
        <v>10</v>
      </c>
      <c r="D22" s="35">
        <v>2</v>
      </c>
      <c r="E22" s="54"/>
      <c r="F22" s="40">
        <f>D22*E22</f>
        <v>0</v>
      </c>
      <c r="G22" s="56"/>
    </row>
    <row r="23" spans="1:29" s="16" customFormat="1" ht="35.1" customHeight="1" x14ac:dyDescent="0.2">
      <c r="A23" s="11">
        <v>14</v>
      </c>
      <c r="B23" s="12" t="s">
        <v>41</v>
      </c>
      <c r="C23" s="13" t="s">
        <v>10</v>
      </c>
      <c r="D23" s="14">
        <v>10</v>
      </c>
      <c r="E23" s="53"/>
      <c r="F23" s="40">
        <f t="shared" si="0"/>
        <v>0</v>
      </c>
      <c r="G23" s="5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6" customFormat="1" ht="35.1" customHeight="1" x14ac:dyDescent="0.2">
      <c r="A24" s="11">
        <v>15</v>
      </c>
      <c r="B24" s="12" t="s">
        <v>24</v>
      </c>
      <c r="C24" s="13" t="s">
        <v>10</v>
      </c>
      <c r="D24" s="14">
        <v>300</v>
      </c>
      <c r="E24" s="53"/>
      <c r="F24" s="40">
        <f t="shared" si="0"/>
        <v>0</v>
      </c>
      <c r="G24" s="5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6" customFormat="1" ht="35.1" customHeight="1" x14ac:dyDescent="0.2">
      <c r="A25" s="11">
        <v>16</v>
      </c>
      <c r="B25" s="12" t="s">
        <v>66</v>
      </c>
      <c r="C25" s="13" t="s">
        <v>10</v>
      </c>
      <c r="D25" s="14">
        <v>60</v>
      </c>
      <c r="E25" s="53"/>
      <c r="F25" s="40">
        <f t="shared" si="0"/>
        <v>0</v>
      </c>
      <c r="G25" s="5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6" customFormat="1" ht="35.1" customHeight="1" x14ac:dyDescent="0.2">
      <c r="A26" s="11">
        <v>17</v>
      </c>
      <c r="B26" s="12" t="s">
        <v>18</v>
      </c>
      <c r="C26" s="13" t="s">
        <v>10</v>
      </c>
      <c r="D26" s="14">
        <v>60</v>
      </c>
      <c r="E26" s="53"/>
      <c r="F26" s="40">
        <f t="shared" si="0"/>
        <v>0</v>
      </c>
      <c r="G26" s="5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6" customFormat="1" ht="35.1" customHeight="1" x14ac:dyDescent="0.2">
      <c r="A27" s="11">
        <v>18</v>
      </c>
      <c r="B27" s="15" t="s">
        <v>42</v>
      </c>
      <c r="C27" s="13" t="s">
        <v>15</v>
      </c>
      <c r="D27" s="13">
        <v>60</v>
      </c>
      <c r="E27" s="53"/>
      <c r="F27" s="40">
        <f t="shared" si="0"/>
        <v>0</v>
      </c>
      <c r="G27" s="5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6" customFormat="1" ht="35.1" customHeight="1" x14ac:dyDescent="0.2">
      <c r="A28" s="11">
        <v>19</v>
      </c>
      <c r="B28" s="12" t="s">
        <v>43</v>
      </c>
      <c r="C28" s="13" t="s">
        <v>15</v>
      </c>
      <c r="D28" s="14">
        <v>30</v>
      </c>
      <c r="E28" s="53"/>
      <c r="F28" s="40">
        <f t="shared" si="0"/>
        <v>0</v>
      </c>
      <c r="G28" s="5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6" customFormat="1" ht="35.1" customHeight="1" x14ac:dyDescent="0.2">
      <c r="A29" s="11">
        <v>20</v>
      </c>
      <c r="B29" s="12" t="s">
        <v>63</v>
      </c>
      <c r="C29" s="13" t="s">
        <v>10</v>
      </c>
      <c r="D29" s="14">
        <v>5</v>
      </c>
      <c r="E29" s="53"/>
      <c r="F29" s="40">
        <f t="shared" si="0"/>
        <v>0</v>
      </c>
      <c r="G29" s="5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34.5" customHeight="1" x14ac:dyDescent="0.2">
      <c r="A30" s="11">
        <v>21</v>
      </c>
      <c r="B30" s="15" t="s">
        <v>65</v>
      </c>
      <c r="C30" s="13" t="s">
        <v>28</v>
      </c>
      <c r="D30" s="35">
        <v>5</v>
      </c>
      <c r="E30" s="54"/>
      <c r="F30" s="40">
        <f>D30*E30</f>
        <v>0</v>
      </c>
      <c r="G30" s="56"/>
    </row>
    <row r="31" spans="1:29" s="16" customFormat="1" ht="35.1" customHeight="1" x14ac:dyDescent="0.2">
      <c r="A31" s="11">
        <v>22</v>
      </c>
      <c r="B31" s="12" t="s">
        <v>64</v>
      </c>
      <c r="C31" s="13" t="s">
        <v>10</v>
      </c>
      <c r="D31" s="14">
        <v>5</v>
      </c>
      <c r="E31" s="53"/>
      <c r="F31" s="40">
        <f t="shared" si="0"/>
        <v>0</v>
      </c>
      <c r="G31" s="5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73" customFormat="1" ht="34.5" customHeight="1" x14ac:dyDescent="0.2">
      <c r="A32" s="11">
        <v>23</v>
      </c>
      <c r="B32" s="62" t="s">
        <v>62</v>
      </c>
      <c r="C32" s="63" t="s">
        <v>44</v>
      </c>
      <c r="D32" s="64">
        <v>5</v>
      </c>
      <c r="E32" s="65"/>
      <c r="F32" s="66">
        <f>D32*E32</f>
        <v>0</v>
      </c>
      <c r="G32" s="72"/>
    </row>
    <row r="33" spans="1:29" s="16" customFormat="1" ht="35.1" customHeight="1" x14ac:dyDescent="0.2">
      <c r="A33" s="11">
        <v>24</v>
      </c>
      <c r="B33" s="12" t="s">
        <v>12</v>
      </c>
      <c r="C33" s="13" t="s">
        <v>10</v>
      </c>
      <c r="D33" s="14">
        <v>5</v>
      </c>
      <c r="E33" s="53"/>
      <c r="F33" s="40">
        <f t="shared" si="0"/>
        <v>0</v>
      </c>
      <c r="G33" s="5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34.5" customHeight="1" x14ac:dyDescent="0.2">
      <c r="A34" s="11">
        <v>25</v>
      </c>
      <c r="B34" s="15" t="s">
        <v>23</v>
      </c>
      <c r="C34" s="13" t="s">
        <v>10</v>
      </c>
      <c r="D34" s="35">
        <v>3</v>
      </c>
      <c r="E34" s="54"/>
      <c r="F34" s="40">
        <f>D34*E34</f>
        <v>0</v>
      </c>
      <c r="G34" s="56"/>
    </row>
    <row r="35" spans="1:29" ht="34.5" customHeight="1" x14ac:dyDescent="0.2">
      <c r="A35" s="11">
        <v>26</v>
      </c>
      <c r="B35" s="15" t="s">
        <v>29</v>
      </c>
      <c r="C35" s="13" t="s">
        <v>10</v>
      </c>
      <c r="D35" s="35">
        <v>5</v>
      </c>
      <c r="E35" s="54"/>
      <c r="F35" s="40">
        <f>D35*E35</f>
        <v>0</v>
      </c>
      <c r="G35" s="56"/>
    </row>
    <row r="36" spans="1:29" ht="34.5" customHeight="1" x14ac:dyDescent="0.2">
      <c r="A36" s="11">
        <v>27</v>
      </c>
      <c r="B36" s="62" t="s">
        <v>61</v>
      </c>
      <c r="C36" s="63" t="s">
        <v>32</v>
      </c>
      <c r="D36" s="64">
        <v>5</v>
      </c>
      <c r="E36" s="65"/>
      <c r="F36" s="66">
        <f>D36*E36</f>
        <v>0</v>
      </c>
      <c r="G36" s="67"/>
    </row>
    <row r="37" spans="1:29" ht="34.5" customHeight="1" x14ac:dyDescent="0.2">
      <c r="A37" s="11">
        <v>28</v>
      </c>
      <c r="B37" s="62" t="s">
        <v>67</v>
      </c>
      <c r="C37" s="63" t="s">
        <v>10</v>
      </c>
      <c r="D37" s="64">
        <v>8</v>
      </c>
      <c r="E37" s="65"/>
      <c r="F37" s="66">
        <f>D37*E37</f>
        <v>0</v>
      </c>
      <c r="G37" s="68"/>
    </row>
    <row r="38" spans="1:29" s="16" customFormat="1" ht="35.1" customHeight="1" x14ac:dyDescent="0.2">
      <c r="A38" s="11">
        <v>29</v>
      </c>
      <c r="B38" s="69" t="s">
        <v>60</v>
      </c>
      <c r="C38" s="63" t="s">
        <v>10</v>
      </c>
      <c r="D38" s="64">
        <v>5</v>
      </c>
      <c r="E38" s="65"/>
      <c r="F38" s="66">
        <f t="shared" si="0"/>
        <v>0</v>
      </c>
      <c r="G38" s="7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34.5" customHeight="1" x14ac:dyDescent="0.2">
      <c r="A39" s="11">
        <v>30</v>
      </c>
      <c r="B39" s="70" t="s">
        <v>68</v>
      </c>
      <c r="C39" s="63" t="s">
        <v>10</v>
      </c>
      <c r="D39" s="64">
        <v>12</v>
      </c>
      <c r="E39" s="65"/>
      <c r="F39" s="66">
        <f>D39*E39</f>
        <v>0</v>
      </c>
      <c r="G39" s="71"/>
    </row>
    <row r="40" spans="1:29" s="16" customFormat="1" ht="35.1" customHeight="1" x14ac:dyDescent="0.2">
      <c r="A40" s="11">
        <v>31</v>
      </c>
      <c r="B40" s="12" t="s">
        <v>45</v>
      </c>
      <c r="C40" s="13" t="s">
        <v>15</v>
      </c>
      <c r="D40" s="14">
        <v>350</v>
      </c>
      <c r="E40" s="53"/>
      <c r="F40" s="40">
        <f t="shared" si="0"/>
        <v>0</v>
      </c>
      <c r="G40" s="5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34.5" customHeight="1" x14ac:dyDescent="0.2">
      <c r="A41" s="11">
        <v>32</v>
      </c>
      <c r="B41" s="15" t="s">
        <v>69</v>
      </c>
      <c r="C41" s="13" t="s">
        <v>15</v>
      </c>
      <c r="D41" s="35">
        <v>70</v>
      </c>
      <c r="E41" s="54"/>
      <c r="F41" s="40">
        <f>D41*E41</f>
        <v>0</v>
      </c>
      <c r="G41" s="56"/>
    </row>
    <row r="42" spans="1:29" s="16" customFormat="1" ht="35.1" customHeight="1" x14ac:dyDescent="0.2">
      <c r="A42" s="11">
        <v>33</v>
      </c>
      <c r="B42" s="12" t="s">
        <v>46</v>
      </c>
      <c r="C42" s="13" t="s">
        <v>15</v>
      </c>
      <c r="D42" s="14">
        <v>70</v>
      </c>
      <c r="E42" s="53"/>
      <c r="F42" s="40">
        <f t="shared" si="0"/>
        <v>0</v>
      </c>
      <c r="G42" s="5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6" customFormat="1" ht="35.1" customHeight="1" x14ac:dyDescent="0.2">
      <c r="A43" s="11">
        <v>34</v>
      </c>
      <c r="B43" s="12" t="s">
        <v>19</v>
      </c>
      <c r="C43" s="13" t="s">
        <v>10</v>
      </c>
      <c r="D43" s="14">
        <v>50</v>
      </c>
      <c r="E43" s="53"/>
      <c r="F43" s="40">
        <f t="shared" si="0"/>
        <v>0</v>
      </c>
      <c r="G43" s="5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6" customFormat="1" ht="35.1" customHeight="1" x14ac:dyDescent="0.2">
      <c r="A44" s="11">
        <v>35</v>
      </c>
      <c r="B44" s="12" t="s">
        <v>47</v>
      </c>
      <c r="C44" s="13" t="s">
        <v>10</v>
      </c>
      <c r="D44" s="14">
        <v>6</v>
      </c>
      <c r="E44" s="53"/>
      <c r="F44" s="40">
        <f t="shared" si="0"/>
        <v>0</v>
      </c>
      <c r="G44" s="5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34.5" customHeight="1" x14ac:dyDescent="0.2">
      <c r="A45" s="11">
        <v>36</v>
      </c>
      <c r="B45" s="15" t="s">
        <v>30</v>
      </c>
      <c r="C45" s="13" t="s">
        <v>10</v>
      </c>
      <c r="D45" s="35">
        <v>100</v>
      </c>
      <c r="E45" s="54"/>
      <c r="F45" s="40">
        <f>D45*E45</f>
        <v>0</v>
      </c>
      <c r="G45" s="56"/>
    </row>
    <row r="46" spans="1:29" ht="34.5" customHeight="1" x14ac:dyDescent="0.2">
      <c r="A46" s="11">
        <v>37</v>
      </c>
      <c r="B46" s="15" t="s">
        <v>71</v>
      </c>
      <c r="C46" s="13" t="s">
        <v>10</v>
      </c>
      <c r="D46" s="35">
        <v>12</v>
      </c>
      <c r="E46" s="54"/>
      <c r="F46" s="40">
        <f>D46*E46</f>
        <v>0</v>
      </c>
      <c r="G46" s="56"/>
    </row>
    <row r="47" spans="1:29" s="16" customFormat="1" ht="35.1" customHeight="1" x14ac:dyDescent="0.2">
      <c r="A47" s="11">
        <v>38</v>
      </c>
      <c r="B47" s="12" t="s">
        <v>48</v>
      </c>
      <c r="C47" s="13" t="s">
        <v>15</v>
      </c>
      <c r="D47" s="14">
        <v>450</v>
      </c>
      <c r="E47" s="53"/>
      <c r="F47" s="40">
        <f t="shared" si="0"/>
        <v>0</v>
      </c>
      <c r="G47" s="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16" customFormat="1" ht="35.1" customHeight="1" x14ac:dyDescent="0.2">
      <c r="A48" s="11">
        <v>39</v>
      </c>
      <c r="B48" s="12" t="s">
        <v>74</v>
      </c>
      <c r="C48" s="13" t="s">
        <v>10</v>
      </c>
      <c r="D48" s="14">
        <v>10</v>
      </c>
      <c r="E48" s="53"/>
      <c r="F48" s="40">
        <f t="shared" si="0"/>
        <v>0</v>
      </c>
      <c r="G48" s="5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75" customFormat="1" ht="35.1" customHeight="1" x14ac:dyDescent="0.2">
      <c r="A49" s="11">
        <v>40</v>
      </c>
      <c r="B49" s="69" t="s">
        <v>75</v>
      </c>
      <c r="C49" s="63" t="s">
        <v>15</v>
      </c>
      <c r="D49" s="64">
        <v>10</v>
      </c>
      <c r="E49" s="65"/>
      <c r="F49" s="66">
        <f t="shared" si="0"/>
        <v>0</v>
      </c>
      <c r="G49" s="74"/>
    </row>
    <row r="50" spans="1:29" s="16" customFormat="1" ht="35.1" customHeight="1" x14ac:dyDescent="0.2">
      <c r="A50" s="11">
        <v>41</v>
      </c>
      <c r="B50" s="12" t="s">
        <v>49</v>
      </c>
      <c r="C50" s="13" t="s">
        <v>10</v>
      </c>
      <c r="D50" s="14">
        <v>24</v>
      </c>
      <c r="E50" s="53"/>
      <c r="F50" s="40">
        <f t="shared" si="0"/>
        <v>0</v>
      </c>
      <c r="G50" s="5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34.5" customHeight="1" x14ac:dyDescent="0.2">
      <c r="A51" s="11">
        <v>42</v>
      </c>
      <c r="B51" s="15" t="s">
        <v>50</v>
      </c>
      <c r="C51" s="13" t="s">
        <v>28</v>
      </c>
      <c r="D51" s="35">
        <v>10</v>
      </c>
      <c r="E51" s="54"/>
      <c r="F51" s="40">
        <f>D51*E51</f>
        <v>0</v>
      </c>
      <c r="G51" s="56"/>
    </row>
    <row r="52" spans="1:29" s="16" customFormat="1" ht="35.1" customHeight="1" x14ac:dyDescent="0.2">
      <c r="A52" s="11">
        <v>43</v>
      </c>
      <c r="B52" s="12" t="s">
        <v>51</v>
      </c>
      <c r="C52" s="13" t="s">
        <v>10</v>
      </c>
      <c r="D52" s="14">
        <v>12</v>
      </c>
      <c r="E52" s="53"/>
      <c r="F52" s="40">
        <f t="shared" si="0"/>
        <v>0</v>
      </c>
      <c r="G52" s="5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6" customFormat="1" ht="35.1" customHeight="1" x14ac:dyDescent="0.2">
      <c r="A53" s="11">
        <v>44</v>
      </c>
      <c r="B53" s="12" t="s">
        <v>52</v>
      </c>
      <c r="C53" s="13" t="s">
        <v>15</v>
      </c>
      <c r="D53" s="14">
        <v>45</v>
      </c>
      <c r="E53" s="53"/>
      <c r="F53" s="40">
        <f t="shared" si="0"/>
        <v>0</v>
      </c>
      <c r="G53" s="5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6" customFormat="1" ht="35.1" customHeight="1" x14ac:dyDescent="0.2">
      <c r="A54" s="11">
        <v>45</v>
      </c>
      <c r="B54" s="12" t="s">
        <v>13</v>
      </c>
      <c r="C54" s="13" t="s">
        <v>10</v>
      </c>
      <c r="D54" s="14">
        <v>10</v>
      </c>
      <c r="E54" s="53"/>
      <c r="F54" s="40">
        <f t="shared" si="0"/>
        <v>0</v>
      </c>
      <c r="G54" s="5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6" customFormat="1" ht="35.1" customHeight="1" x14ac:dyDescent="0.2">
      <c r="A55" s="11">
        <v>46</v>
      </c>
      <c r="B55" s="12" t="s">
        <v>53</v>
      </c>
      <c r="C55" s="13" t="s">
        <v>10</v>
      </c>
      <c r="D55" s="14">
        <v>12</v>
      </c>
      <c r="E55" s="53"/>
      <c r="F55" s="40">
        <f t="shared" si="0"/>
        <v>0</v>
      </c>
      <c r="G55" s="5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6" customFormat="1" ht="35.1" customHeight="1" x14ac:dyDescent="0.2">
      <c r="A56" s="11">
        <v>47</v>
      </c>
      <c r="B56" s="12" t="s">
        <v>70</v>
      </c>
      <c r="C56" s="13" t="s">
        <v>10</v>
      </c>
      <c r="D56" s="14">
        <v>10</v>
      </c>
      <c r="E56" s="53"/>
      <c r="F56" s="40">
        <f t="shared" si="0"/>
        <v>0</v>
      </c>
      <c r="G56" s="5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6" customFormat="1" ht="45.75" customHeight="1" x14ac:dyDescent="0.2">
      <c r="A57" s="11">
        <v>48</v>
      </c>
      <c r="B57" s="12" t="s">
        <v>76</v>
      </c>
      <c r="C57" s="13" t="s">
        <v>16</v>
      </c>
      <c r="D57" s="14">
        <v>130</v>
      </c>
      <c r="E57" s="53"/>
      <c r="F57" s="40">
        <f t="shared" si="0"/>
        <v>0</v>
      </c>
      <c r="G57" s="5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6" customFormat="1" ht="35.1" customHeight="1" x14ac:dyDescent="0.2">
      <c r="A58" s="11">
        <v>49</v>
      </c>
      <c r="B58" s="12" t="s">
        <v>54</v>
      </c>
      <c r="C58" s="13" t="s">
        <v>15</v>
      </c>
      <c r="D58" s="14">
        <v>2</v>
      </c>
      <c r="E58" s="53"/>
      <c r="F58" s="40">
        <f t="shared" si="0"/>
        <v>0</v>
      </c>
      <c r="G58" s="5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6" customFormat="1" ht="35.1" customHeight="1" x14ac:dyDescent="0.2">
      <c r="A59" s="11">
        <v>50</v>
      </c>
      <c r="B59" s="12" t="s">
        <v>55</v>
      </c>
      <c r="C59" s="13" t="s">
        <v>10</v>
      </c>
      <c r="D59" s="14">
        <v>40</v>
      </c>
      <c r="E59" s="53"/>
      <c r="F59" s="40">
        <f t="shared" si="0"/>
        <v>0</v>
      </c>
      <c r="G59" s="5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6" customFormat="1" ht="35.1" customHeight="1" x14ac:dyDescent="0.2">
      <c r="A60" s="11">
        <v>51</v>
      </c>
      <c r="B60" s="12" t="s">
        <v>56</v>
      </c>
      <c r="C60" s="13" t="s">
        <v>10</v>
      </c>
      <c r="D60" s="14">
        <v>4</v>
      </c>
      <c r="E60" s="53"/>
      <c r="F60" s="40">
        <f t="shared" si="0"/>
        <v>0</v>
      </c>
      <c r="G60" s="5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16" customFormat="1" ht="35.1" customHeight="1" x14ac:dyDescent="0.2">
      <c r="A61" s="11">
        <v>52</v>
      </c>
      <c r="B61" s="12" t="s">
        <v>57</v>
      </c>
      <c r="C61" s="13" t="s">
        <v>10</v>
      </c>
      <c r="D61" s="14">
        <v>5</v>
      </c>
      <c r="E61" s="53"/>
      <c r="F61" s="40">
        <f t="shared" si="0"/>
        <v>0</v>
      </c>
      <c r="G61" s="5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16" customFormat="1" ht="35.1" customHeight="1" x14ac:dyDescent="0.2">
      <c r="A62" s="11">
        <v>53</v>
      </c>
      <c r="B62" s="12" t="s">
        <v>58</v>
      </c>
      <c r="C62" s="13" t="s">
        <v>10</v>
      </c>
      <c r="D62" s="14">
        <v>10</v>
      </c>
      <c r="E62" s="53"/>
      <c r="F62" s="40">
        <f t="shared" si="0"/>
        <v>0</v>
      </c>
      <c r="G62" s="5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34.5" customHeight="1" x14ac:dyDescent="0.2">
      <c r="A63" s="11">
        <v>54</v>
      </c>
      <c r="B63" s="15" t="s">
        <v>59</v>
      </c>
      <c r="C63" s="13" t="s">
        <v>10</v>
      </c>
      <c r="D63" s="35">
        <v>2</v>
      </c>
      <c r="E63" s="54"/>
      <c r="F63" s="40">
        <f t="shared" si="0"/>
        <v>0</v>
      </c>
      <c r="G63" s="56"/>
    </row>
    <row r="64" spans="1:29" ht="34.5" customHeight="1" x14ac:dyDescent="0.2">
      <c r="A64" s="11">
        <v>55</v>
      </c>
      <c r="B64" s="15" t="s">
        <v>21</v>
      </c>
      <c r="C64" s="13" t="s">
        <v>10</v>
      </c>
      <c r="D64" s="35">
        <v>2</v>
      </c>
      <c r="E64" s="54"/>
      <c r="F64" s="40">
        <f t="shared" si="0"/>
        <v>0</v>
      </c>
      <c r="G64" s="56"/>
    </row>
    <row r="65" spans="1:29" s="37" customFormat="1" ht="15.75" x14ac:dyDescent="0.2">
      <c r="A65" s="36"/>
      <c r="C65" s="36"/>
      <c r="D65" s="80" t="s">
        <v>25</v>
      </c>
      <c r="E65" s="80"/>
      <c r="F65" s="41">
        <f>SUM(F10:F64)</f>
        <v>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s="37" customFormat="1" ht="15.75" x14ac:dyDescent="0.2">
      <c r="A66" s="36"/>
      <c r="C66" s="36"/>
      <c r="D66" s="80" t="s">
        <v>26</v>
      </c>
      <c r="E66" s="80"/>
      <c r="F66" s="41">
        <f>F65*0.25</f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s="37" customFormat="1" ht="15.75" x14ac:dyDescent="0.2">
      <c r="A67" s="36"/>
      <c r="C67" s="36"/>
      <c r="D67" s="80" t="s">
        <v>27</v>
      </c>
      <c r="E67" s="80"/>
      <c r="F67" s="41">
        <f>F65+F66</f>
        <v>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82" spans="1:29" s="28" customFormat="1" ht="15" x14ac:dyDescent="0.2">
      <c r="A82" s="5"/>
      <c r="B82" s="19"/>
      <c r="D82" s="20"/>
      <c r="E82" s="48"/>
      <c r="F82" s="42"/>
    </row>
    <row r="83" spans="1:29" s="28" customFormat="1" ht="15" x14ac:dyDescent="0.2">
      <c r="A83" s="5"/>
      <c r="B83" s="29"/>
      <c r="C83" s="30"/>
      <c r="D83" s="31"/>
      <c r="E83" s="49"/>
      <c r="F83" s="43"/>
    </row>
    <row r="84" spans="1:29" s="28" customFormat="1" ht="15" x14ac:dyDescent="0.2">
      <c r="A84" s="5"/>
      <c r="B84" s="29"/>
      <c r="C84" s="30"/>
      <c r="D84" s="31"/>
      <c r="E84" s="49"/>
      <c r="F84" s="43"/>
    </row>
    <row r="85" spans="1:29" s="28" customFormat="1" ht="15" x14ac:dyDescent="0.2">
      <c r="A85" s="21"/>
      <c r="B85" s="21"/>
      <c r="C85" s="22"/>
      <c r="D85" s="23"/>
      <c r="E85" s="50"/>
      <c r="F85" s="43"/>
    </row>
    <row r="86" spans="1:29" x14ac:dyDescent="0.2">
      <c r="A86" s="32"/>
      <c r="B86" s="32"/>
      <c r="C86" s="32"/>
      <c r="D86" s="33"/>
      <c r="E86" s="51"/>
      <c r="F86" s="44"/>
      <c r="G86" s="34"/>
    </row>
    <row r="87" spans="1:29" s="23" customFormat="1" x14ac:dyDescent="0.2">
      <c r="A87" s="32"/>
      <c r="B87" s="32"/>
      <c r="C87" s="32"/>
      <c r="E87" s="52"/>
      <c r="F87" s="4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23" customFormat="1" x14ac:dyDescent="0.2">
      <c r="A88" s="32"/>
      <c r="B88" s="32"/>
      <c r="C88" s="32"/>
      <c r="E88" s="52"/>
      <c r="F88" s="4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</sheetData>
  <mergeCells count="5">
    <mergeCell ref="A5:G5"/>
    <mergeCell ref="A6:G6"/>
    <mergeCell ref="D65:E65"/>
    <mergeCell ref="D66:E66"/>
    <mergeCell ref="D67:E6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4" ma:contentTypeDescription="Stvaranje novog dokumenta." ma:contentTypeScope="" ma:versionID="1ef7b1bbeeeaf5b5ce6de72621fd52de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f1abac1f864884f20c87bb627669dba2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09FC4-D6AB-4CBC-9F4C-BCEB8DB77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15F9C-A916-4CA0-849C-67E0FBE48864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1a2fb86-ef91-4765-897f-6f724defd779"/>
    <ds:schemaRef ds:uri="589db849-be78-4263-84a4-81ebe224bc9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426C2A3-EA6A-4F31-A0ED-80E7DAB49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1</vt:lpstr>
      <vt:lpstr>'Grupa 1'!Ispis_naslova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Mešeg</dc:creator>
  <cp:lastModifiedBy>Dunja Epih</cp:lastModifiedBy>
  <cp:lastPrinted>2021-07-06T09:22:10Z</cp:lastPrinted>
  <dcterms:created xsi:type="dcterms:W3CDTF">2020-06-16T10:08:16Z</dcterms:created>
  <dcterms:modified xsi:type="dcterms:W3CDTF">2022-07-15T13:40:43Z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