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zmartinovicdesktop\Desktop\"/>
    </mc:Choice>
  </mc:AlternateContent>
  <bookViews>
    <workbookView xWindow="0" yWindow="0" windowWidth="28800" windowHeight="12135"/>
  </bookViews>
  <sheets>
    <sheet name="SIJEČANJ 2024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43" i="1"/>
  <c r="E53" i="1"/>
  <c r="E61" i="1"/>
  <c r="E85" i="1"/>
</calcChain>
</file>

<file path=xl/sharedStrings.xml><?xml version="1.0" encoding="utf-8"?>
<sst xmlns="http://schemas.openxmlformats.org/spreadsheetml/2006/main" count="237" uniqueCount="128">
  <si>
    <t>UKUPNO SIJEČANJ 2024.</t>
  </si>
  <si>
    <t>Ostali nespomenuti rashodi poslovanja</t>
  </si>
  <si>
    <t>Zagreb</t>
  </si>
  <si>
    <t>HP-Hrvatska pošta</t>
  </si>
  <si>
    <t>Službena putovanja</t>
  </si>
  <si>
    <t>Ulix d.o.o.</t>
  </si>
  <si>
    <t>službena i radna odjeća i obuća</t>
  </si>
  <si>
    <t>C&amp;A Moda trgovina</t>
  </si>
  <si>
    <t>Uredski materijal i ostali materijalni rashodi</t>
  </si>
  <si>
    <t>Tevetron</t>
  </si>
  <si>
    <t>Reprezentacija</t>
  </si>
  <si>
    <t>GDPR</t>
  </si>
  <si>
    <t>Kod Pere ugostiteljski obrt</t>
  </si>
  <si>
    <t>Sveta Nedjelja</t>
  </si>
  <si>
    <t>RU-VE d.o.o.</t>
  </si>
  <si>
    <t>Usluge tekućeg i investicijskog održavanja</t>
  </si>
  <si>
    <t>Samobor</t>
  </si>
  <si>
    <t>Proklima</t>
  </si>
  <si>
    <t>Opskrba vodom</t>
  </si>
  <si>
    <t>83416546499 </t>
  </si>
  <si>
    <t>Vodoopskrba i odvodnja d.o.o.</t>
  </si>
  <si>
    <t>Ostale komunalne usluge</t>
  </si>
  <si>
    <t>Grad Zagreb GUPU</t>
  </si>
  <si>
    <t>Materijal i dijelovi za tekuće i investicijsko održavanje postrojenja i opreme</t>
  </si>
  <si>
    <t>Njemačka</t>
  </si>
  <si>
    <t>DE129442088</t>
  </si>
  <si>
    <t>THORLABS</t>
  </si>
  <si>
    <t>Usluge promidžbe i informiranja</t>
  </si>
  <si>
    <t>Hrvatska radiotelevizija</t>
  </si>
  <si>
    <t>Usluge ažuriranja računalnih baza</t>
  </si>
  <si>
    <t>Varaždin</t>
  </si>
  <si>
    <t>Konto d.o.o.</t>
  </si>
  <si>
    <t>Plin</t>
  </si>
  <si>
    <t>Osijek</t>
  </si>
  <si>
    <t xml:space="preserve">HEP-PLIN d.o.o. </t>
  </si>
  <si>
    <t>Javna vatrogasna postrojba  grada Zagreba</t>
  </si>
  <si>
    <t>Metus d.o.o.</t>
  </si>
  <si>
    <t xml:space="preserve">Vijci Kranjec </t>
  </si>
  <si>
    <t>Ostale usluge promidžbe i informiranja</t>
  </si>
  <si>
    <t>Stoji Grad j.d.o.o.</t>
  </si>
  <si>
    <t>Imo-Pak</t>
  </si>
  <si>
    <t>Stipendije i školarine</t>
  </si>
  <si>
    <t>PMF</t>
  </si>
  <si>
    <t>DEMI VODA J.D.O.O.</t>
  </si>
  <si>
    <t>Grafičke i tiskarske usluge, usluge kopiranja i uvezivanja i slično</t>
  </si>
  <si>
    <t>Imaš Uniquatno</t>
  </si>
  <si>
    <t>Stručno usavršavanje zaposlenika</t>
  </si>
  <si>
    <t>Austria</t>
  </si>
  <si>
    <t xml:space="preserve">EPA Austria </t>
  </si>
  <si>
    <t>DE815352818</t>
  </si>
  <si>
    <t>Cryo Andmore</t>
  </si>
  <si>
    <t>UKUPNO</t>
  </si>
  <si>
    <t>Zakupnine i najamnine</t>
  </si>
  <si>
    <t>Usluge telefona, pošte i prijevoza</t>
  </si>
  <si>
    <t>Zaprešić</t>
  </si>
  <si>
    <t>Messer Croatia Plin d.o.o.</t>
  </si>
  <si>
    <t>Tevetron d.o.o.</t>
  </si>
  <si>
    <t>Materijal i dijelovi za tekuće i investicijsko održavanje</t>
  </si>
  <si>
    <t>Mjerne tehnologije d.o.o.</t>
  </si>
  <si>
    <t>Kastav</t>
  </si>
  <si>
    <t>Dem d.o.o.</t>
  </si>
  <si>
    <t>Medic d.o.o.</t>
  </si>
  <si>
    <t>Uredska oprema i namještaj ( Računala)</t>
  </si>
  <si>
    <t>O2 d.o.o.</t>
  </si>
  <si>
    <t>Pristojbe i naknade</t>
  </si>
  <si>
    <t>Državni proračun</t>
  </si>
  <si>
    <t>Zatezne kamate</t>
  </si>
  <si>
    <t>HZZO</t>
  </si>
  <si>
    <t>Članarine i norme</t>
  </si>
  <si>
    <t>Hrvatsko vakuumsko društvo</t>
  </si>
  <si>
    <t>Belgija</t>
  </si>
  <si>
    <t>BE701800839</t>
  </si>
  <si>
    <t>Laserlab Europe Aisbl</t>
  </si>
  <si>
    <t>Ostale usluge Uređenje prostora</t>
  </si>
  <si>
    <t>Sesvetski Kraljevec</t>
  </si>
  <si>
    <t>IKEA Hrvatska d.o.o.</t>
  </si>
  <si>
    <t>Zagrebački električni tramvaj d.o.o.</t>
  </si>
  <si>
    <t>Financijska agencija</t>
  </si>
  <si>
    <t>Narodne novine d.d.</t>
  </si>
  <si>
    <t>Iznošenje i odvoz smeća</t>
  </si>
  <si>
    <t xml:space="preserve">Zagrebački holding d.o.o. Čistoća </t>
  </si>
  <si>
    <t>Elektronski mediji</t>
  </si>
  <si>
    <t>USA</t>
  </si>
  <si>
    <t>Zoom video communications</t>
  </si>
  <si>
    <t>Bankarske usluge i usluge platnog prometa</t>
  </si>
  <si>
    <t>Zagrebačka banka d.d.</t>
  </si>
  <si>
    <t xml:space="preserve">Mor-Font </t>
  </si>
  <si>
    <t>Usluge telefona, telefaksa</t>
  </si>
  <si>
    <t>29050776382</t>
  </si>
  <si>
    <t>Terrakom d.o.o.</t>
  </si>
  <si>
    <t>Lexpera d.o.o.</t>
  </si>
  <si>
    <t>Telemach Hrvatska d.o.o.</t>
  </si>
  <si>
    <t>Usluge tekućeg i investicijskog održavanja postrojenja i opreme</t>
  </si>
  <si>
    <t xml:space="preserve">Copy Electronic d.o.o. </t>
  </si>
  <si>
    <t>Uredski materijal</t>
  </si>
  <si>
    <t>Ingpro d.o.o.</t>
  </si>
  <si>
    <t>Intelektualne i osobne usluge Ukupni trošak</t>
  </si>
  <si>
    <t>Sunko Denis</t>
  </si>
  <si>
    <t>Radić Danko</t>
  </si>
  <si>
    <t>Petrinec Branko</t>
  </si>
  <si>
    <t>Milin Matko</t>
  </si>
  <si>
    <t>Mičetić Maja</t>
  </si>
  <si>
    <t>Kumerički Krešimir</t>
  </si>
  <si>
    <t>Karlušić Marko</t>
  </si>
  <si>
    <t>Grbić Mihael Srđan</t>
  </si>
  <si>
    <t>Gajović Andreja</t>
  </si>
  <si>
    <t>Đerek Vedran</t>
  </si>
  <si>
    <t>Spar Hrvatska d.o.o.</t>
  </si>
  <si>
    <t>Konzum plus d.o.o.</t>
  </si>
  <si>
    <t>Dumančić d.o.o.</t>
  </si>
  <si>
    <t>Nakande osobama izvan radnog odnosa</t>
  </si>
  <si>
    <t>Čisto ko suza d.o.o.</t>
  </si>
  <si>
    <t>Naknade za prijevoz, za rad na terenu i odvojeni život</t>
  </si>
  <si>
    <t>Vlastiti račun</t>
  </si>
  <si>
    <t>Doprinosi za obvezno osiguranje u slučaju nezaposlenosti</t>
  </si>
  <si>
    <t>Doprinosi za obvezno zdravstveno osiguranje</t>
  </si>
  <si>
    <t>Ostali rashodi za zaposlene</t>
  </si>
  <si>
    <t>Plaće za redovan rad</t>
  </si>
  <si>
    <t>INSTITUT ZA FIZIKU</t>
  </si>
  <si>
    <t>VRSTA RASHODA/IZDATKA</t>
  </si>
  <si>
    <t>NAČIN OBJAVE</t>
  </si>
  <si>
    <t>IZVOR</t>
  </si>
  <si>
    <t>SJEDIŠTE/PREBIVALIŠTE PRIMATELJA</t>
  </si>
  <si>
    <t>OIB PRIMATELJA</t>
  </si>
  <si>
    <t>NAZIV PRIMATELJA</t>
  </si>
  <si>
    <t>SIJEČANJ 2024.</t>
  </si>
  <si>
    <t xml:space="preserve">ISPLATE SREDSTAVA ZA RAZDOBLJE: </t>
  </si>
  <si>
    <t xml:space="preserve">NAZIV ISPLATITELJA: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</si>
</sst>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4" fontId="1" fillId="0" borderId="1" xfId="0" applyNumberFormat="1" applyFont="1" applyBorder="1"/>
    <xf numFmtId="0" fontId="0" fillId="0" borderId="1" xfId="0" applyBorder="1" applyAlignment="1">
      <alignment horizontal="right"/>
    </xf>
    <xf numFmtId="0" fontId="1" fillId="0" borderId="2" xfId="0" applyFont="1" applyFill="1" applyBorder="1"/>
    <xf numFmtId="0" fontId="0" fillId="0" borderId="2" xfId="0" applyFill="1" applyBorder="1"/>
    <xf numFmtId="2" fontId="0" fillId="0" borderId="2" xfId="0" applyNumberFormat="1" applyFill="1" applyBorder="1"/>
    <xf numFmtId="0" fontId="0" fillId="0" borderId="2" xfId="0" applyBorder="1"/>
    <xf numFmtId="0" fontId="0" fillId="0" borderId="2" xfId="0" applyBorder="1" applyAlignment="1">
      <alignment horizontal="right"/>
    </xf>
    <xf numFmtId="2" fontId="0" fillId="0" borderId="2" xfId="0" applyNumberFormat="1" applyBorder="1"/>
    <xf numFmtId="0" fontId="2" fillId="0" borderId="2" xfId="0" applyFont="1" applyBorder="1" applyAlignment="1">
      <alignment horizontal="right"/>
    </xf>
    <xf numFmtId="4" fontId="0" fillId="0" borderId="2" xfId="0" applyNumberFormat="1" applyBorder="1"/>
    <xf numFmtId="4" fontId="0" fillId="0" borderId="2" xfId="0" applyNumberFormat="1" applyFont="1" applyFill="1" applyBorder="1"/>
    <xf numFmtId="4" fontId="1" fillId="0" borderId="2" xfId="0" applyNumberFormat="1" applyFont="1" applyBorder="1"/>
    <xf numFmtId="0" fontId="1" fillId="0" borderId="2" xfId="0" applyFont="1" applyBorder="1"/>
    <xf numFmtId="4" fontId="0" fillId="0" borderId="3" xfId="0" applyNumberFormat="1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4" fontId="0" fillId="0" borderId="2" xfId="0" applyNumberFormat="1" applyFill="1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4" xfId="0" applyBorder="1"/>
    <xf numFmtId="4" fontId="0" fillId="0" borderId="4" xfId="0" applyNumberFormat="1" applyBorder="1"/>
    <xf numFmtId="0" fontId="0" fillId="0" borderId="4" xfId="0" applyBorder="1" applyAlignment="1">
      <alignment horizontal="right"/>
    </xf>
    <xf numFmtId="0" fontId="0" fillId="0" borderId="4" xfId="0" applyFill="1" applyBorder="1"/>
    <xf numFmtId="0" fontId="0" fillId="2" borderId="4" xfId="0" applyFont="1" applyFill="1" applyBorder="1"/>
    <xf numFmtId="4" fontId="0" fillId="0" borderId="4" xfId="0" applyNumberFormat="1" applyFon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4" fontId="1" fillId="0" borderId="4" xfId="0" applyNumberFormat="1" applyFont="1" applyBorder="1"/>
    <xf numFmtId="0" fontId="0" fillId="0" borderId="5" xfId="0" applyBorder="1" applyAlignment="1">
      <alignment horizontal="right"/>
    </xf>
    <xf numFmtId="0" fontId="0" fillId="0" borderId="5" xfId="0" applyBorder="1"/>
    <xf numFmtId="0" fontId="1" fillId="0" borderId="5" xfId="0" applyFont="1" applyFill="1" applyBorder="1"/>
    <xf numFmtId="0" fontId="0" fillId="0" borderId="4" xfId="0" applyFont="1" applyBorder="1"/>
    <xf numFmtId="0" fontId="0" fillId="0" borderId="5" xfId="0" applyFont="1" applyBorder="1" applyAlignment="1">
      <alignment horizontal="right"/>
    </xf>
    <xf numFmtId="0" fontId="0" fillId="0" borderId="5" xfId="0" applyFont="1" applyBorder="1"/>
    <xf numFmtId="0" fontId="0" fillId="0" borderId="4" xfId="0" applyFont="1" applyBorder="1" applyAlignment="1">
      <alignment horizontal="right"/>
    </xf>
    <xf numFmtId="4" fontId="0" fillId="0" borderId="2" xfId="0" applyNumberFormat="1" applyFont="1" applyBorder="1"/>
    <xf numFmtId="0" fontId="0" fillId="0" borderId="2" xfId="0" applyFont="1" applyBorder="1"/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49" fontId="0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2" borderId="2" xfId="0" applyFill="1" applyBorder="1"/>
    <xf numFmtId="0" fontId="0" fillId="2" borderId="2" xfId="0" applyFont="1" applyFill="1" applyBorder="1"/>
    <xf numFmtId="4" fontId="0" fillId="2" borderId="2" xfId="0" applyNumberFormat="1" applyFont="1" applyFill="1" applyBorder="1"/>
    <xf numFmtId="0" fontId="0" fillId="2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2" xfId="0" applyBorder="1" applyAlignment="1"/>
    <xf numFmtId="0" fontId="0" fillId="0" borderId="0" xfId="0" applyFont="1"/>
    <xf numFmtId="0" fontId="0" fillId="0" borderId="2" xfId="0" applyFont="1" applyBorder="1" applyAlignment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17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5"/>
  <sheetViews>
    <sheetView tabSelected="1" topLeftCell="A64" workbookViewId="0">
      <selection activeCell="B98" sqref="B98"/>
    </sheetView>
  </sheetViews>
  <sheetFormatPr defaultRowHeight="15" x14ac:dyDescent="0.25"/>
  <cols>
    <col min="1" max="1" width="25" customWidth="1"/>
    <col min="2" max="2" width="22" customWidth="1"/>
    <col min="3" max="3" width="17.85546875" customWidth="1"/>
    <col min="4" max="4" width="18.42578125" customWidth="1"/>
    <col min="5" max="5" width="26" customWidth="1"/>
    <col min="7" max="7" width="70.42578125" customWidth="1"/>
  </cols>
  <sheetData>
    <row r="2" spans="1:7" ht="15.75" thickBot="1" x14ac:dyDescent="0.3">
      <c r="A2" s="65" t="s">
        <v>127</v>
      </c>
      <c r="B2" s="64" t="s">
        <v>118</v>
      </c>
      <c r="C2" s="64"/>
      <c r="D2" s="64"/>
      <c r="E2" s="64"/>
      <c r="F2" s="64"/>
      <c r="G2" s="64"/>
    </row>
    <row r="3" spans="1:7" ht="15.75" thickBot="1" x14ac:dyDescent="0.3">
      <c r="A3" s="63" t="s">
        <v>126</v>
      </c>
      <c r="B3" s="62" t="s">
        <v>125</v>
      </c>
      <c r="C3" s="62"/>
      <c r="D3" s="62"/>
      <c r="E3" s="62"/>
      <c r="F3" s="62"/>
      <c r="G3" s="62"/>
    </row>
    <row r="4" spans="1:7" x14ac:dyDescent="0.25">
      <c r="C4" s="16"/>
    </row>
    <row r="5" spans="1:7" ht="75" x14ac:dyDescent="0.25">
      <c r="A5" s="57" t="s">
        <v>124</v>
      </c>
      <c r="B5" s="61" t="s">
        <v>123</v>
      </c>
      <c r="C5" s="60" t="s">
        <v>122</v>
      </c>
      <c r="D5" s="59" t="s">
        <v>121</v>
      </c>
      <c r="E5" s="58" t="s">
        <v>120</v>
      </c>
      <c r="F5" s="58"/>
      <c r="G5" s="57" t="s">
        <v>119</v>
      </c>
    </row>
    <row r="6" spans="1:7" x14ac:dyDescent="0.25">
      <c r="A6" s="56" t="s">
        <v>118</v>
      </c>
      <c r="B6" s="55"/>
      <c r="C6" s="54"/>
      <c r="D6" s="42" t="s">
        <v>65</v>
      </c>
      <c r="E6" s="11">
        <v>167173.97</v>
      </c>
      <c r="F6" s="7">
        <v>3111</v>
      </c>
      <c r="G6" s="7" t="s">
        <v>117</v>
      </c>
    </row>
    <row r="7" spans="1:7" x14ac:dyDescent="0.25">
      <c r="A7" s="56"/>
      <c r="B7" s="55"/>
      <c r="C7" s="54"/>
      <c r="D7" s="42" t="s">
        <v>113</v>
      </c>
      <c r="E7" s="11">
        <v>26309.02</v>
      </c>
      <c r="F7" s="7">
        <v>3111</v>
      </c>
      <c r="G7" s="7" t="s">
        <v>117</v>
      </c>
    </row>
    <row r="8" spans="1:7" x14ac:dyDescent="0.25">
      <c r="A8" s="56"/>
      <c r="B8" s="55"/>
      <c r="C8" s="54"/>
      <c r="D8" s="42" t="s">
        <v>65</v>
      </c>
      <c r="E8" s="11">
        <v>12050.02</v>
      </c>
      <c r="F8" s="7">
        <v>3121</v>
      </c>
      <c r="G8" s="7" t="s">
        <v>116</v>
      </c>
    </row>
    <row r="9" spans="1:7" x14ac:dyDescent="0.25">
      <c r="A9" s="56"/>
      <c r="B9" s="55"/>
      <c r="C9" s="54"/>
      <c r="D9" s="42" t="s">
        <v>113</v>
      </c>
      <c r="E9" s="11">
        <v>941.44</v>
      </c>
      <c r="F9" s="7">
        <v>3121</v>
      </c>
      <c r="G9" s="7" t="s">
        <v>116</v>
      </c>
    </row>
    <row r="10" spans="1:7" x14ac:dyDescent="0.25">
      <c r="A10" s="56"/>
      <c r="B10" s="55"/>
      <c r="C10" s="54"/>
      <c r="D10" s="42" t="s">
        <v>65</v>
      </c>
      <c r="E10" s="11">
        <v>27372.54</v>
      </c>
      <c r="F10" s="7">
        <v>3132</v>
      </c>
      <c r="G10" s="7" t="s">
        <v>115</v>
      </c>
    </row>
    <row r="11" spans="1:7" x14ac:dyDescent="0.25">
      <c r="A11" s="56"/>
      <c r="B11" s="55"/>
      <c r="C11" s="54"/>
      <c r="D11" s="42" t="s">
        <v>113</v>
      </c>
      <c r="E11" s="11">
        <v>4367.8100000000004</v>
      </c>
      <c r="F11" s="7">
        <v>3132</v>
      </c>
      <c r="G11" s="7" t="s">
        <v>115</v>
      </c>
    </row>
    <row r="12" spans="1:7" x14ac:dyDescent="0.25">
      <c r="A12" s="56"/>
      <c r="B12" s="55"/>
      <c r="C12" s="54"/>
      <c r="D12" s="42" t="s">
        <v>65</v>
      </c>
      <c r="E12" s="11">
        <v>31.03</v>
      </c>
      <c r="F12" s="7">
        <v>3133</v>
      </c>
      <c r="G12" s="7" t="s">
        <v>114</v>
      </c>
    </row>
    <row r="13" spans="1:7" x14ac:dyDescent="0.25">
      <c r="A13" s="56"/>
      <c r="B13" s="55"/>
      <c r="C13" s="54"/>
      <c r="D13" s="42" t="s">
        <v>113</v>
      </c>
      <c r="E13" s="11">
        <v>1215.77</v>
      </c>
      <c r="F13" s="7">
        <v>3211</v>
      </c>
      <c r="G13" s="7" t="s">
        <v>4</v>
      </c>
    </row>
    <row r="14" spans="1:7" x14ac:dyDescent="0.25">
      <c r="A14" s="56"/>
      <c r="B14" s="55"/>
      <c r="C14" s="54"/>
      <c r="D14" s="42" t="s">
        <v>65</v>
      </c>
      <c r="E14" s="11">
        <v>3128.07</v>
      </c>
      <c r="F14" s="7">
        <v>3212</v>
      </c>
      <c r="G14" s="7" t="s">
        <v>112</v>
      </c>
    </row>
    <row r="15" spans="1:7" x14ac:dyDescent="0.25">
      <c r="A15" s="56"/>
      <c r="B15" s="55"/>
      <c r="C15" s="54"/>
      <c r="D15" s="42" t="s">
        <v>113</v>
      </c>
      <c r="E15" s="11">
        <v>567.21</v>
      </c>
      <c r="F15" s="7">
        <v>3212</v>
      </c>
      <c r="G15" s="7" t="s">
        <v>112</v>
      </c>
    </row>
    <row r="16" spans="1:7" x14ac:dyDescent="0.25">
      <c r="A16" s="56"/>
      <c r="B16" s="55"/>
      <c r="C16" s="54"/>
      <c r="D16" s="42"/>
      <c r="E16" s="11"/>
      <c r="F16" s="43"/>
      <c r="G16" s="43"/>
    </row>
    <row r="17" spans="1:7" x14ac:dyDescent="0.25">
      <c r="A17" s="53" t="s">
        <v>51</v>
      </c>
      <c r="B17" s="53"/>
      <c r="C17" s="53"/>
      <c r="D17" s="42"/>
      <c r="E17" s="13">
        <f>SUM(E6:E16)</f>
        <v>243156.87999999998</v>
      </c>
      <c r="F17" s="43"/>
      <c r="G17" s="43"/>
    </row>
    <row r="18" spans="1:7" x14ac:dyDescent="0.25">
      <c r="A18" s="40" t="s">
        <v>111</v>
      </c>
      <c r="B18" s="39">
        <v>17229637615</v>
      </c>
      <c r="C18" s="39" t="s">
        <v>2</v>
      </c>
      <c r="D18" s="42"/>
      <c r="E18" s="37">
        <v>1040</v>
      </c>
      <c r="F18" s="49">
        <v>3241</v>
      </c>
      <c r="G18" s="49" t="s">
        <v>110</v>
      </c>
    </row>
    <row r="19" spans="1:7" x14ac:dyDescent="0.25">
      <c r="A19" s="40" t="s">
        <v>109</v>
      </c>
      <c r="B19" s="39">
        <v>57453887334</v>
      </c>
      <c r="C19" s="39" t="s">
        <v>2</v>
      </c>
      <c r="D19" s="40"/>
      <c r="E19" s="37">
        <v>200</v>
      </c>
      <c r="F19" s="49">
        <v>3293</v>
      </c>
      <c r="G19" s="49" t="s">
        <v>10</v>
      </c>
    </row>
    <row r="20" spans="1:7" x14ac:dyDescent="0.25">
      <c r="A20" s="40" t="s">
        <v>108</v>
      </c>
      <c r="B20" s="39">
        <v>62226620908</v>
      </c>
      <c r="C20" s="39" t="s">
        <v>2</v>
      </c>
      <c r="D20" s="52"/>
      <c r="E20" s="37">
        <v>188.3</v>
      </c>
      <c r="F20" s="51">
        <v>3239</v>
      </c>
      <c r="G20" s="51" t="s">
        <v>10</v>
      </c>
    </row>
    <row r="21" spans="1:7" x14ac:dyDescent="0.25">
      <c r="A21" s="7" t="s">
        <v>107</v>
      </c>
      <c r="B21" s="50">
        <v>46108893754</v>
      </c>
      <c r="C21" s="8" t="s">
        <v>2</v>
      </c>
      <c r="D21" s="40"/>
      <c r="E21" s="37">
        <v>71.66</v>
      </c>
      <c r="F21" s="49">
        <v>3293</v>
      </c>
      <c r="G21" s="49" t="s">
        <v>10</v>
      </c>
    </row>
    <row r="22" spans="1:7" x14ac:dyDescent="0.25">
      <c r="A22" s="47" t="s">
        <v>106</v>
      </c>
      <c r="B22" s="46" t="s">
        <v>11</v>
      </c>
      <c r="C22" s="46" t="s">
        <v>11</v>
      </c>
      <c r="D22" s="42"/>
      <c r="E22" s="37">
        <v>156.34</v>
      </c>
      <c r="F22" s="7">
        <v>3237</v>
      </c>
      <c r="G22" s="7" t="s">
        <v>96</v>
      </c>
    </row>
    <row r="23" spans="1:7" x14ac:dyDescent="0.25">
      <c r="A23" s="7" t="s">
        <v>105</v>
      </c>
      <c r="B23" s="8" t="s">
        <v>11</v>
      </c>
      <c r="C23" s="8" t="s">
        <v>11</v>
      </c>
      <c r="D23" s="48"/>
      <c r="E23" s="45">
        <v>625.36</v>
      </c>
      <c r="F23" s="43">
        <v>3237</v>
      </c>
      <c r="G23" s="43" t="s">
        <v>96</v>
      </c>
    </row>
    <row r="24" spans="1:7" x14ac:dyDescent="0.25">
      <c r="A24" s="7" t="s">
        <v>104</v>
      </c>
      <c r="B24" s="8" t="s">
        <v>11</v>
      </c>
      <c r="C24" s="8" t="s">
        <v>11</v>
      </c>
      <c r="D24" s="42"/>
      <c r="E24" s="37">
        <v>625.36</v>
      </c>
      <c r="F24" s="7">
        <v>3237</v>
      </c>
      <c r="G24" s="43" t="s">
        <v>96</v>
      </c>
    </row>
    <row r="25" spans="1:7" x14ac:dyDescent="0.25">
      <c r="A25" s="47" t="s">
        <v>103</v>
      </c>
      <c r="B25" s="46" t="s">
        <v>11</v>
      </c>
      <c r="C25" s="46" t="s">
        <v>11</v>
      </c>
      <c r="D25" s="42"/>
      <c r="E25" s="37">
        <v>625.36</v>
      </c>
      <c r="F25" s="7">
        <v>3237</v>
      </c>
      <c r="G25" s="43" t="s">
        <v>96</v>
      </c>
    </row>
    <row r="26" spans="1:7" x14ac:dyDescent="0.25">
      <c r="A26" s="47" t="s">
        <v>102</v>
      </c>
      <c r="B26" s="46" t="s">
        <v>11</v>
      </c>
      <c r="C26" s="46" t="s">
        <v>11</v>
      </c>
      <c r="D26" s="40"/>
      <c r="E26" s="45">
        <v>625.36</v>
      </c>
      <c r="F26" s="44">
        <v>3237</v>
      </c>
      <c r="G26" s="43" t="s">
        <v>96</v>
      </c>
    </row>
    <row r="27" spans="1:7" x14ac:dyDescent="0.25">
      <c r="A27" s="7" t="s">
        <v>101</v>
      </c>
      <c r="B27" s="8" t="s">
        <v>11</v>
      </c>
      <c r="C27" s="8" t="s">
        <v>11</v>
      </c>
      <c r="D27" s="40"/>
      <c r="E27" s="37">
        <v>625.36</v>
      </c>
      <c r="F27" s="7">
        <v>3237</v>
      </c>
      <c r="G27" s="43" t="s">
        <v>96</v>
      </c>
    </row>
    <row r="28" spans="1:7" x14ac:dyDescent="0.25">
      <c r="A28" s="7" t="s">
        <v>100</v>
      </c>
      <c r="B28" s="39" t="s">
        <v>11</v>
      </c>
      <c r="C28" s="39" t="s">
        <v>11</v>
      </c>
      <c r="D28" s="42"/>
      <c r="E28" s="37">
        <v>625.36</v>
      </c>
      <c r="F28" s="7">
        <v>3237</v>
      </c>
      <c r="G28" s="43" t="s">
        <v>96</v>
      </c>
    </row>
    <row r="29" spans="1:7" x14ac:dyDescent="0.25">
      <c r="A29" s="7" t="s">
        <v>99</v>
      </c>
      <c r="B29" s="8" t="s">
        <v>11</v>
      </c>
      <c r="C29" s="8" t="s">
        <v>11</v>
      </c>
      <c r="D29" s="38"/>
      <c r="E29" s="37">
        <v>447.92</v>
      </c>
      <c r="F29" s="7">
        <v>3237</v>
      </c>
      <c r="G29" s="7" t="s">
        <v>96</v>
      </c>
    </row>
    <row r="30" spans="1:7" x14ac:dyDescent="0.25">
      <c r="A30" s="38" t="s">
        <v>98</v>
      </c>
      <c r="B30" s="39" t="s">
        <v>11</v>
      </c>
      <c r="C30" s="39" t="s">
        <v>11</v>
      </c>
      <c r="D30" s="42"/>
      <c r="E30" s="37">
        <v>625.36</v>
      </c>
      <c r="F30" s="7">
        <v>3237</v>
      </c>
      <c r="G30" s="7" t="s">
        <v>96</v>
      </c>
    </row>
    <row r="31" spans="1:7" x14ac:dyDescent="0.25">
      <c r="A31" s="38" t="s">
        <v>97</v>
      </c>
      <c r="B31" s="39" t="s">
        <v>11</v>
      </c>
      <c r="C31" s="8" t="s">
        <v>11</v>
      </c>
      <c r="D31" s="40"/>
      <c r="E31" s="37">
        <v>625.36</v>
      </c>
      <c r="F31" s="7">
        <v>3237</v>
      </c>
      <c r="G31" s="7" t="s">
        <v>96</v>
      </c>
    </row>
    <row r="32" spans="1:7" x14ac:dyDescent="0.25">
      <c r="A32" s="38" t="s">
        <v>95</v>
      </c>
      <c r="B32" s="39">
        <v>93205229945</v>
      </c>
      <c r="C32" s="39" t="s">
        <v>2</v>
      </c>
      <c r="D32" s="42"/>
      <c r="E32" s="37">
        <v>306.18</v>
      </c>
      <c r="F32" s="7">
        <v>3221</v>
      </c>
      <c r="G32" s="7" t="s">
        <v>94</v>
      </c>
    </row>
    <row r="33" spans="1:7" x14ac:dyDescent="0.25">
      <c r="A33" s="38" t="s">
        <v>93</v>
      </c>
      <c r="B33" s="39">
        <v>88866511884</v>
      </c>
      <c r="C33" s="39" t="s">
        <v>2</v>
      </c>
      <c r="D33" s="40"/>
      <c r="E33" s="37">
        <v>650.29</v>
      </c>
      <c r="F33" s="7">
        <v>3232</v>
      </c>
      <c r="G33" s="7" t="s">
        <v>92</v>
      </c>
    </row>
    <row r="34" spans="1:7" x14ac:dyDescent="0.25">
      <c r="A34" s="40" t="s">
        <v>91</v>
      </c>
      <c r="B34" s="39">
        <v>70133616033</v>
      </c>
      <c r="C34" s="39" t="s">
        <v>2</v>
      </c>
      <c r="D34" s="40"/>
      <c r="E34" s="37">
        <v>173.06</v>
      </c>
      <c r="F34" s="7">
        <v>3231</v>
      </c>
      <c r="G34" s="7" t="s">
        <v>87</v>
      </c>
    </row>
    <row r="35" spans="1:7" x14ac:dyDescent="0.25">
      <c r="A35" s="40" t="s">
        <v>90</v>
      </c>
      <c r="B35" s="39">
        <v>79506290597</v>
      </c>
      <c r="C35" s="39" t="s">
        <v>2</v>
      </c>
      <c r="D35" s="40"/>
      <c r="E35" s="37">
        <v>80.14</v>
      </c>
      <c r="F35" s="7">
        <v>3233</v>
      </c>
      <c r="G35" s="7" t="s">
        <v>81</v>
      </c>
    </row>
    <row r="36" spans="1:7" x14ac:dyDescent="0.25">
      <c r="A36" s="38" t="s">
        <v>89</v>
      </c>
      <c r="B36" s="41" t="s">
        <v>88</v>
      </c>
      <c r="C36" s="39" t="s">
        <v>2</v>
      </c>
      <c r="D36" s="40"/>
      <c r="E36" s="37">
        <v>129</v>
      </c>
      <c r="F36" s="7">
        <v>3231</v>
      </c>
      <c r="G36" s="7" t="s">
        <v>87</v>
      </c>
    </row>
    <row r="37" spans="1:7" x14ac:dyDescent="0.25">
      <c r="A37" s="40" t="s">
        <v>86</v>
      </c>
      <c r="B37" s="39">
        <v>70925786260</v>
      </c>
      <c r="C37" s="39" t="s">
        <v>2</v>
      </c>
      <c r="D37" s="38"/>
      <c r="E37" s="37">
        <v>306.95</v>
      </c>
      <c r="F37" s="7">
        <v>3221</v>
      </c>
      <c r="G37" s="7" t="s">
        <v>8</v>
      </c>
    </row>
    <row r="38" spans="1:7" x14ac:dyDescent="0.25">
      <c r="A38" s="40" t="s">
        <v>85</v>
      </c>
      <c r="B38" s="39">
        <v>92963223473</v>
      </c>
      <c r="C38" s="39" t="s">
        <v>2</v>
      </c>
      <c r="D38" s="40"/>
      <c r="E38" s="37">
        <v>109.36</v>
      </c>
      <c r="F38" s="7">
        <v>3431</v>
      </c>
      <c r="G38" s="7" t="s">
        <v>84</v>
      </c>
    </row>
    <row r="39" spans="1:7" x14ac:dyDescent="0.25">
      <c r="A39" s="38" t="s">
        <v>83</v>
      </c>
      <c r="B39" s="39"/>
      <c r="C39" s="39" t="s">
        <v>82</v>
      </c>
      <c r="D39" s="40"/>
      <c r="E39" s="37">
        <v>13.91</v>
      </c>
      <c r="F39" s="7">
        <v>3233</v>
      </c>
      <c r="G39" s="7" t="s">
        <v>81</v>
      </c>
    </row>
    <row r="40" spans="1:7" x14ac:dyDescent="0.25">
      <c r="A40" s="38" t="s">
        <v>80</v>
      </c>
      <c r="B40" s="39">
        <v>85584865987</v>
      </c>
      <c r="C40" s="39" t="s">
        <v>2</v>
      </c>
      <c r="D40" s="38"/>
      <c r="E40" s="37">
        <v>1030.3800000000001</v>
      </c>
      <c r="F40" s="7">
        <v>3234</v>
      </c>
      <c r="G40" s="7" t="s">
        <v>79</v>
      </c>
    </row>
    <row r="41" spans="1:7" x14ac:dyDescent="0.25">
      <c r="A41" s="33" t="s">
        <v>78</v>
      </c>
      <c r="B41" s="33">
        <v>64546066176</v>
      </c>
      <c r="C41" s="36" t="s">
        <v>2</v>
      </c>
      <c r="D41" s="33"/>
      <c r="E41" s="26">
        <v>706.53</v>
      </c>
      <c r="F41" s="33">
        <v>3221</v>
      </c>
      <c r="G41" s="33" t="s">
        <v>8</v>
      </c>
    </row>
    <row r="42" spans="1:7" x14ac:dyDescent="0.25">
      <c r="A42" s="35"/>
      <c r="B42" s="35"/>
      <c r="C42" s="34"/>
      <c r="D42" s="33"/>
      <c r="E42" s="26">
        <v>820</v>
      </c>
      <c r="F42" s="33">
        <v>3233</v>
      </c>
      <c r="G42" s="33" t="s">
        <v>27</v>
      </c>
    </row>
    <row r="43" spans="1:7" x14ac:dyDescent="0.25">
      <c r="A43" s="32" t="s">
        <v>51</v>
      </c>
      <c r="B43" s="31"/>
      <c r="C43" s="30"/>
      <c r="D43" s="21"/>
      <c r="E43" s="29">
        <f>E41+E42</f>
        <v>1526.53</v>
      </c>
      <c r="F43" s="21"/>
      <c r="G43" s="21"/>
    </row>
    <row r="44" spans="1:7" x14ac:dyDescent="0.25">
      <c r="A44" s="27" t="s">
        <v>77</v>
      </c>
      <c r="B44" s="27">
        <v>85821130368</v>
      </c>
      <c r="C44" s="28" t="s">
        <v>2</v>
      </c>
      <c r="D44" s="27"/>
      <c r="E44" s="26">
        <v>2.16</v>
      </c>
      <c r="F44" s="27">
        <v>3238</v>
      </c>
      <c r="G44" s="27" t="s">
        <v>29</v>
      </c>
    </row>
    <row r="45" spans="1:7" x14ac:dyDescent="0.25">
      <c r="A45" s="24" t="s">
        <v>76</v>
      </c>
      <c r="B45" s="21">
        <v>82031999604</v>
      </c>
      <c r="C45" s="23" t="s">
        <v>2</v>
      </c>
      <c r="D45" s="21"/>
      <c r="E45" s="26">
        <v>3.98</v>
      </c>
      <c r="F45" s="21">
        <v>3299</v>
      </c>
      <c r="G45" s="21" t="s">
        <v>1</v>
      </c>
    </row>
    <row r="46" spans="1:7" x14ac:dyDescent="0.25">
      <c r="A46" s="24" t="s">
        <v>75</v>
      </c>
      <c r="B46" s="21">
        <v>21523879111</v>
      </c>
      <c r="C46" s="23" t="s">
        <v>74</v>
      </c>
      <c r="D46" s="21"/>
      <c r="E46" s="22">
        <v>629.45000000000005</v>
      </c>
      <c r="F46" s="21">
        <v>3239</v>
      </c>
      <c r="G46" s="21" t="s">
        <v>73</v>
      </c>
    </row>
    <row r="47" spans="1:7" x14ac:dyDescent="0.25">
      <c r="A47" s="24" t="s">
        <v>72</v>
      </c>
      <c r="B47" s="23" t="s">
        <v>71</v>
      </c>
      <c r="C47" s="23" t="s">
        <v>70</v>
      </c>
      <c r="D47" s="21"/>
      <c r="E47" s="22">
        <v>1000</v>
      </c>
      <c r="F47" s="21">
        <v>3294</v>
      </c>
      <c r="G47" s="21" t="s">
        <v>68</v>
      </c>
    </row>
    <row r="48" spans="1:7" x14ac:dyDescent="0.25">
      <c r="A48" s="24" t="s">
        <v>69</v>
      </c>
      <c r="B48" s="21">
        <v>25375886621</v>
      </c>
      <c r="C48" s="23" t="s">
        <v>2</v>
      </c>
      <c r="D48" s="21"/>
      <c r="E48" s="22">
        <v>133</v>
      </c>
      <c r="F48" s="21">
        <v>3294</v>
      </c>
      <c r="G48" s="21" t="s">
        <v>68</v>
      </c>
    </row>
    <row r="49" spans="1:7" x14ac:dyDescent="0.25">
      <c r="A49" s="24" t="s">
        <v>67</v>
      </c>
      <c r="B49" s="25">
        <v>2958272670</v>
      </c>
      <c r="C49" s="23" t="s">
        <v>2</v>
      </c>
      <c r="D49" s="21"/>
      <c r="E49" s="22">
        <v>0.12</v>
      </c>
      <c r="F49" s="21">
        <v>3433</v>
      </c>
      <c r="G49" s="21" t="s">
        <v>66</v>
      </c>
    </row>
    <row r="50" spans="1:7" x14ac:dyDescent="0.25">
      <c r="A50" s="24" t="s">
        <v>65</v>
      </c>
      <c r="B50" s="21"/>
      <c r="C50" s="23" t="s">
        <v>2</v>
      </c>
      <c r="D50" s="21"/>
      <c r="E50" s="22">
        <v>705.35</v>
      </c>
      <c r="F50" s="21">
        <v>3295</v>
      </c>
      <c r="G50" s="21" t="s">
        <v>64</v>
      </c>
    </row>
    <row r="51" spans="1:7" x14ac:dyDescent="0.25">
      <c r="A51" s="5" t="s">
        <v>63</v>
      </c>
      <c r="B51" s="7">
        <v>85717529894</v>
      </c>
      <c r="C51" s="8" t="s">
        <v>2</v>
      </c>
      <c r="D51" s="7"/>
      <c r="E51" s="11">
        <v>8266.24</v>
      </c>
      <c r="F51" s="7">
        <v>3224</v>
      </c>
      <c r="G51" s="7" t="s">
        <v>23</v>
      </c>
    </row>
    <row r="52" spans="1:7" x14ac:dyDescent="0.25">
      <c r="A52" s="20"/>
      <c r="B52" s="1"/>
      <c r="C52" s="3"/>
      <c r="D52" s="7"/>
      <c r="E52" s="11">
        <v>3882.5</v>
      </c>
      <c r="F52" s="7">
        <v>4221</v>
      </c>
      <c r="G52" s="7" t="s">
        <v>62</v>
      </c>
    </row>
    <row r="53" spans="1:7" x14ac:dyDescent="0.25">
      <c r="A53" s="19" t="s">
        <v>51</v>
      </c>
      <c r="B53" s="1"/>
      <c r="C53" s="3"/>
      <c r="D53" s="7"/>
      <c r="E53" s="13">
        <f>SUM(E51:E52)</f>
        <v>12148.74</v>
      </c>
      <c r="F53" s="7"/>
      <c r="G53" s="7"/>
    </row>
    <row r="54" spans="1:7" x14ac:dyDescent="0.25">
      <c r="A54" s="5" t="s">
        <v>61</v>
      </c>
      <c r="B54" s="7">
        <v>36228944903</v>
      </c>
      <c r="C54" s="8" t="s">
        <v>2</v>
      </c>
      <c r="D54" s="5"/>
      <c r="E54" s="11">
        <v>948.75</v>
      </c>
      <c r="F54" s="5">
        <v>3221</v>
      </c>
      <c r="G54" s="5" t="s">
        <v>8</v>
      </c>
    </row>
    <row r="55" spans="1:7" x14ac:dyDescent="0.25">
      <c r="A55" s="5" t="s">
        <v>60</v>
      </c>
      <c r="B55" s="7">
        <v>82497118239</v>
      </c>
      <c r="C55" s="8" t="s">
        <v>59</v>
      </c>
      <c r="D55" s="5"/>
      <c r="E55" s="11">
        <v>709.86</v>
      </c>
      <c r="F55" s="5">
        <v>3221</v>
      </c>
      <c r="G55" s="5" t="s">
        <v>8</v>
      </c>
    </row>
    <row r="56" spans="1:7" x14ac:dyDescent="0.25">
      <c r="A56" s="5" t="s">
        <v>58</v>
      </c>
      <c r="B56" s="7">
        <v>25951549677</v>
      </c>
      <c r="C56" s="8" t="s">
        <v>2</v>
      </c>
      <c r="D56" s="7"/>
      <c r="E56" s="11">
        <v>702.63</v>
      </c>
      <c r="F56" s="7">
        <v>3224</v>
      </c>
      <c r="G56" s="7" t="s">
        <v>57</v>
      </c>
    </row>
    <row r="57" spans="1:7" x14ac:dyDescent="0.25">
      <c r="A57" s="5" t="s">
        <v>56</v>
      </c>
      <c r="B57" s="7">
        <v>16372522596</v>
      </c>
      <c r="C57" s="8" t="s">
        <v>2</v>
      </c>
      <c r="D57" s="7"/>
      <c r="E57" s="18">
        <v>88.65</v>
      </c>
      <c r="F57" s="7">
        <v>3221</v>
      </c>
      <c r="G57" s="7" t="s">
        <v>8</v>
      </c>
    </row>
    <row r="58" spans="1:7" x14ac:dyDescent="0.25">
      <c r="A58" s="17" t="s">
        <v>55</v>
      </c>
      <c r="B58">
        <v>32179081874</v>
      </c>
      <c r="C58" s="16" t="s">
        <v>54</v>
      </c>
      <c r="E58" s="15">
        <v>80</v>
      </c>
      <c r="F58">
        <v>3221</v>
      </c>
      <c r="G58" t="s">
        <v>8</v>
      </c>
    </row>
    <row r="59" spans="1:7" x14ac:dyDescent="0.25">
      <c r="A59" s="7"/>
      <c r="B59" s="7"/>
      <c r="C59" s="8"/>
      <c r="D59" s="7"/>
      <c r="E59" s="12">
        <v>39.31</v>
      </c>
      <c r="F59" s="7">
        <v>3231</v>
      </c>
      <c r="G59" s="7" t="s">
        <v>53</v>
      </c>
    </row>
    <row r="60" spans="1:7" x14ac:dyDescent="0.25">
      <c r="A60" s="14"/>
      <c r="B60" s="7"/>
      <c r="C60" s="8"/>
      <c r="D60" s="7"/>
      <c r="E60" s="9">
        <v>88.4</v>
      </c>
      <c r="F60" s="7">
        <v>3235</v>
      </c>
      <c r="G60" s="7" t="s">
        <v>52</v>
      </c>
    </row>
    <row r="61" spans="1:7" x14ac:dyDescent="0.25">
      <c r="A61" s="14" t="s">
        <v>51</v>
      </c>
      <c r="B61" s="7"/>
      <c r="C61" s="8"/>
      <c r="D61" s="7"/>
      <c r="E61" s="13">
        <f>E58+E59+E60</f>
        <v>207.71</v>
      </c>
      <c r="F61" s="7"/>
      <c r="G61" s="7"/>
    </row>
    <row r="62" spans="1:7" x14ac:dyDescent="0.25">
      <c r="A62" s="7" t="s">
        <v>50</v>
      </c>
      <c r="B62" s="8" t="s">
        <v>49</v>
      </c>
      <c r="C62" s="8" t="s">
        <v>24</v>
      </c>
      <c r="D62" s="7"/>
      <c r="E62" s="12">
        <v>354</v>
      </c>
      <c r="F62" s="7">
        <v>3221</v>
      </c>
      <c r="G62" s="7" t="s">
        <v>8</v>
      </c>
    </row>
    <row r="63" spans="1:7" x14ac:dyDescent="0.25">
      <c r="A63" s="5" t="s">
        <v>48</v>
      </c>
      <c r="B63" s="7"/>
      <c r="C63" s="8" t="s">
        <v>47</v>
      </c>
      <c r="D63" s="7"/>
      <c r="E63" s="12">
        <v>180</v>
      </c>
      <c r="F63" s="5">
        <v>3213</v>
      </c>
      <c r="G63" s="7" t="s">
        <v>46</v>
      </c>
    </row>
    <row r="64" spans="1:7" x14ac:dyDescent="0.25">
      <c r="A64" s="7" t="s">
        <v>45</v>
      </c>
      <c r="B64" s="7">
        <v>41287811938</v>
      </c>
      <c r="C64" s="8" t="s">
        <v>2</v>
      </c>
      <c r="D64" s="7"/>
      <c r="E64" s="7">
        <v>203.14</v>
      </c>
      <c r="F64" s="7">
        <v>3239</v>
      </c>
      <c r="G64" s="7" t="s">
        <v>44</v>
      </c>
    </row>
    <row r="65" spans="1:7" x14ac:dyDescent="0.25">
      <c r="A65" s="7" t="s">
        <v>43</v>
      </c>
      <c r="B65" s="7">
        <v>9002857045</v>
      </c>
      <c r="C65" s="8" t="s">
        <v>2</v>
      </c>
      <c r="D65" s="7"/>
      <c r="E65" s="7">
        <v>417.69</v>
      </c>
      <c r="F65" s="7">
        <v>3221</v>
      </c>
      <c r="G65" s="7" t="s">
        <v>8</v>
      </c>
    </row>
    <row r="66" spans="1:7" x14ac:dyDescent="0.25">
      <c r="A66" s="5" t="s">
        <v>42</v>
      </c>
      <c r="B66" s="7">
        <v>28163265527</v>
      </c>
      <c r="C66" s="8" t="s">
        <v>2</v>
      </c>
      <c r="D66" s="7"/>
      <c r="E66" s="11">
        <v>1061.78</v>
      </c>
      <c r="F66" s="7">
        <v>3721</v>
      </c>
      <c r="G66" s="7" t="s">
        <v>41</v>
      </c>
    </row>
    <row r="67" spans="1:7" x14ac:dyDescent="0.25">
      <c r="A67" s="5" t="s">
        <v>40</v>
      </c>
      <c r="B67" s="7">
        <v>51194124724</v>
      </c>
      <c r="C67" s="8" t="s">
        <v>2</v>
      </c>
      <c r="D67" s="7"/>
      <c r="E67" s="9">
        <v>203</v>
      </c>
      <c r="F67" s="7">
        <v>3224</v>
      </c>
      <c r="G67" s="7" t="s">
        <v>23</v>
      </c>
    </row>
    <row r="68" spans="1:7" x14ac:dyDescent="0.25">
      <c r="A68" s="5" t="s">
        <v>39</v>
      </c>
      <c r="B68" s="7">
        <v>4477339132</v>
      </c>
      <c r="C68" s="8" t="s">
        <v>2</v>
      </c>
      <c r="D68" s="7"/>
      <c r="E68" s="9">
        <v>540</v>
      </c>
      <c r="F68" s="7">
        <v>3233</v>
      </c>
      <c r="G68" s="7" t="s">
        <v>38</v>
      </c>
    </row>
    <row r="69" spans="1:7" x14ac:dyDescent="0.25">
      <c r="A69" s="5" t="s">
        <v>37</v>
      </c>
      <c r="B69" s="8" t="s">
        <v>11</v>
      </c>
      <c r="C69" s="8" t="s">
        <v>11</v>
      </c>
      <c r="D69" s="7"/>
      <c r="E69" s="6">
        <v>65.25</v>
      </c>
      <c r="F69" s="7">
        <v>3221</v>
      </c>
      <c r="G69" s="7" t="s">
        <v>8</v>
      </c>
    </row>
    <row r="70" spans="1:7" x14ac:dyDescent="0.25">
      <c r="A70" s="5" t="s">
        <v>36</v>
      </c>
      <c r="B70" s="7">
        <v>1768785527</v>
      </c>
      <c r="C70" s="8" t="s">
        <v>2</v>
      </c>
      <c r="D70" s="7"/>
      <c r="E70" s="6">
        <v>75</v>
      </c>
      <c r="F70" s="7">
        <v>3232</v>
      </c>
      <c r="G70" s="7" t="s">
        <v>15</v>
      </c>
    </row>
    <row r="71" spans="1:7" x14ac:dyDescent="0.25">
      <c r="A71" s="5" t="s">
        <v>35</v>
      </c>
      <c r="B71" s="7">
        <v>92366589656</v>
      </c>
      <c r="C71" s="8" t="s">
        <v>2</v>
      </c>
      <c r="D71" s="7"/>
      <c r="E71" s="6">
        <v>124.43</v>
      </c>
      <c r="F71" s="7">
        <v>3232</v>
      </c>
      <c r="G71" s="7" t="s">
        <v>15</v>
      </c>
    </row>
    <row r="72" spans="1:7" x14ac:dyDescent="0.25">
      <c r="A72" s="5" t="s">
        <v>34</v>
      </c>
      <c r="B72" s="7">
        <v>41317489366</v>
      </c>
      <c r="C72" s="8" t="s">
        <v>33</v>
      </c>
      <c r="D72" s="7"/>
      <c r="E72" s="6">
        <v>1.4</v>
      </c>
      <c r="F72" s="7">
        <v>3223</v>
      </c>
      <c r="G72" s="7" t="s">
        <v>32</v>
      </c>
    </row>
    <row r="73" spans="1:7" x14ac:dyDescent="0.25">
      <c r="A73" s="5" t="s">
        <v>31</v>
      </c>
      <c r="B73" s="7">
        <v>59143170280</v>
      </c>
      <c r="C73" s="8" t="s">
        <v>30</v>
      </c>
      <c r="D73" s="7"/>
      <c r="E73" s="6">
        <v>418.54</v>
      </c>
      <c r="F73" s="7">
        <v>3238</v>
      </c>
      <c r="G73" s="7" t="s">
        <v>29</v>
      </c>
    </row>
    <row r="74" spans="1:7" x14ac:dyDescent="0.25">
      <c r="A74" s="5" t="s">
        <v>28</v>
      </c>
      <c r="B74" s="7">
        <v>68419124305</v>
      </c>
      <c r="C74" s="8" t="s">
        <v>2</v>
      </c>
      <c r="D74" s="7"/>
      <c r="E74" s="6">
        <v>10.62</v>
      </c>
      <c r="F74" s="7">
        <v>3233</v>
      </c>
      <c r="G74" s="7" t="s">
        <v>27</v>
      </c>
    </row>
    <row r="75" spans="1:7" x14ac:dyDescent="0.25">
      <c r="A75" s="5" t="s">
        <v>26</v>
      </c>
      <c r="B75" s="8" t="s">
        <v>25</v>
      </c>
      <c r="C75" s="8" t="s">
        <v>24</v>
      </c>
      <c r="D75" s="7"/>
      <c r="E75" s="11">
        <v>2574.66</v>
      </c>
      <c r="F75" s="7">
        <v>3224</v>
      </c>
      <c r="G75" s="7" t="s">
        <v>23</v>
      </c>
    </row>
    <row r="76" spans="1:7" x14ac:dyDescent="0.25">
      <c r="A76" s="5" t="s">
        <v>22</v>
      </c>
      <c r="B76" s="7">
        <v>61817894937</v>
      </c>
      <c r="C76" s="8" t="s">
        <v>2</v>
      </c>
      <c r="D76" s="5"/>
      <c r="E76" s="7">
        <v>752.58</v>
      </c>
      <c r="F76" s="5">
        <v>3234</v>
      </c>
      <c r="G76" s="7" t="s">
        <v>21</v>
      </c>
    </row>
    <row r="77" spans="1:7" x14ac:dyDescent="0.25">
      <c r="A77" s="5" t="s">
        <v>20</v>
      </c>
      <c r="B77" s="10" t="s">
        <v>19</v>
      </c>
      <c r="C77" s="8" t="s">
        <v>2</v>
      </c>
      <c r="D77" s="5"/>
      <c r="E77" s="7">
        <v>876.71</v>
      </c>
      <c r="F77" s="5">
        <v>3234</v>
      </c>
      <c r="G77" s="7" t="s">
        <v>18</v>
      </c>
    </row>
    <row r="78" spans="1:7" x14ac:dyDescent="0.25">
      <c r="A78" s="5" t="s">
        <v>17</v>
      </c>
      <c r="B78" s="5">
        <v>47347658558</v>
      </c>
      <c r="C78" s="8" t="s">
        <v>16</v>
      </c>
      <c r="D78" s="7"/>
      <c r="E78" s="9">
        <v>295.5</v>
      </c>
      <c r="F78" s="5">
        <v>3232</v>
      </c>
      <c r="G78" s="5" t="s">
        <v>15</v>
      </c>
    </row>
    <row r="79" spans="1:7" x14ac:dyDescent="0.25">
      <c r="A79" s="5" t="s">
        <v>14</v>
      </c>
      <c r="B79" s="7">
        <v>88470929840</v>
      </c>
      <c r="C79" s="8" t="s">
        <v>13</v>
      </c>
      <c r="D79" s="7"/>
      <c r="E79" s="7">
        <v>233.63</v>
      </c>
      <c r="F79" s="7">
        <v>3221</v>
      </c>
      <c r="G79" s="7" t="s">
        <v>8</v>
      </c>
    </row>
    <row r="80" spans="1:7" x14ac:dyDescent="0.25">
      <c r="A80" s="5" t="s">
        <v>12</v>
      </c>
      <c r="B80" s="8" t="s">
        <v>11</v>
      </c>
      <c r="C80" s="8" t="s">
        <v>11</v>
      </c>
      <c r="D80" s="7"/>
      <c r="E80" s="6">
        <v>162.6</v>
      </c>
      <c r="F80" s="5">
        <v>3293</v>
      </c>
      <c r="G80" s="5" t="s">
        <v>10</v>
      </c>
    </row>
    <row r="81" spans="1:7" x14ac:dyDescent="0.25">
      <c r="A81" s="5" t="s">
        <v>9</v>
      </c>
      <c r="B81" s="5">
        <v>16372522596</v>
      </c>
      <c r="C81" s="8" t="s">
        <v>2</v>
      </c>
      <c r="D81" s="7"/>
      <c r="E81" s="5">
        <v>88.65</v>
      </c>
      <c r="F81" s="5">
        <v>3221</v>
      </c>
      <c r="G81" s="5" t="s">
        <v>8</v>
      </c>
    </row>
    <row r="82" spans="1:7" x14ac:dyDescent="0.25">
      <c r="A82" s="5" t="s">
        <v>7</v>
      </c>
      <c r="B82" s="5">
        <v>43848778319</v>
      </c>
      <c r="C82" s="8" t="s">
        <v>2</v>
      </c>
      <c r="D82" s="7"/>
      <c r="E82" s="6">
        <v>482.7</v>
      </c>
      <c r="F82" s="5">
        <v>3277</v>
      </c>
      <c r="G82" s="5" t="s">
        <v>6</v>
      </c>
    </row>
    <row r="83" spans="1:7" x14ac:dyDescent="0.25">
      <c r="A83" s="5" t="s">
        <v>5</v>
      </c>
      <c r="B83" s="5">
        <v>26561427801</v>
      </c>
      <c r="C83" s="8" t="s">
        <v>2</v>
      </c>
      <c r="D83" s="7"/>
      <c r="E83" s="5">
        <v>480.42</v>
      </c>
      <c r="F83" s="5">
        <v>3211</v>
      </c>
      <c r="G83" s="5" t="s">
        <v>4</v>
      </c>
    </row>
    <row r="84" spans="1:7" x14ac:dyDescent="0.25">
      <c r="A84" s="5" t="s">
        <v>3</v>
      </c>
      <c r="B84" s="5">
        <v>87311810356</v>
      </c>
      <c r="C84" s="8" t="s">
        <v>2</v>
      </c>
      <c r="D84" s="7"/>
      <c r="E84" s="6">
        <v>18.670000000000002</v>
      </c>
      <c r="F84" s="5">
        <v>3299</v>
      </c>
      <c r="G84" s="5" t="s">
        <v>1</v>
      </c>
    </row>
    <row r="85" spans="1:7" x14ac:dyDescent="0.25">
      <c r="A85" s="4" t="s">
        <v>0</v>
      </c>
      <c r="B85" s="1"/>
      <c r="C85" s="3"/>
      <c r="D85" s="1"/>
      <c r="E85" s="2">
        <f>SUM(E17,E18,E19,E20,E21,E22,E23,E24,E25,E26,E27,E28,E29,E30,E31,E32,E33,E34,E35,E36,E37,E38,E39,E40,E43,E44,E45,E46,E47,E48,E49,E50,E53,E54,E55,E56,E57,E61,E62,E63,E64,E65,E66,E67,E68,E69,E70,E71,E72,E73,E74,E75,E76,E77,E78,E79,E80,E81,E82,E83,E84)</f>
        <v>281491.14999999997</v>
      </c>
      <c r="F85" s="1"/>
      <c r="G85" s="1"/>
    </row>
  </sheetData>
  <mergeCells count="7">
    <mergeCell ref="A17:C17"/>
    <mergeCell ref="B2:G2"/>
    <mergeCell ref="B3:G3"/>
    <mergeCell ref="E5:F5"/>
    <mergeCell ref="A6:A16"/>
    <mergeCell ref="B6:B16"/>
    <mergeCell ref="C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SIJEČANJ 2024.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2024-02-15T12:47:16Z</dcterms:created>
  <dcterms:modified xsi:type="dcterms:W3CDTF">2024-02-15T12:48:49Z</dcterms:modified>
</cp:coreProperties>
</file>