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252" windowWidth="12156" windowHeight="7932" tabRatio="703" firstSheet="1" activeTab="1"/>
  </bookViews>
  <sheets>
    <sheet name="Upute" sheetId="1" r:id="rId1"/>
    <sheet name="Obrazac_FP-Z" sheetId="2" r:id="rId2"/>
    <sheet name="Obrazac_FP-PiP" sheetId="3" r:id="rId3"/>
    <sheet name="Obrazac_FP-RiI_1" sheetId="4" r:id="rId4"/>
    <sheet name="Obrazac_FP-RiI_2" sheetId="5" r:id="rId5"/>
    <sheet name="Obrazac_FP-RiI_3" sheetId="6" r:id="rId6"/>
    <sheet name="Obrazac_FP-RiI_4" sheetId="7" r:id="rId7"/>
    <sheet name="Obrazac_FP-RiI_5" sheetId="8" r:id="rId8"/>
    <sheet name="Obrazac_FP-RiI_6" sheetId="9" r:id="rId9"/>
    <sheet name="Obrazac_FP-RiI_7" sheetId="10" r:id="rId10"/>
    <sheet name="Obrazac_FP-RiI_8" sheetId="11" r:id="rId11"/>
    <sheet name="Obrazac_FP-RiI_9" sheetId="12" r:id="rId12"/>
    <sheet name="BExRepositorySheet" sheetId="20" state="veryHidden" r:id="rId13"/>
    <sheet name="Obrazac_FP-RiI_10" sheetId="13" r:id="rId14"/>
    <sheet name="O-RKP" sheetId="14" r:id="rId15"/>
    <sheet name="P" sheetId="15" r:id="rId16"/>
    <sheet name="E(PiP)-I" sheetId="16" r:id="rId17"/>
    <sheet name="E(RiI)" sheetId="17" r:id="rId18"/>
    <sheet name="I" sheetId="18" r:id="rId19"/>
    <sheet name="PI" sheetId="19" r:id="rId20"/>
  </sheets>
  <definedNames>
    <definedName name="_xlnm.Print_Area" localSheetId="13">'Obrazac_FP-RiI_10'!$A$1:$V$85</definedName>
    <definedName name="_xlnm.Print_Area" localSheetId="5">'Obrazac_FP-RiI_3'!$A$1:$V$85</definedName>
    <definedName name="_xlnm.Print_Area" localSheetId="6">'Obrazac_FP-RiI_4'!$A$1:$V$85,'Obrazac_FP-RiI_4'!$87:$87</definedName>
    <definedName name="_xlnm.Print_Area" localSheetId="7">'Obrazac_FP-RiI_5'!$A$1:$V$85</definedName>
    <definedName name="_xlnm.Print_Area" localSheetId="8">'Obrazac_FP-RiI_6'!$A$1:$V$85</definedName>
    <definedName name="_xlnm.Print_Area" localSheetId="9">'Obrazac_FP-RiI_7'!$A$1:$V$85</definedName>
    <definedName name="_xlnm.Print_Area" localSheetId="10">'Obrazac_FP-RiI_8'!$A$1:$V$85</definedName>
    <definedName name="_xlnm.Print_Area" localSheetId="11">'Obrazac_FP-RiI_9'!$A$1:$V$85</definedName>
    <definedName name="_xlnm.Print_Area" localSheetId="0">Upute!$A$1:$V$48</definedName>
  </definedNames>
  <calcPr calcId="125725"/>
</workbook>
</file>

<file path=xl/calcChain.xml><?xml version="1.0" encoding="utf-8"?>
<calcChain xmlns="http://schemas.openxmlformats.org/spreadsheetml/2006/main">
  <c r="E4" i="3"/>
  <c r="I13"/>
  <c r="H13"/>
  <c r="T52" s="1"/>
  <c r="K12" i="2" s="1"/>
  <c r="B13" i="3"/>
  <c r="U61" i="8"/>
  <c r="U60"/>
  <c r="U62"/>
  <c r="U63"/>
  <c r="R61"/>
  <c r="R60" s="1"/>
  <c r="R62"/>
  <c r="R63"/>
  <c r="O61"/>
  <c r="O60" s="1"/>
  <c r="O62"/>
  <c r="O63"/>
  <c r="L61"/>
  <c r="L62"/>
  <c r="L63"/>
  <c r="I61"/>
  <c r="I60"/>
  <c r="I62"/>
  <c r="I63"/>
  <c r="U61" i="7"/>
  <c r="U60" s="1"/>
  <c r="U62"/>
  <c r="U63"/>
  <c r="R61"/>
  <c r="R62"/>
  <c r="R63"/>
  <c r="O61"/>
  <c r="O62"/>
  <c r="O63"/>
  <c r="L61"/>
  <c r="L62"/>
  <c r="L63"/>
  <c r="I61"/>
  <c r="I62"/>
  <c r="I60" s="1"/>
  <c r="I63"/>
  <c r="U61" i="6"/>
  <c r="U60" s="1"/>
  <c r="U62"/>
  <c r="U63"/>
  <c r="R61"/>
  <c r="R62"/>
  <c r="R63"/>
  <c r="O61"/>
  <c r="O62"/>
  <c r="O63"/>
  <c r="L61"/>
  <c r="L62"/>
  <c r="L63"/>
  <c r="I61"/>
  <c r="I62"/>
  <c r="I63"/>
  <c r="U61" i="4"/>
  <c r="U62"/>
  <c r="U63"/>
  <c r="R61"/>
  <c r="R62"/>
  <c r="R63"/>
  <c r="O61"/>
  <c r="O62"/>
  <c r="O63"/>
  <c r="L61"/>
  <c r="L62"/>
  <c r="L63"/>
  <c r="I61"/>
  <c r="I62"/>
  <c r="I63"/>
  <c r="I61" i="5"/>
  <c r="I60"/>
  <c r="I62"/>
  <c r="I63"/>
  <c r="U61"/>
  <c r="U60"/>
  <c r="U62"/>
  <c r="U63"/>
  <c r="R61"/>
  <c r="R60"/>
  <c r="R62"/>
  <c r="R63"/>
  <c r="O61"/>
  <c r="O62"/>
  <c r="O63"/>
  <c r="L61"/>
  <c r="L62"/>
  <c r="L63"/>
  <c r="G22"/>
  <c r="G21"/>
  <c r="L61" i="11"/>
  <c r="L62"/>
  <c r="L63"/>
  <c r="O61"/>
  <c r="O62"/>
  <c r="O63"/>
  <c r="R61"/>
  <c r="R62"/>
  <c r="R63"/>
  <c r="H44" i="3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Q54" s="1"/>
  <c r="H21"/>
  <c r="H20"/>
  <c r="B43"/>
  <c r="F4" i="4"/>
  <c r="U63" i="9"/>
  <c r="R63"/>
  <c r="O63"/>
  <c r="L63"/>
  <c r="I63"/>
  <c r="U62"/>
  <c r="R62"/>
  <c r="O62"/>
  <c r="L62"/>
  <c r="I62"/>
  <c r="U63" i="10"/>
  <c r="R63"/>
  <c r="O63"/>
  <c r="L63"/>
  <c r="I63"/>
  <c r="U62"/>
  <c r="R62"/>
  <c r="O62"/>
  <c r="L62"/>
  <c r="I62"/>
  <c r="U63" i="11"/>
  <c r="I63"/>
  <c r="U62"/>
  <c r="I62"/>
  <c r="I44" i="3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B44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H6"/>
  <c r="H5"/>
  <c r="H4"/>
  <c r="F4" i="5"/>
  <c r="I6" i="13"/>
  <c r="I5"/>
  <c r="I4"/>
  <c r="I6" i="12"/>
  <c r="I5"/>
  <c r="I4"/>
  <c r="I6" i="11"/>
  <c r="I5"/>
  <c r="I4"/>
  <c r="I6" i="10"/>
  <c r="I5"/>
  <c r="I4"/>
  <c r="I6" i="9"/>
  <c r="I5"/>
  <c r="I4"/>
  <c r="I6" i="8"/>
  <c r="I5"/>
  <c r="I4"/>
  <c r="I6" i="7"/>
  <c r="I5"/>
  <c r="I4"/>
  <c r="I6" i="6"/>
  <c r="I5"/>
  <c r="I4"/>
  <c r="I6" i="5"/>
  <c r="I5"/>
  <c r="I4"/>
  <c r="I6" i="4"/>
  <c r="I5"/>
  <c r="I4"/>
  <c r="R61" i="13"/>
  <c r="R61" i="12"/>
  <c r="R60"/>
  <c r="O61" i="13"/>
  <c r="O60"/>
  <c r="O61" i="12"/>
  <c r="L61" i="13"/>
  <c r="L61" i="12"/>
  <c r="L60"/>
  <c r="R62"/>
  <c r="R62" i="13"/>
  <c r="O62" i="12"/>
  <c r="O62" i="13"/>
  <c r="L62" i="12"/>
  <c r="L62" i="13"/>
  <c r="L60"/>
  <c r="R63" i="12"/>
  <c r="R63" i="13"/>
  <c r="R60"/>
  <c r="O63" i="12"/>
  <c r="O60"/>
  <c r="O63" i="13"/>
  <c r="L63" i="12"/>
  <c r="L63" i="13"/>
  <c r="U61" i="9"/>
  <c r="U60"/>
  <c r="R61"/>
  <c r="R60"/>
  <c r="O61"/>
  <c r="O60"/>
  <c r="L61"/>
  <c r="L60"/>
  <c r="I61"/>
  <c r="I60"/>
  <c r="U61" i="10"/>
  <c r="U60"/>
  <c r="R61"/>
  <c r="R60"/>
  <c r="O61"/>
  <c r="O60"/>
  <c r="L61"/>
  <c r="L60"/>
  <c r="I61"/>
  <c r="I60"/>
  <c r="U61" i="11"/>
  <c r="I61"/>
  <c r="U61" i="12"/>
  <c r="U62"/>
  <c r="U63"/>
  <c r="U60"/>
  <c r="I61"/>
  <c r="I60"/>
  <c r="I62"/>
  <c r="I63"/>
  <c r="G21"/>
  <c r="U61" i="13"/>
  <c r="U62"/>
  <c r="U63"/>
  <c r="U60"/>
  <c r="I61"/>
  <c r="I60"/>
  <c r="I62"/>
  <c r="I63"/>
  <c r="G21"/>
  <c r="F4"/>
  <c r="F4" i="12"/>
  <c r="F4" i="11"/>
  <c r="F4" i="10"/>
  <c r="F4" i="9"/>
  <c r="F4" i="8"/>
  <c r="F4" i="7"/>
  <c r="F4" i="6"/>
  <c r="T57" i="3"/>
  <c r="K18" i="2" s="1"/>
  <c r="T67" i="3"/>
  <c r="K28" i="2" s="1"/>
  <c r="K30"/>
  <c r="K29"/>
  <c r="K25"/>
  <c r="K19"/>
  <c r="Q57" i="3"/>
  <c r="H18" i="2" s="1"/>
  <c r="Q67" i="3"/>
  <c r="H28" i="2" s="1"/>
  <c r="H30"/>
  <c r="H29"/>
  <c r="H25"/>
  <c r="H19"/>
  <c r="N57" i="3"/>
  <c r="E18" i="2" s="1"/>
  <c r="N67" i="3"/>
  <c r="E28" i="2" s="1"/>
  <c r="E30"/>
  <c r="E29"/>
  <c r="E25"/>
  <c r="E19"/>
  <c r="G55" i="13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55" i="12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55" i="1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55" i="10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55" i="9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55" i="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55" i="7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55" i="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55" i="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55" i="4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D55" i="13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12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11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10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9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8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D55" i="7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D24"/>
  <c r="B24"/>
  <c r="D23"/>
  <c r="B23"/>
  <c r="D22"/>
  <c r="B22"/>
  <c r="D21"/>
  <c r="B21"/>
  <c r="D55" i="6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D27"/>
  <c r="B27"/>
  <c r="D26"/>
  <c r="B26"/>
  <c r="D25"/>
  <c r="B25"/>
  <c r="D24"/>
  <c r="B24"/>
  <c r="D23"/>
  <c r="B23"/>
  <c r="D22"/>
  <c r="B22"/>
  <c r="D21"/>
  <c r="B21"/>
  <c r="D55" i="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55" i="4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1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O84"/>
  <c r="O84" i="13"/>
  <c r="O84" i="5"/>
  <c r="O83"/>
  <c r="O84" i="12"/>
  <c r="O84" i="9"/>
  <c r="O84" i="11"/>
  <c r="O84" i="6"/>
  <c r="O84" i="7"/>
  <c r="O84" i="8"/>
  <c r="O85" i="4"/>
  <c r="O85" i="13"/>
  <c r="O85" i="5"/>
  <c r="O85" i="12"/>
  <c r="O85" i="9"/>
  <c r="O85" i="11"/>
  <c r="O85" i="6"/>
  <c r="O85" i="7"/>
  <c r="O85" i="8"/>
  <c r="O86" i="4"/>
  <c r="O86" i="13"/>
  <c r="O86" i="5"/>
  <c r="O86" i="12"/>
  <c r="O86" i="9"/>
  <c r="O86" i="11"/>
  <c r="O86" i="6"/>
  <c r="O86" i="7"/>
  <c r="O86" i="8"/>
  <c r="R84" i="4"/>
  <c r="R84" i="13"/>
  <c r="R84" i="5"/>
  <c r="R84" i="12"/>
  <c r="R84" i="9"/>
  <c r="R84" i="11"/>
  <c r="R83"/>
  <c r="R84" i="6"/>
  <c r="R84" i="7"/>
  <c r="R84" i="8"/>
  <c r="R85" i="4"/>
  <c r="R85" i="13"/>
  <c r="R85" i="5"/>
  <c r="R85" i="12"/>
  <c r="R85" i="9"/>
  <c r="R85" i="11"/>
  <c r="R85" i="6"/>
  <c r="R85" i="7"/>
  <c r="R85" i="8"/>
  <c r="R86" i="4"/>
  <c r="R86" i="13"/>
  <c r="R86" i="5"/>
  <c r="R86" i="12"/>
  <c r="R86" i="9"/>
  <c r="R86" i="11"/>
  <c r="R86" i="6"/>
  <c r="R86" i="7"/>
  <c r="R86" i="8"/>
  <c r="L84" i="4"/>
  <c r="L84" i="13"/>
  <c r="L84" i="5"/>
  <c r="L84" i="12"/>
  <c r="L84" i="9"/>
  <c r="L84" i="11"/>
  <c r="L84" i="6"/>
  <c r="L84" i="7"/>
  <c r="L84" i="8"/>
  <c r="L85" i="4"/>
  <c r="L85" i="13"/>
  <c r="L85" i="5"/>
  <c r="L85" i="12"/>
  <c r="L85" i="9"/>
  <c r="L85" i="11"/>
  <c r="L85" i="6"/>
  <c r="L85" i="7"/>
  <c r="L85" i="8"/>
  <c r="L86" i="4"/>
  <c r="L86" i="13"/>
  <c r="L86" i="5"/>
  <c r="L86" i="12"/>
  <c r="L86" i="9"/>
  <c r="L86" i="11"/>
  <c r="L86" i="6"/>
  <c r="L86" i="7"/>
  <c r="N36" i="2" s="1"/>
  <c r="L86" i="8"/>
  <c r="O79" i="4"/>
  <c r="O79" i="13"/>
  <c r="O79" i="5"/>
  <c r="O79" i="12"/>
  <c r="O79" i="9"/>
  <c r="O79" i="11"/>
  <c r="O79" i="6"/>
  <c r="O79" i="7"/>
  <c r="O79" i="8"/>
  <c r="O80" i="4"/>
  <c r="O80" i="13"/>
  <c r="O80" i="5"/>
  <c r="O80" i="12"/>
  <c r="O80" i="9"/>
  <c r="O80" i="11"/>
  <c r="O80" i="6"/>
  <c r="O80" i="8"/>
  <c r="R79" i="4"/>
  <c r="R79" i="13"/>
  <c r="R79" i="5"/>
  <c r="R79" i="12"/>
  <c r="R79" i="9"/>
  <c r="R79" i="11"/>
  <c r="R79" i="6"/>
  <c r="R79" i="7"/>
  <c r="R79" i="8"/>
  <c r="R80" i="4"/>
  <c r="R80" i="13"/>
  <c r="R80" i="5"/>
  <c r="R80" i="12"/>
  <c r="R80" i="9"/>
  <c r="R80" i="11"/>
  <c r="R80" i="6"/>
  <c r="R80" i="8"/>
  <c r="L79" i="4"/>
  <c r="L79" i="13"/>
  <c r="L79" i="5"/>
  <c r="L79" i="12"/>
  <c r="L79" i="9"/>
  <c r="L79" i="11"/>
  <c r="L79" i="6"/>
  <c r="L79" i="7"/>
  <c r="L78" s="1"/>
  <c r="L79" i="8"/>
  <c r="L80" i="4"/>
  <c r="L80" i="13"/>
  <c r="L80" i="5"/>
  <c r="L80" i="12"/>
  <c r="L80" i="9"/>
  <c r="L80" i="11"/>
  <c r="L80" i="6"/>
  <c r="L80" i="8"/>
  <c r="O75" i="4"/>
  <c r="O75" i="13"/>
  <c r="O75" i="5"/>
  <c r="O75" i="12"/>
  <c r="O75" i="9"/>
  <c r="O75" i="11"/>
  <c r="O75" i="6"/>
  <c r="O75" i="7"/>
  <c r="O75" i="8"/>
  <c r="O76" i="4"/>
  <c r="O76" i="13"/>
  <c r="O76" i="5"/>
  <c r="O76" i="12"/>
  <c r="O76" i="9"/>
  <c r="O76" i="11"/>
  <c r="O76" i="6"/>
  <c r="O76" i="7"/>
  <c r="O76" i="8"/>
  <c r="O77" i="4"/>
  <c r="O77" i="13"/>
  <c r="O77" i="5"/>
  <c r="O77" i="12"/>
  <c r="O77" i="9"/>
  <c r="O77" i="11"/>
  <c r="O77" i="6"/>
  <c r="O77" i="7"/>
  <c r="O77" i="8"/>
  <c r="R75" i="4"/>
  <c r="R75" i="13"/>
  <c r="R74"/>
  <c r="R75" i="5"/>
  <c r="R75" i="12"/>
  <c r="R75" i="9"/>
  <c r="R75" i="11"/>
  <c r="R74"/>
  <c r="R75" i="6"/>
  <c r="R75" i="7"/>
  <c r="R75" i="8"/>
  <c r="R76" i="4"/>
  <c r="R76" i="13"/>
  <c r="R76" i="5"/>
  <c r="R76" i="12"/>
  <c r="R74"/>
  <c r="R76" i="9"/>
  <c r="R76" i="11"/>
  <c r="R76" i="6"/>
  <c r="R76" i="7"/>
  <c r="R76" i="8"/>
  <c r="R77" i="4"/>
  <c r="R77" i="13"/>
  <c r="R77" i="5"/>
  <c r="R77" i="12"/>
  <c r="R77" i="9"/>
  <c r="R77" i="11"/>
  <c r="R77" i="6"/>
  <c r="R77" i="7"/>
  <c r="T27" i="2" s="1"/>
  <c r="R77" i="8"/>
  <c r="L75" i="4"/>
  <c r="L75" i="13"/>
  <c r="L75" i="5"/>
  <c r="L75" i="12"/>
  <c r="L75" i="9"/>
  <c r="L75" i="11"/>
  <c r="L75" i="6"/>
  <c r="L75" i="7"/>
  <c r="L75" i="8"/>
  <c r="L76" i="4"/>
  <c r="L76" i="13"/>
  <c r="L76" i="5"/>
  <c r="L76" i="12"/>
  <c r="L76" i="9"/>
  <c r="L76" i="11"/>
  <c r="L76" i="6"/>
  <c r="L76" i="7"/>
  <c r="L76" i="8"/>
  <c r="L77" i="4"/>
  <c r="L77" i="13"/>
  <c r="L77" i="5"/>
  <c r="L77" i="12"/>
  <c r="L77" i="9"/>
  <c r="L77" i="11"/>
  <c r="L77" i="6"/>
  <c r="L77" i="7"/>
  <c r="L77" i="8"/>
  <c r="U65" i="13"/>
  <c r="U66"/>
  <c r="U67"/>
  <c r="U64"/>
  <c r="U69"/>
  <c r="U68"/>
  <c r="U71"/>
  <c r="U72"/>
  <c r="U70"/>
  <c r="U73"/>
  <c r="U75"/>
  <c r="U76"/>
  <c r="U74"/>
  <c r="U77"/>
  <c r="U79"/>
  <c r="U78"/>
  <c r="U80"/>
  <c r="U82"/>
  <c r="U81"/>
  <c r="U84"/>
  <c r="U83"/>
  <c r="U85"/>
  <c r="U86"/>
  <c r="R65"/>
  <c r="R66"/>
  <c r="R67"/>
  <c r="R64"/>
  <c r="R69"/>
  <c r="R68"/>
  <c r="R71"/>
  <c r="R72"/>
  <c r="R70"/>
  <c r="R73"/>
  <c r="R78"/>
  <c r="R82"/>
  <c r="R81"/>
  <c r="R83"/>
  <c r="O65"/>
  <c r="O66"/>
  <c r="O67"/>
  <c r="O64"/>
  <c r="O69"/>
  <c r="O68"/>
  <c r="O71"/>
  <c r="O72"/>
  <c r="O70"/>
  <c r="O73"/>
  <c r="O74"/>
  <c r="O78"/>
  <c r="O82"/>
  <c r="O81"/>
  <c r="O83"/>
  <c r="L65"/>
  <c r="L66"/>
  <c r="L67"/>
  <c r="L64"/>
  <c r="L69"/>
  <c r="L68"/>
  <c r="L71"/>
  <c r="L72"/>
  <c r="L70"/>
  <c r="L73"/>
  <c r="L74"/>
  <c r="L78"/>
  <c r="L82"/>
  <c r="L81"/>
  <c r="L83"/>
  <c r="I65"/>
  <c r="I66"/>
  <c r="I67"/>
  <c r="I64"/>
  <c r="I69"/>
  <c r="I68"/>
  <c r="I71"/>
  <c r="I72"/>
  <c r="I70"/>
  <c r="I73"/>
  <c r="I75"/>
  <c r="I76"/>
  <c r="I74"/>
  <c r="I77"/>
  <c r="I79"/>
  <c r="I78"/>
  <c r="I80"/>
  <c r="I82"/>
  <c r="I81"/>
  <c r="I84"/>
  <c r="I83"/>
  <c r="I85"/>
  <c r="I86"/>
  <c r="U65" i="12"/>
  <c r="U66"/>
  <c r="U67"/>
  <c r="U64"/>
  <c r="U69"/>
  <c r="U68"/>
  <c r="U71"/>
  <c r="U72"/>
  <c r="U70"/>
  <c r="U73"/>
  <c r="U75"/>
  <c r="U76"/>
  <c r="U74"/>
  <c r="U77"/>
  <c r="U79"/>
  <c r="U78"/>
  <c r="U80"/>
  <c r="U82"/>
  <c r="U81"/>
  <c r="U84"/>
  <c r="U83"/>
  <c r="U85"/>
  <c r="U86"/>
  <c r="R65"/>
  <c r="R66"/>
  <c r="R67"/>
  <c r="R64"/>
  <c r="R69"/>
  <c r="R68"/>
  <c r="R71"/>
  <c r="R72"/>
  <c r="R70"/>
  <c r="R73"/>
  <c r="R78"/>
  <c r="R82"/>
  <c r="R81"/>
  <c r="R83"/>
  <c r="O65"/>
  <c r="O66"/>
  <c r="O67"/>
  <c r="O64"/>
  <c r="O69"/>
  <c r="O68"/>
  <c r="O71"/>
  <c r="O72"/>
  <c r="O70"/>
  <c r="O73"/>
  <c r="O74"/>
  <c r="O78"/>
  <c r="O82"/>
  <c r="O81"/>
  <c r="O83"/>
  <c r="L65"/>
  <c r="L66"/>
  <c r="L67"/>
  <c r="L64"/>
  <c r="L69"/>
  <c r="L68"/>
  <c r="L71"/>
  <c r="L72"/>
  <c r="L70"/>
  <c r="L73"/>
  <c r="L74"/>
  <c r="L78"/>
  <c r="L82"/>
  <c r="L81"/>
  <c r="L83"/>
  <c r="I65"/>
  <c r="I66"/>
  <c r="I67"/>
  <c r="I64"/>
  <c r="I69"/>
  <c r="I68"/>
  <c r="I71"/>
  <c r="I72"/>
  <c r="I70"/>
  <c r="I73"/>
  <c r="I75"/>
  <c r="I76"/>
  <c r="I74"/>
  <c r="I77"/>
  <c r="I79"/>
  <c r="I78"/>
  <c r="I80"/>
  <c r="I82"/>
  <c r="I81"/>
  <c r="I84"/>
  <c r="I83"/>
  <c r="I85"/>
  <c r="I86"/>
  <c r="U60" i="11"/>
  <c r="U65"/>
  <c r="U64"/>
  <c r="U66"/>
  <c r="U67"/>
  <c r="U69"/>
  <c r="U68"/>
  <c r="U71"/>
  <c r="U70"/>
  <c r="U72"/>
  <c r="U73"/>
  <c r="U75"/>
  <c r="U74"/>
  <c r="U76"/>
  <c r="U77"/>
  <c r="U79"/>
  <c r="U78"/>
  <c r="U80"/>
  <c r="U82"/>
  <c r="U81"/>
  <c r="U84"/>
  <c r="U85"/>
  <c r="U86"/>
  <c r="U83"/>
  <c r="R60"/>
  <c r="R65"/>
  <c r="R66"/>
  <c r="R64"/>
  <c r="R87"/>
  <c r="R67"/>
  <c r="R69"/>
  <c r="R68"/>
  <c r="R71"/>
  <c r="R72"/>
  <c r="R73"/>
  <c r="R70"/>
  <c r="R78"/>
  <c r="R82"/>
  <c r="R81"/>
  <c r="O60"/>
  <c r="O65"/>
  <c r="O64"/>
  <c r="O66"/>
  <c r="O67"/>
  <c r="O69"/>
  <c r="O68"/>
  <c r="O71"/>
  <c r="O70"/>
  <c r="O72"/>
  <c r="O73"/>
  <c r="O74"/>
  <c r="O78"/>
  <c r="O82"/>
  <c r="O81"/>
  <c r="O83"/>
  <c r="L60"/>
  <c r="L65"/>
  <c r="L66"/>
  <c r="L67"/>
  <c r="L64"/>
  <c r="L69"/>
  <c r="L68"/>
  <c r="L71"/>
  <c r="L72"/>
  <c r="L70"/>
  <c r="L87"/>
  <c r="L73"/>
  <c r="L74"/>
  <c r="L78"/>
  <c r="L82"/>
  <c r="L81"/>
  <c r="L83"/>
  <c r="I60"/>
  <c r="I65"/>
  <c r="I64"/>
  <c r="I66"/>
  <c r="I67"/>
  <c r="I69"/>
  <c r="I68"/>
  <c r="I71"/>
  <c r="I70"/>
  <c r="I72"/>
  <c r="I73"/>
  <c r="I75"/>
  <c r="I74"/>
  <c r="I76"/>
  <c r="I77"/>
  <c r="I79"/>
  <c r="I78"/>
  <c r="I80"/>
  <c r="I82"/>
  <c r="I81"/>
  <c r="I84"/>
  <c r="I85"/>
  <c r="I86"/>
  <c r="I83"/>
  <c r="U65" i="10"/>
  <c r="U64"/>
  <c r="U66"/>
  <c r="U67"/>
  <c r="U69"/>
  <c r="U68"/>
  <c r="U71"/>
  <c r="U70"/>
  <c r="U72"/>
  <c r="U73"/>
  <c r="U75"/>
  <c r="U74"/>
  <c r="U76"/>
  <c r="U77"/>
  <c r="U79"/>
  <c r="U78"/>
  <c r="U80"/>
  <c r="U82"/>
  <c r="U81"/>
  <c r="U84"/>
  <c r="U85"/>
  <c r="U86"/>
  <c r="U83"/>
  <c r="R65"/>
  <c r="R64"/>
  <c r="R66"/>
  <c r="R67"/>
  <c r="R69"/>
  <c r="R68"/>
  <c r="R71"/>
  <c r="R70"/>
  <c r="R72"/>
  <c r="R73"/>
  <c r="R75"/>
  <c r="R76"/>
  <c r="R77"/>
  <c r="R79"/>
  <c r="R78"/>
  <c r="R80"/>
  <c r="R82"/>
  <c r="R81"/>
  <c r="R84"/>
  <c r="R85"/>
  <c r="R86"/>
  <c r="R83"/>
  <c r="O65"/>
  <c r="O64"/>
  <c r="O66"/>
  <c r="O67"/>
  <c r="O69"/>
  <c r="O68"/>
  <c r="O71"/>
  <c r="O70"/>
  <c r="O72"/>
  <c r="O73"/>
  <c r="O75"/>
  <c r="O74"/>
  <c r="O76"/>
  <c r="O77"/>
  <c r="O79"/>
  <c r="O78"/>
  <c r="O80"/>
  <c r="O82"/>
  <c r="O81"/>
  <c r="O84"/>
  <c r="O85"/>
  <c r="O86"/>
  <c r="O83"/>
  <c r="L65"/>
  <c r="L64"/>
  <c r="L66"/>
  <c r="L67"/>
  <c r="L69"/>
  <c r="L68"/>
  <c r="L71"/>
  <c r="L70"/>
  <c r="L72"/>
  <c r="L73"/>
  <c r="L75"/>
  <c r="L74"/>
  <c r="L76"/>
  <c r="L77"/>
  <c r="L79"/>
  <c r="L80"/>
  <c r="L82"/>
  <c r="L81"/>
  <c r="L84"/>
  <c r="L85"/>
  <c r="L86"/>
  <c r="L83"/>
  <c r="I65"/>
  <c r="I64"/>
  <c r="I66"/>
  <c r="I67"/>
  <c r="I69"/>
  <c r="I68"/>
  <c r="I71"/>
  <c r="I70"/>
  <c r="I72"/>
  <c r="I73"/>
  <c r="I75"/>
  <c r="I74"/>
  <c r="I76"/>
  <c r="I77"/>
  <c r="I79"/>
  <c r="I78"/>
  <c r="I80"/>
  <c r="I82"/>
  <c r="I81"/>
  <c r="I84"/>
  <c r="I85"/>
  <c r="I86"/>
  <c r="I83"/>
  <c r="U65" i="9"/>
  <c r="U64"/>
  <c r="U66"/>
  <c r="U67"/>
  <c r="U69"/>
  <c r="U68"/>
  <c r="U71"/>
  <c r="U70"/>
  <c r="U72"/>
  <c r="U73"/>
  <c r="U75"/>
  <c r="U74"/>
  <c r="U76"/>
  <c r="U77"/>
  <c r="U79"/>
  <c r="U78"/>
  <c r="U80"/>
  <c r="U82"/>
  <c r="U81"/>
  <c r="U84"/>
  <c r="U85"/>
  <c r="U86"/>
  <c r="U83"/>
  <c r="R65"/>
  <c r="R64"/>
  <c r="R66"/>
  <c r="R67"/>
  <c r="R69"/>
  <c r="R68"/>
  <c r="R71"/>
  <c r="R70"/>
  <c r="R72"/>
  <c r="R73"/>
  <c r="R74"/>
  <c r="R78"/>
  <c r="R82"/>
  <c r="R81"/>
  <c r="R83"/>
  <c r="O65"/>
  <c r="O64"/>
  <c r="O66"/>
  <c r="O67"/>
  <c r="O69"/>
  <c r="O68"/>
  <c r="O71"/>
  <c r="O70"/>
  <c r="O72"/>
  <c r="O73"/>
  <c r="O74"/>
  <c r="O78"/>
  <c r="O82"/>
  <c r="O81"/>
  <c r="O83"/>
  <c r="L65"/>
  <c r="L64"/>
  <c r="L66"/>
  <c r="L67"/>
  <c r="L69"/>
  <c r="L68"/>
  <c r="L71"/>
  <c r="L70"/>
  <c r="L72"/>
  <c r="L73"/>
  <c r="L74"/>
  <c r="L78"/>
  <c r="L82"/>
  <c r="L81"/>
  <c r="L83"/>
  <c r="I65"/>
  <c r="I64"/>
  <c r="I66"/>
  <c r="I67"/>
  <c r="I69"/>
  <c r="I68"/>
  <c r="I71"/>
  <c r="I70"/>
  <c r="I72"/>
  <c r="I73"/>
  <c r="I75"/>
  <c r="I74"/>
  <c r="I76"/>
  <c r="I77"/>
  <c r="I79"/>
  <c r="I78"/>
  <c r="I80"/>
  <c r="I82"/>
  <c r="I81"/>
  <c r="I84"/>
  <c r="I85"/>
  <c r="I86"/>
  <c r="I83"/>
  <c r="U65" i="8"/>
  <c r="U64"/>
  <c r="U66"/>
  <c r="U67"/>
  <c r="U69"/>
  <c r="U68"/>
  <c r="U71"/>
  <c r="U70"/>
  <c r="U72"/>
  <c r="U73"/>
  <c r="U75"/>
  <c r="U74"/>
  <c r="U76"/>
  <c r="U77"/>
  <c r="U79"/>
  <c r="U78"/>
  <c r="U80"/>
  <c r="U82"/>
  <c r="U81"/>
  <c r="U84"/>
  <c r="U85"/>
  <c r="U86"/>
  <c r="U83"/>
  <c r="R65"/>
  <c r="R64" s="1"/>
  <c r="R66"/>
  <c r="R67"/>
  <c r="R69"/>
  <c r="R68" s="1"/>
  <c r="R71"/>
  <c r="R70" s="1"/>
  <c r="R72"/>
  <c r="R73"/>
  <c r="R74"/>
  <c r="R78"/>
  <c r="R82"/>
  <c r="R81" s="1"/>
  <c r="R83"/>
  <c r="O65"/>
  <c r="O64" s="1"/>
  <c r="O66"/>
  <c r="O67"/>
  <c r="O69"/>
  <c r="O68" s="1"/>
  <c r="O71"/>
  <c r="O70" s="1"/>
  <c r="O72"/>
  <c r="O73"/>
  <c r="O74"/>
  <c r="O78"/>
  <c r="O82"/>
  <c r="O81" s="1"/>
  <c r="O83"/>
  <c r="L65"/>
  <c r="L66"/>
  <c r="L67"/>
  <c r="L64" s="1"/>
  <c r="L69"/>
  <c r="L68" s="1"/>
  <c r="L71"/>
  <c r="L70" s="1"/>
  <c r="L72"/>
  <c r="L73"/>
  <c r="L74"/>
  <c r="L78"/>
  <c r="L82"/>
  <c r="L81" s="1"/>
  <c r="L83"/>
  <c r="I65"/>
  <c r="I64"/>
  <c r="I66"/>
  <c r="I67"/>
  <c r="I69"/>
  <c r="I68"/>
  <c r="I71"/>
  <c r="I70"/>
  <c r="I72"/>
  <c r="I73"/>
  <c r="I75"/>
  <c r="I74"/>
  <c r="I76"/>
  <c r="I77"/>
  <c r="I79"/>
  <c r="I78"/>
  <c r="I80"/>
  <c r="I82"/>
  <c r="I81"/>
  <c r="I84"/>
  <c r="I85"/>
  <c r="I86"/>
  <c r="I83"/>
  <c r="U65" i="7"/>
  <c r="U64" s="1"/>
  <c r="U66"/>
  <c r="U67"/>
  <c r="U69"/>
  <c r="U68" s="1"/>
  <c r="U71"/>
  <c r="U70" s="1"/>
  <c r="U72"/>
  <c r="U73"/>
  <c r="U75"/>
  <c r="U74" s="1"/>
  <c r="U76"/>
  <c r="U77"/>
  <c r="U79"/>
  <c r="U78" s="1"/>
  <c r="U80"/>
  <c r="U82"/>
  <c r="U81"/>
  <c r="U84"/>
  <c r="U85"/>
  <c r="U83" s="1"/>
  <c r="U86"/>
  <c r="R65"/>
  <c r="R66"/>
  <c r="R67"/>
  <c r="R69"/>
  <c r="R68" s="1"/>
  <c r="R71"/>
  <c r="R72"/>
  <c r="R73"/>
  <c r="R78"/>
  <c r="R82"/>
  <c r="R81" s="1"/>
  <c r="O65"/>
  <c r="O66"/>
  <c r="O67"/>
  <c r="O69"/>
  <c r="O68" s="1"/>
  <c r="O71"/>
  <c r="O72"/>
  <c r="O73"/>
  <c r="O74"/>
  <c r="O78"/>
  <c r="O82"/>
  <c r="O81" s="1"/>
  <c r="L65"/>
  <c r="L66"/>
  <c r="L67"/>
  <c r="L69"/>
  <c r="L68" s="1"/>
  <c r="L71"/>
  <c r="L72"/>
  <c r="L73"/>
  <c r="L82"/>
  <c r="L81" s="1"/>
  <c r="I65"/>
  <c r="I64" s="1"/>
  <c r="I66"/>
  <c r="I67"/>
  <c r="I69"/>
  <c r="I68" s="1"/>
  <c r="I71"/>
  <c r="I70" s="1"/>
  <c r="I72"/>
  <c r="I73"/>
  <c r="I75"/>
  <c r="I74" s="1"/>
  <c r="I76"/>
  <c r="I77"/>
  <c r="I79"/>
  <c r="I80"/>
  <c r="I78"/>
  <c r="I82"/>
  <c r="I81" s="1"/>
  <c r="I84"/>
  <c r="I85"/>
  <c r="I83" s="1"/>
  <c r="I86"/>
  <c r="U65" i="6"/>
  <c r="U66"/>
  <c r="U64" s="1"/>
  <c r="U67"/>
  <c r="U69"/>
  <c r="U68"/>
  <c r="U71"/>
  <c r="U70" s="1"/>
  <c r="U72"/>
  <c r="U73"/>
  <c r="U75"/>
  <c r="U76"/>
  <c r="U77"/>
  <c r="U79"/>
  <c r="U78" s="1"/>
  <c r="U80"/>
  <c r="U82"/>
  <c r="U81" s="1"/>
  <c r="U84"/>
  <c r="U85"/>
  <c r="U86"/>
  <c r="U83" s="1"/>
  <c r="R65"/>
  <c r="R66"/>
  <c r="R67"/>
  <c r="R69"/>
  <c r="R68" s="1"/>
  <c r="R71"/>
  <c r="R72"/>
  <c r="R73"/>
  <c r="R78"/>
  <c r="R82"/>
  <c r="R81" s="1"/>
  <c r="R83"/>
  <c r="O65"/>
  <c r="O66"/>
  <c r="O67"/>
  <c r="O69"/>
  <c r="O68" s="1"/>
  <c r="O71"/>
  <c r="O72"/>
  <c r="O73"/>
  <c r="O82"/>
  <c r="O81" s="1"/>
  <c r="O83"/>
  <c r="L65"/>
  <c r="L66"/>
  <c r="L67"/>
  <c r="L69"/>
  <c r="L71"/>
  <c r="L72"/>
  <c r="L73"/>
  <c r="L78"/>
  <c r="L82"/>
  <c r="L81" s="1"/>
  <c r="I65"/>
  <c r="I66"/>
  <c r="I64" s="1"/>
  <c r="I67"/>
  <c r="I69"/>
  <c r="I68"/>
  <c r="I71"/>
  <c r="I70" s="1"/>
  <c r="I72"/>
  <c r="I73"/>
  <c r="I75"/>
  <c r="I76"/>
  <c r="I77"/>
  <c r="I79"/>
  <c r="I80"/>
  <c r="I82"/>
  <c r="I81" s="1"/>
  <c r="I84"/>
  <c r="I85"/>
  <c r="I86"/>
  <c r="I83" s="1"/>
  <c r="U65" i="5"/>
  <c r="U64"/>
  <c r="U66"/>
  <c r="U67"/>
  <c r="U69"/>
  <c r="U68"/>
  <c r="U71"/>
  <c r="U70"/>
  <c r="U72"/>
  <c r="U73"/>
  <c r="U75"/>
  <c r="U74"/>
  <c r="U76"/>
  <c r="U77"/>
  <c r="U79"/>
  <c r="U80"/>
  <c r="U78"/>
  <c r="U82"/>
  <c r="U81"/>
  <c r="U84"/>
  <c r="U85"/>
  <c r="U83"/>
  <c r="U86"/>
  <c r="R65"/>
  <c r="R66"/>
  <c r="R64"/>
  <c r="R67"/>
  <c r="R69"/>
  <c r="R68"/>
  <c r="R71"/>
  <c r="R72"/>
  <c r="R73"/>
  <c r="R74"/>
  <c r="R78"/>
  <c r="R82"/>
  <c r="R81"/>
  <c r="R83"/>
  <c r="O65"/>
  <c r="O66"/>
  <c r="O67"/>
  <c r="O69"/>
  <c r="O68"/>
  <c r="O71"/>
  <c r="O72"/>
  <c r="O73"/>
  <c r="O74"/>
  <c r="O78"/>
  <c r="O82"/>
  <c r="O81"/>
  <c r="L65"/>
  <c r="L66"/>
  <c r="L67"/>
  <c r="L69"/>
  <c r="L68"/>
  <c r="L71"/>
  <c r="L72"/>
  <c r="L73"/>
  <c r="L74"/>
  <c r="L78"/>
  <c r="L82"/>
  <c r="L81"/>
  <c r="L83"/>
  <c r="I65"/>
  <c r="I64"/>
  <c r="I66"/>
  <c r="I67"/>
  <c r="I69"/>
  <c r="I68"/>
  <c r="I71"/>
  <c r="I70"/>
  <c r="I72"/>
  <c r="I73"/>
  <c r="I75"/>
  <c r="I74"/>
  <c r="I76"/>
  <c r="I77"/>
  <c r="I79"/>
  <c r="I80"/>
  <c r="I78"/>
  <c r="I82"/>
  <c r="I81"/>
  <c r="I84"/>
  <c r="I85"/>
  <c r="I83"/>
  <c r="I86"/>
  <c r="R65" i="4"/>
  <c r="T15" i="2" s="1"/>
  <c r="R66" i="4"/>
  <c r="R67"/>
  <c r="R69"/>
  <c r="R71"/>
  <c r="T21" i="2" s="1"/>
  <c r="R72" i="4"/>
  <c r="R73"/>
  <c r="R82"/>
  <c r="R81" s="1"/>
  <c r="O65"/>
  <c r="Q15" i="2" s="1"/>
  <c r="O66" i="4"/>
  <c r="O67"/>
  <c r="O69"/>
  <c r="Q19" i="2" s="1"/>
  <c r="Q18" s="1"/>
  <c r="O71" i="4"/>
  <c r="Q21" i="2" s="1"/>
  <c r="O72" i="4"/>
  <c r="O73"/>
  <c r="O82"/>
  <c r="O81" s="1"/>
  <c r="L65"/>
  <c r="L66"/>
  <c r="L67"/>
  <c r="L69"/>
  <c r="L71"/>
  <c r="L72"/>
  <c r="L73"/>
  <c r="L78"/>
  <c r="L82"/>
  <c r="L81" s="1"/>
  <c r="U80"/>
  <c r="I80"/>
  <c r="U86"/>
  <c r="I86"/>
  <c r="U85"/>
  <c r="I85"/>
  <c r="U84"/>
  <c r="I84"/>
  <c r="U79"/>
  <c r="U78" s="1"/>
  <c r="I79"/>
  <c r="I78" s="1"/>
  <c r="U75"/>
  <c r="U77"/>
  <c r="U76"/>
  <c r="I75"/>
  <c r="I76"/>
  <c r="I77"/>
  <c r="U56" i="13"/>
  <c r="R56"/>
  <c r="O56"/>
  <c r="L56"/>
  <c r="I56"/>
  <c r="U56" i="12"/>
  <c r="R56"/>
  <c r="O56"/>
  <c r="L56"/>
  <c r="I56"/>
  <c r="U56" i="11"/>
  <c r="R56"/>
  <c r="O56"/>
  <c r="L56"/>
  <c r="I56"/>
  <c r="U56" i="10"/>
  <c r="R56"/>
  <c r="O56"/>
  <c r="L56"/>
  <c r="I56"/>
  <c r="U56" i="9"/>
  <c r="R56"/>
  <c r="O56"/>
  <c r="L56"/>
  <c r="I56"/>
  <c r="U56" i="8"/>
  <c r="R56"/>
  <c r="O56"/>
  <c r="L56"/>
  <c r="I56"/>
  <c r="U56" i="7"/>
  <c r="R56"/>
  <c r="O56"/>
  <c r="L56"/>
  <c r="I56"/>
  <c r="U56" i="6"/>
  <c r="R56"/>
  <c r="O56"/>
  <c r="L56"/>
  <c r="I56"/>
  <c r="U56" i="5"/>
  <c r="R56"/>
  <c r="O56"/>
  <c r="L56"/>
  <c r="I56"/>
  <c r="T31" i="2"/>
  <c r="Q31"/>
  <c r="N31"/>
  <c r="U65" i="4"/>
  <c r="U66"/>
  <c r="U67"/>
  <c r="U69"/>
  <c r="U68" s="1"/>
  <c r="U71"/>
  <c r="U72"/>
  <c r="U73"/>
  <c r="U82"/>
  <c r="U81" s="1"/>
  <c r="I65"/>
  <c r="I66"/>
  <c r="I67"/>
  <c r="I69"/>
  <c r="I68" s="1"/>
  <c r="I71"/>
  <c r="I72"/>
  <c r="I73"/>
  <c r="I82"/>
  <c r="I81" s="1"/>
  <c r="U56"/>
  <c r="I56"/>
  <c r="L56"/>
  <c r="O56"/>
  <c r="R56"/>
  <c r="T45" i="3"/>
  <c r="Q45"/>
  <c r="N45"/>
  <c r="U87" i="12"/>
  <c r="I87" i="10"/>
  <c r="U87"/>
  <c r="R87" i="9"/>
  <c r="L87" i="13"/>
  <c r="I87" i="5"/>
  <c r="I87" i="8"/>
  <c r="U87"/>
  <c r="O87" i="9"/>
  <c r="I87" i="11"/>
  <c r="O87" i="10"/>
  <c r="L87" i="9"/>
  <c r="R87" i="13"/>
  <c r="L87" i="12"/>
  <c r="R87"/>
  <c r="O87" i="11"/>
  <c r="U87"/>
  <c r="U87" i="13"/>
  <c r="I87"/>
  <c r="I87" i="12"/>
  <c r="I87" i="9"/>
  <c r="U87"/>
  <c r="O87" i="12"/>
  <c r="O87" i="13"/>
  <c r="U87" i="5"/>
  <c r="L78" i="10"/>
  <c r="L87"/>
  <c r="N11" i="2"/>
  <c r="R74" i="10"/>
  <c r="R87"/>
  <c r="R60" i="7"/>
  <c r="O60"/>
  <c r="Q12" i="2"/>
  <c r="L60" i="6"/>
  <c r="N30" i="2"/>
  <c r="T26"/>
  <c r="L64" i="5"/>
  <c r="L70"/>
  <c r="L60"/>
  <c r="T11" i="2"/>
  <c r="O64" i="5"/>
  <c r="Q25" i="2"/>
  <c r="Q36"/>
  <c r="N26"/>
  <c r="Q27"/>
  <c r="Q35"/>
  <c r="N13"/>
  <c r="R70" i="5"/>
  <c r="R87"/>
  <c r="O60"/>
  <c r="O70"/>
  <c r="L87"/>
  <c r="N66" i="3"/>
  <c r="E27" i="2" s="1"/>
  <c r="Q74" i="3"/>
  <c r="H35" i="2" s="1"/>
  <c r="T61" i="3"/>
  <c r="K22" i="2" s="1"/>
  <c r="N55" i="3"/>
  <c r="T55"/>
  <c r="K16" i="2" s="1"/>
  <c r="T51" i="3"/>
  <c r="K11" i="2" s="1"/>
  <c r="T54" i="3"/>
  <c r="K15" i="2" s="1"/>
  <c r="N60" i="3"/>
  <c r="E21" i="2" s="1"/>
  <c r="Q62" i="3"/>
  <c r="H23" i="2" s="1"/>
  <c r="Q60" i="3"/>
  <c r="H21" i="2" s="1"/>
  <c r="T75" i="3"/>
  <c r="K36" i="2" s="1"/>
  <c r="T73" i="3"/>
  <c r="T66"/>
  <c r="K27" i="2" s="1"/>
  <c r="Q51" i="3"/>
  <c r="H11" i="2" s="1"/>
  <c r="N74" i="3"/>
  <c r="E35" i="2" s="1"/>
  <c r="Q66" i="3"/>
  <c r="H27" i="2" s="1"/>
  <c r="T65" i="3"/>
  <c r="K26" i="2" s="1"/>
  <c r="Q55" i="3"/>
  <c r="H16" i="2" s="1"/>
  <c r="N75" i="3"/>
  <c r="E36" i="2" s="1"/>
  <c r="N73" i="3"/>
  <c r="E34" i="2" s="1"/>
  <c r="N62" i="3"/>
  <c r="E23" i="2" s="1"/>
  <c r="Q75" i="3"/>
  <c r="H36" i="2" s="1"/>
  <c r="Q73" i="3"/>
  <c r="Q65"/>
  <c r="H26" i="2" s="1"/>
  <c r="T71" i="3"/>
  <c r="K32" i="2" s="1"/>
  <c r="T60" i="3"/>
  <c r="Q56"/>
  <c r="H17" i="2" s="1"/>
  <c r="T56" i="3"/>
  <c r="K17" i="2" s="1"/>
  <c r="N52" i="3"/>
  <c r="E12" i="2" s="1"/>
  <c r="Q52" i="3"/>
  <c r="H12" i="2" s="1"/>
  <c r="N61" i="3"/>
  <c r="E22" i="2" s="1"/>
  <c r="N56" i="3"/>
  <c r="E17" i="2" s="1"/>
  <c r="N51" i="3"/>
  <c r="E11" i="2" s="1"/>
  <c r="N71" i="3"/>
  <c r="N70" s="1"/>
  <c r="E31" i="2" s="1"/>
  <c r="N65" i="3"/>
  <c r="N63" s="1"/>
  <c r="E24" i="2" s="1"/>
  <c r="Q71" i="3"/>
  <c r="H32" i="2" s="1"/>
  <c r="Q61" i="3"/>
  <c r="H22" i="2" s="1"/>
  <c r="T74" i="3"/>
  <c r="K35" i="2" s="1"/>
  <c r="T62" i="3"/>
  <c r="K23" i="2" s="1"/>
  <c r="N54" i="3"/>
  <c r="E15" i="2" s="1"/>
  <c r="O87" i="5"/>
  <c r="K34" i="2"/>
  <c r="N22"/>
  <c r="L68" i="6"/>
  <c r="K21" i="2"/>
  <c r="H34"/>
  <c r="T70" i="3" l="1"/>
  <c r="K31" i="2" s="1"/>
  <c r="T72" i="3"/>
  <c r="K33" i="2" s="1"/>
  <c r="Q49" i="3"/>
  <c r="H10" i="2" s="1"/>
  <c r="Q70" i="3"/>
  <c r="H31" i="2" s="1"/>
  <c r="Q59" i="3"/>
  <c r="H20" i="2" s="1"/>
  <c r="Q72" i="3"/>
  <c r="H33" i="2" s="1"/>
  <c r="E26"/>
  <c r="E32"/>
  <c r="N72" i="3"/>
  <c r="E33" i="2" s="1"/>
  <c r="N53" i="3"/>
  <c r="R87" i="8"/>
  <c r="O87"/>
  <c r="Q13" i="2"/>
  <c r="L60" i="8"/>
  <c r="L87"/>
  <c r="N35" i="2"/>
  <c r="Q17"/>
  <c r="L70" i="7"/>
  <c r="N29" i="2"/>
  <c r="O64" i="7"/>
  <c r="Q23" i="2"/>
  <c r="O70" i="7"/>
  <c r="T12" i="2"/>
  <c r="N12"/>
  <c r="N10" s="1"/>
  <c r="U87" i="7"/>
  <c r="I87"/>
  <c r="L60"/>
  <c r="R74"/>
  <c r="R83"/>
  <c r="R64"/>
  <c r="T25" i="2"/>
  <c r="T24" s="1"/>
  <c r="T36"/>
  <c r="L74" i="7"/>
  <c r="L83"/>
  <c r="R70"/>
  <c r="L64"/>
  <c r="T23" i="2"/>
  <c r="T17"/>
  <c r="N34"/>
  <c r="T22"/>
  <c r="T16"/>
  <c r="Q16"/>
  <c r="R64" i="6"/>
  <c r="R74"/>
  <c r="O78"/>
  <c r="R70"/>
  <c r="Q11" i="2"/>
  <c r="Q10" s="1"/>
  <c r="N23"/>
  <c r="N17"/>
  <c r="N21"/>
  <c r="N15"/>
  <c r="Q30"/>
  <c r="L74" i="6"/>
  <c r="O74"/>
  <c r="T30" i="2"/>
  <c r="T35"/>
  <c r="I78" i="6"/>
  <c r="O70"/>
  <c r="O64"/>
  <c r="I74"/>
  <c r="L64"/>
  <c r="U74"/>
  <c r="I60"/>
  <c r="I87" s="1"/>
  <c r="O60"/>
  <c r="R60"/>
  <c r="U87"/>
  <c r="T19" i="2"/>
  <c r="T18" s="1"/>
  <c r="L83" i="6"/>
  <c r="Q29" i="2"/>
  <c r="T34"/>
  <c r="N16"/>
  <c r="Q22"/>
  <c r="L70" i="6"/>
  <c r="N19" i="2"/>
  <c r="N18" s="1"/>
  <c r="N27"/>
  <c r="N25"/>
  <c r="R74" i="4"/>
  <c r="O83"/>
  <c r="O74"/>
  <c r="L60"/>
  <c r="Q26" i="2"/>
  <c r="Q24" s="1"/>
  <c r="N28"/>
  <c r="Q34"/>
  <c r="Q33" s="1"/>
  <c r="O68" i="4"/>
  <c r="O60"/>
  <c r="L74"/>
  <c r="R64"/>
  <c r="O78"/>
  <c r="R70"/>
  <c r="U70"/>
  <c r="U74"/>
  <c r="R68"/>
  <c r="O64"/>
  <c r="L70"/>
  <c r="L64"/>
  <c r="O70"/>
  <c r="I60"/>
  <c r="I70"/>
  <c r="I64"/>
  <c r="U64"/>
  <c r="U83"/>
  <c r="I74"/>
  <c r="I83"/>
  <c r="U60"/>
  <c r="R60"/>
  <c r="R78"/>
  <c r="R83"/>
  <c r="T29" i="2"/>
  <c r="T13"/>
  <c r="T10" s="1"/>
  <c r="L83" i="4"/>
  <c r="T14" i="2"/>
  <c r="L68" i="4"/>
  <c r="N33" i="2"/>
  <c r="H15"/>
  <c r="Q53" i="3"/>
  <c r="E14" i="2"/>
  <c r="E13"/>
  <c r="N49" i="3"/>
  <c r="Q63"/>
  <c r="H24" i="2" s="1"/>
  <c r="T49" i="3"/>
  <c r="E16" i="2"/>
  <c r="T53" i="3"/>
  <c r="T63"/>
  <c r="K24" i="2" s="1"/>
  <c r="N59" i="3"/>
  <c r="E20" i="2" s="1"/>
  <c r="T59" i="3"/>
  <c r="K20" i="2" s="1"/>
  <c r="T28" l="1"/>
  <c r="Q14"/>
  <c r="R87" i="7"/>
  <c r="O87"/>
  <c r="N14" i="2"/>
  <c r="Q20"/>
  <c r="L87" i="7"/>
  <c r="T33" i="2"/>
  <c r="T20"/>
  <c r="N20"/>
  <c r="Q28"/>
  <c r="R87" i="6"/>
  <c r="O87"/>
  <c r="L87"/>
  <c r="N24" i="2"/>
  <c r="I87" i="4"/>
  <c r="U87"/>
  <c r="R87"/>
  <c r="O87"/>
  <c r="L87"/>
  <c r="K14" i="2"/>
  <c r="K13"/>
  <c r="N76" i="3"/>
  <c r="E37" i="2" s="1"/>
  <c r="E10"/>
  <c r="H14"/>
  <c r="H13"/>
  <c r="Q76" i="3"/>
  <c r="H37" i="2" s="1"/>
  <c r="T76" i="3"/>
  <c r="K37" i="2" s="1"/>
  <c r="K10"/>
  <c r="T37" l="1"/>
  <c r="Q37"/>
  <c r="N37"/>
</calcChain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8"/>
            <color indexed="81"/>
            <rFont val="Tahoma"/>
          </rPr>
          <t>Komentari
Upute
Primjeri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8"/>
            <color indexed="81"/>
            <rFont val="Tahoma"/>
          </rPr>
          <t>Unesite matični broj bez nule
npr.: Ministarstvo financija - 3205991
Uslijed ispravnog unosa zelena polja automatski se popunjavaju
Ukoliko vaša organizacija nema MB unesite šifru glave bez nule
npr.: Carinska uprava 2510
Dodatno u listu O-RKP  nalaze se svi korisnici proračuna prema RKP-u te njihovi MB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N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1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N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Q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T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I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2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3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6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7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8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49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0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1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2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3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4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I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L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O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R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  <comment ref="U55" authorId="0">
      <text>
        <r>
          <rPr>
            <b/>
            <sz val="8"/>
            <color indexed="81"/>
            <rFont val="Tahoma"/>
          </rPr>
          <t>Unesite kunski iznos za procjenu bez lipa</t>
        </r>
      </text>
    </comment>
  </commentList>
</comments>
</file>

<file path=xl/sharedStrings.xml><?xml version="1.0" encoding="utf-8"?>
<sst xmlns="http://schemas.openxmlformats.org/spreadsheetml/2006/main" count="45696" uniqueCount="13335">
  <si>
    <t>430854</t>
  </si>
  <si>
    <t>OPĆINA BEBRINA</t>
  </si>
  <si>
    <t>Proračun općine Bebrina</t>
  </si>
  <si>
    <t>430951</t>
  </si>
  <si>
    <t>OPĆINA SUKOŠAN</t>
  </si>
  <si>
    <t>Proračun općine Sukošan</t>
  </si>
  <si>
    <t>431206</t>
  </si>
  <si>
    <t>OPĆINA KALI</t>
  </si>
  <si>
    <t>Proračun općine Kali</t>
  </si>
  <si>
    <t>431567</t>
  </si>
  <si>
    <t xml:space="preserve">OPĆINA PODGORA </t>
  </si>
  <si>
    <t>Proračun općine Podgora</t>
  </si>
  <si>
    <t>431877</t>
  </si>
  <si>
    <t>OPĆINA POPOVAC</t>
  </si>
  <si>
    <t>Proračun općine Popovac</t>
  </si>
  <si>
    <t>431907</t>
  </si>
  <si>
    <t>OPĆINA KNEŽEVI VINOGRADI</t>
  </si>
  <si>
    <t>Proračun općine Kneževi Vinogradi</t>
  </si>
  <si>
    <t>431915</t>
  </si>
  <si>
    <t>OPĆINA DARDA</t>
  </si>
  <si>
    <t>Proračun općine Darda</t>
  </si>
  <si>
    <t>431940</t>
  </si>
  <si>
    <t>OPĆINA BILJE</t>
  </si>
  <si>
    <t>Proračun općine Bilje</t>
  </si>
  <si>
    <t>432563</t>
  </si>
  <si>
    <t>OPĆINA BIBINJE</t>
  </si>
  <si>
    <t>Proračun općine Bibinje</t>
  </si>
  <si>
    <t>433489</t>
  </si>
  <si>
    <t xml:space="preserve">SREDNJA ŠKOLA NOVSKA </t>
  </si>
  <si>
    <t>433632</t>
  </si>
  <si>
    <t>GRAD MALI LOŠINJ</t>
  </si>
  <si>
    <t>Proračun grada Mali Lošinj</t>
  </si>
  <si>
    <t>433756</t>
  </si>
  <si>
    <t>OPĆINA RAŽANAC</t>
  </si>
  <si>
    <t>Proračun općine Ražanac</t>
  </si>
  <si>
    <t>433888</t>
  </si>
  <si>
    <t>GRAD BELIŠĆE</t>
  </si>
  <si>
    <t>Proračun grada Belišće</t>
  </si>
  <si>
    <t>435279</t>
  </si>
  <si>
    <t>GRAD NIN</t>
  </si>
  <si>
    <t>Proračun grada Nin</t>
  </si>
  <si>
    <t>435856</t>
  </si>
  <si>
    <t>OPĆINA HRVATSKA DUBICA</t>
  </si>
  <si>
    <t>Proračun općine Hrvatska Dubica</t>
  </si>
  <si>
    <t>435864</t>
  </si>
  <si>
    <t>GRAD HRVATSKA KOSTAJNICA</t>
  </si>
  <si>
    <t>Proračun grada Hrvatska Kostajnica</t>
  </si>
  <si>
    <t>436089</t>
  </si>
  <si>
    <t>OPĆINA TRNOVEC BARTOLOVEČKI</t>
  </si>
  <si>
    <t>Proračun općine Trnovec Bartolovečki</t>
  </si>
  <si>
    <t>436143</t>
  </si>
  <si>
    <t>OPĆINA JALŽABET</t>
  </si>
  <si>
    <t>Proračun općine Jalžabet</t>
  </si>
  <si>
    <t>436151</t>
  </si>
  <si>
    <t>OPĆINA PETRIJANEC</t>
  </si>
  <si>
    <t>Proračun općine Petrijanec</t>
  </si>
  <si>
    <t>436194</t>
  </si>
  <si>
    <t>OPĆINA VIDOVEC</t>
  </si>
  <si>
    <t>1357930</t>
  </si>
  <si>
    <t>CENTAR ZA SOCIJALNU SKRB NOVSKA</t>
  </si>
  <si>
    <t>Županijska uprava za ceste Primorsko-goranske županije</t>
  </si>
  <si>
    <t>1324837</t>
  </si>
  <si>
    <t>ŽUPANIJSKA UPRAVA ZA CESTE SPLITSKO-DALMATINSKE ŽUPANIJE</t>
  </si>
  <si>
    <t>Županijska uprava za ceste Splitsko-dalmatinske županije</t>
  </si>
  <si>
    <t>1325221</t>
  </si>
  <si>
    <t>DJEČJI VRTIĆ TINTILINIĆ, KOŠKA</t>
  </si>
  <si>
    <t>1325582</t>
  </si>
  <si>
    <t>VISOKA UČITELJSKA ŠKOLA U ČAKOVCU</t>
  </si>
  <si>
    <t>1326937</t>
  </si>
  <si>
    <t xml:space="preserve">DJEČJI VRTIĆ TRAVICA </t>
  </si>
  <si>
    <t>1327534</t>
  </si>
  <si>
    <t>ŽUPANIJSKA UPRAVA ZA CESTE ZADARSKE ŽUPANIJE</t>
  </si>
  <si>
    <t>Županijska uprava za ceste Zadarske županije</t>
  </si>
  <si>
    <t>1327615</t>
  </si>
  <si>
    <t>O.Š. GORNJI MIHALJEVEC</t>
  </si>
  <si>
    <t>1327623</t>
  </si>
  <si>
    <t>O.Š. DR.IVANA NOVAKA MACINEC</t>
  </si>
  <si>
    <t>1327763</t>
  </si>
  <si>
    <t>ŽUPANIJSKA UPRAVA ZA CESTE BRODSKO-POSAVSKE ŽUPANIJE</t>
  </si>
  <si>
    <t>Županijska uprava za ceste Brodsko-posavske županije</t>
  </si>
  <si>
    <t>1329472</t>
  </si>
  <si>
    <t>O.Š. SVETA MARIJA</t>
  </si>
  <si>
    <t>1329499</t>
  </si>
  <si>
    <t>O.Š. DONJA DUBRAVA</t>
  </si>
  <si>
    <t>1330128</t>
  </si>
  <si>
    <t>OPĆINA TORDINCI</t>
  </si>
  <si>
    <t>Proračun općine Tordinci</t>
  </si>
  <si>
    <t>1330136</t>
  </si>
  <si>
    <t xml:space="preserve">PREDŠKOLSKA USTANOVA DJEČJI VRTIĆ BLATO </t>
  </si>
  <si>
    <t>1330152</t>
  </si>
  <si>
    <t>ŽUPANIJSKA UPRAVA ZA CESTE KARLOVAČKE ŽUPANIJE</t>
  </si>
  <si>
    <t>Županijska uprava za ceste Karlovačke županije</t>
  </si>
  <si>
    <t>1330683</t>
  </si>
  <si>
    <t>DJEČJI VRTIĆ "NARIDOLA" ROVINJ</t>
  </si>
  <si>
    <t>1330721</t>
  </si>
  <si>
    <t>ŽUPANIJSKA UPRAVA ZA CESTE DUBROVAČKO-NERETVANSKE ŽUPANIJE</t>
  </si>
  <si>
    <t>Županijska uprava za ceste Dubrovačko-neretvanske županije</t>
  </si>
  <si>
    <t>1330870</t>
  </si>
  <si>
    <t>VISOKA UČITELJSKA ŠKOLA U PETRINJI</t>
  </si>
  <si>
    <t>1334239</t>
  </si>
  <si>
    <t>PARK PRIRODE KOPAČKI RIT</t>
  </si>
  <si>
    <t>1335537</t>
  </si>
  <si>
    <t>ŽUPANIJSKA UPRAVA ZA CESTE LIČKO-SENJSKE ŽUPANIJE</t>
  </si>
  <si>
    <t>1335758</t>
  </si>
  <si>
    <t>ŽUPANIJSKA UPRAVA ZA CESTE NA PODRUČJU ŠIBENSKO-KNINSKE ŽUPANIJE</t>
  </si>
  <si>
    <t>Županijska uprava za ceste Šibensko-kninske županije</t>
  </si>
  <si>
    <t>1335839</t>
  </si>
  <si>
    <t>ŽUPANIJSKO DRŽAVNO ODVJETNIŠTVO U KOPRIVNICI</t>
  </si>
  <si>
    <t>1338978</t>
  </si>
  <si>
    <t>DJEČJI VRTIĆ CVRKUTIĆ OROSLAVJE</t>
  </si>
  <si>
    <t>1339133</t>
  </si>
  <si>
    <t>DJEČJI VRTIĆ SUNCE, ĐULOVAC</t>
  </si>
  <si>
    <t>1339494</t>
  </si>
  <si>
    <t>O.Š. JOSIPA KOZARCA</t>
  </si>
  <si>
    <t>1339958</t>
  </si>
  <si>
    <t>INSTITUT ZA POVIJEST UMJETNOSTI</t>
  </si>
  <si>
    <t>1341111</t>
  </si>
  <si>
    <t>DJEČJI VRTIĆ TRATINČICA</t>
  </si>
  <si>
    <t>1343980</t>
  </si>
  <si>
    <t>PREDŠKOLSKA USTANOVA LIPOVLJANI</t>
  </si>
  <si>
    <t>1344226</t>
  </si>
  <si>
    <t>O.Š. ANTUN KLASINC</t>
  </si>
  <si>
    <t>1344455</t>
  </si>
  <si>
    <t>VISOKA ŠKOLA ZA TURISTIČKI MENADŽMENT U ŠIBENIKU</t>
  </si>
  <si>
    <t>1344617</t>
  </si>
  <si>
    <t>CENTAR ZA SOCIJALNU SKRB VARAŽDIN</t>
  </si>
  <si>
    <t>1345818</t>
  </si>
  <si>
    <t>GRAD PREGRADA</t>
  </si>
  <si>
    <t>1347136</t>
  </si>
  <si>
    <t>DJEČJI VRTIĆ KONAVLE</t>
  </si>
  <si>
    <t>1347535</t>
  </si>
  <si>
    <t>ŽUPANIJSKA UPRAVA ZA CESTE SISAČKO-MOSLAVAČKE ŽUPANIJE</t>
  </si>
  <si>
    <t>Županijska uprava za ceste Sisačko-moslavačke županije</t>
  </si>
  <si>
    <t>1347934</t>
  </si>
  <si>
    <t>ZAGREBAČKO GRADSKO KAZALIŠTE "KOMEDIJA"</t>
  </si>
  <si>
    <t>1348957</t>
  </si>
  <si>
    <t>DJEČJI VRTIĆ MALI PRINC</t>
  </si>
  <si>
    <t>1350447</t>
  </si>
  <si>
    <t>DJEČJI VRTIĆ VIS</t>
  </si>
  <si>
    <t>Proračun grada Vis</t>
  </si>
  <si>
    <t>1351486</t>
  </si>
  <si>
    <t>Petar</t>
  </si>
  <si>
    <t>Pervan</t>
  </si>
  <si>
    <t>Ravnatelj</t>
  </si>
  <si>
    <t>014698811</t>
  </si>
  <si>
    <t>014698890</t>
  </si>
  <si>
    <t>ravnatelj@ifs.hr</t>
  </si>
  <si>
    <t>Jadranka</t>
  </si>
  <si>
    <t>Rajić</t>
  </si>
  <si>
    <t>Voditelj odsjeka I vrste</t>
  </si>
  <si>
    <t>jadro@ifs.hr</t>
  </si>
  <si>
    <t>Željko</t>
  </si>
  <si>
    <t>Kneklin</t>
  </si>
  <si>
    <t>kneklin@ifs.hr</t>
  </si>
  <si>
    <t>014698812</t>
  </si>
  <si>
    <t>svijetlo-plava polja</t>
  </si>
  <si>
    <t>korisnik ništa ne unosi - linkovi na druge stranice - klikom miša na polje otvara se odabrana stranica</t>
  </si>
  <si>
    <t>ljubičasta polja</t>
  </si>
  <si>
    <t>Knjige u knjižnicama</t>
  </si>
  <si>
    <t>Proračun općine Kijevo</t>
  </si>
  <si>
    <t>1772333</t>
  </si>
  <si>
    <t>DOM ZDRAVLJA BJELOVARSKO-BILOGORSKE ŽUPANIJE</t>
  </si>
  <si>
    <t>1777831</t>
  </si>
  <si>
    <t>DRŽAVNA KOMISIJA ZA KONTROLU POSTUPAKA JAVNE NABAVE</t>
  </si>
  <si>
    <t>1778129</t>
  </si>
  <si>
    <t>ZAVOD ZA ŠKOLSTVO RH</t>
  </si>
  <si>
    <t>1781286</t>
  </si>
  <si>
    <t>FOND ZA ZAŠTITU OKOLIŠA I ENERGETSKU UČINKOVITOST</t>
  </si>
  <si>
    <t>Fond za zaštitu okoliša i energetsku učinkovitost</t>
  </si>
  <si>
    <t>1783734</t>
  </si>
  <si>
    <t>URED ZA JAVNU NABAVU</t>
  </si>
  <si>
    <t>1784722</t>
  </si>
  <si>
    <t>O.Š. ANTUN NEMČIĆ GOSTOVINSKI</t>
  </si>
  <si>
    <t>1786067</t>
  </si>
  <si>
    <t>CENTAR ZA ODGOJ, OBRAZOVANJE I REHABILITACIJU PODRAVSKO SUNCE</t>
  </si>
  <si>
    <t>1787578</t>
  </si>
  <si>
    <t>SVEUČILIŠTE U DUBROVNIKU</t>
  </si>
  <si>
    <t>1787748</t>
  </si>
  <si>
    <t>DOM ZDRAVLJA KOPRIVNIČKO-KRIŽEVAČKE ŽUPANIJE</t>
  </si>
  <si>
    <t>1788566</t>
  </si>
  <si>
    <t>ISTARSKI DOMOVI ZDRAVLJA</t>
  </si>
  <si>
    <t>1789112</t>
  </si>
  <si>
    <t>SREDIŠNJI DRŽAVNI URED ZA UPRAVU</t>
  </si>
  <si>
    <t>1789732</t>
  </si>
  <si>
    <t>NARODNA KNJIŽNICA I ČITAONICA DR. A. STARČEVIĆ</t>
  </si>
  <si>
    <t>1790340</t>
  </si>
  <si>
    <t>GRADSKA KNJIŽNICA I ČITAONICA MLADEN KERSTNER LUDBREG</t>
  </si>
  <si>
    <t>1790714</t>
  </si>
  <si>
    <t>SREDIŠNJI DRŽAVNI URED ZA E-HRVATSKU</t>
  </si>
  <si>
    <t>1790749</t>
  </si>
  <si>
    <t>SREDIŠNJI DRŽAVNI URED ZA RAZVOJNU STRATEGIJU</t>
  </si>
  <si>
    <t>1790820</t>
  </si>
  <si>
    <t>KOMISIJA ZA ODNOSE S VJERSKIM ZAJEDNICAMA</t>
  </si>
  <si>
    <t>MINISTARSTVO OBITELJI BRANITELJA I MEĐUGENERACIJSKE SOLIDARNOSTI</t>
  </si>
  <si>
    <t>859621</t>
  </si>
  <si>
    <t>OPĆA BOLNICA ZABOK</t>
  </si>
  <si>
    <t>868981</t>
  </si>
  <si>
    <t>O.Š. ZLATAR BISTRICA</t>
  </si>
  <si>
    <t>875767</t>
  </si>
  <si>
    <t>DJEČJI VRTIĆ JELENKO VOĆIN</t>
  </si>
  <si>
    <t>896209</t>
  </si>
  <si>
    <t>O.Š. ZA BALET I RITMIKU</t>
  </si>
  <si>
    <t>901512</t>
  </si>
  <si>
    <t>GIMNAZIJA FRAN GALOVIĆ KOPRIVNICA</t>
  </si>
  <si>
    <t>901539</t>
  </si>
  <si>
    <t>SREDNJA ŠKOLA KOPRIVNICA</t>
  </si>
  <si>
    <t>901547</t>
  </si>
  <si>
    <t>OBRTNIČKA ŠKOLA KOPRIVNICA</t>
  </si>
  <si>
    <t>904554</t>
  </si>
  <si>
    <t>GLAZBENA ŠKOLA IVANA MATETIĆA-RONJGOVA PULA</t>
  </si>
  <si>
    <t>904562</t>
  </si>
  <si>
    <t>ŠKOLA PRIMIJENJENIH UMJETNOSTI I DIZAJNA</t>
  </si>
  <si>
    <t>915858</t>
  </si>
  <si>
    <t>PREKRŠAJNI SUD U ČABRU</t>
  </si>
  <si>
    <t>919047</t>
  </si>
  <si>
    <t>DJEČJI VRTIĆ DUBRAVA</t>
  </si>
  <si>
    <t>922331</t>
  </si>
  <si>
    <t>O.Š. DR.VINKA ŽGANCA VRATIŠINEC</t>
  </si>
  <si>
    <t>931608</t>
  </si>
  <si>
    <t>933554</t>
  </si>
  <si>
    <t>O.Š. OREHOVICA</t>
  </si>
  <si>
    <t>933562</t>
  </si>
  <si>
    <t>O.Š. BELICA</t>
  </si>
  <si>
    <t>936278</t>
  </si>
  <si>
    <t>OTVORENO UČILIŠTE OROSLAVJE</t>
  </si>
  <si>
    <t>936693</t>
  </si>
  <si>
    <t>DRŽAVNA GEODETSKA UPRAVA</t>
  </si>
  <si>
    <t>DRŽAVNO ODVJETNIŠTVO RH</t>
  </si>
  <si>
    <t>941379</t>
  </si>
  <si>
    <t>ŠPORTSKA GIMNAZIJA</t>
  </si>
  <si>
    <t>954772</t>
  </si>
  <si>
    <t>PREKRŠAJNI SUD U DELNICAMA</t>
  </si>
  <si>
    <t>957453</t>
  </si>
  <si>
    <t>ISTARSKO NARODNO KAZALIŠTE - KAZALIŠNA KUĆA PULA</t>
  </si>
  <si>
    <t>957593</t>
  </si>
  <si>
    <t>DJEČJI VRTIĆ GRDELIN BUZET</t>
  </si>
  <si>
    <t>959448</t>
  </si>
  <si>
    <t>GRADSKO KAZALIŠTE POŽEGA</t>
  </si>
  <si>
    <t>973432</t>
  </si>
  <si>
    <t>O.Š. FRANJE HORVATA KIŠA, LOBOR</t>
  </si>
  <si>
    <t>976083</t>
  </si>
  <si>
    <t>O.Š. ANTE KOVAČIĆA ZLATAR</t>
  </si>
  <si>
    <t>976733</t>
  </si>
  <si>
    <t>DOM ZDRAVLJA DUBROVNIK</t>
  </si>
  <si>
    <t>Prihodi od pozitivnih tečajnih razlika</t>
  </si>
  <si>
    <t>64211</t>
  </si>
  <si>
    <t>64212</t>
  </si>
  <si>
    <t>Naknada za koncesije za frekvencije</t>
  </si>
  <si>
    <t>632111100</t>
  </si>
  <si>
    <t>632111200</t>
  </si>
  <si>
    <t>632111300</t>
  </si>
  <si>
    <t>632111400</t>
  </si>
  <si>
    <t>632112000</t>
  </si>
  <si>
    <t>632113000</t>
  </si>
  <si>
    <t>632211100</t>
  </si>
  <si>
    <t>632211200</t>
  </si>
  <si>
    <t>632211300</t>
  </si>
  <si>
    <t>632211400</t>
  </si>
  <si>
    <t>632212000</t>
  </si>
  <si>
    <t>632213000</t>
  </si>
  <si>
    <t>811121000</t>
  </si>
  <si>
    <t>811125000</t>
  </si>
  <si>
    <t>812121000</t>
  </si>
  <si>
    <t>812125000</t>
  </si>
  <si>
    <t>816121000</t>
  </si>
  <si>
    <t>816121200</t>
  </si>
  <si>
    <t>816125000</t>
  </si>
  <si>
    <t>841320000</t>
  </si>
  <si>
    <t>841320117</t>
  </si>
  <si>
    <t>841320200</t>
  </si>
  <si>
    <t>841320202</t>
  </si>
  <si>
    <t>841320300</t>
  </si>
  <si>
    <t>841320400</t>
  </si>
  <si>
    <t>841320401</t>
  </si>
  <si>
    <t>841320402</t>
  </si>
  <si>
    <t>841320403</t>
  </si>
  <si>
    <t>841320404</t>
  </si>
  <si>
    <t>841320405</t>
  </si>
  <si>
    <t>841320406</t>
  </si>
  <si>
    <t>841320407</t>
  </si>
  <si>
    <t>844220000</t>
  </si>
  <si>
    <t>844220100</t>
  </si>
  <si>
    <t>Umjetnička djela (izložena u galerijama, muzejima i slično)</t>
  </si>
  <si>
    <t>4243</t>
  </si>
  <si>
    <t>Muzejski izlošci i predmeti prirodnih rijetkosti</t>
  </si>
  <si>
    <t>4244</t>
  </si>
  <si>
    <t>4251</t>
  </si>
  <si>
    <t>Višegodišnji nasadi</t>
  </si>
  <si>
    <t>4252</t>
  </si>
  <si>
    <t>4261</t>
  </si>
  <si>
    <t>Ulaganja u istraživanje rudnih bogatstava</t>
  </si>
  <si>
    <t>4262</t>
  </si>
  <si>
    <t>4263</t>
  </si>
  <si>
    <t>Umjetnička, literarna i znanstvena djela</t>
  </si>
  <si>
    <t>4264</t>
  </si>
  <si>
    <t>4311</t>
  </si>
  <si>
    <t>Plemeniti metali i drago kamenje</t>
  </si>
  <si>
    <t>4312</t>
  </si>
  <si>
    <t>Pohranjene knjige, umjetnička djela i slične vrijednosti</t>
  </si>
  <si>
    <t>3811</t>
  </si>
  <si>
    <t>Tekuće donacije u novcu</t>
  </si>
  <si>
    <t>3812</t>
  </si>
  <si>
    <t>Tekuće donacije u naravi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</si>
  <si>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</si>
  <si>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</si>
  <si>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</si>
  <si>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</si>
  <si>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</si>
  <si>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</si>
  <si>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3834</t>
  </si>
  <si>
    <t>Ugovorene kazne i ostale naknade šteta</t>
  </si>
  <si>
    <t>3841</t>
  </si>
  <si>
    <t>Materijalni rashodi iz proteklih godina</t>
  </si>
  <si>
    <t>3842</t>
  </si>
  <si>
    <t>Ostali rashodi iz proteklih godina</t>
  </si>
  <si>
    <t>3851</t>
  </si>
  <si>
    <t>Nepredviđeni rashodi do visine proračunske pričuve</t>
  </si>
  <si>
    <t>3859</t>
  </si>
  <si>
    <t>Ostali izvanredni rashodi</t>
  </si>
  <si>
    <t>3xxx</t>
  </si>
  <si>
    <t>9999</t>
  </si>
  <si>
    <t>Unesite šifru računskog plana</t>
  </si>
  <si>
    <t>Državni izvanproračunski</t>
  </si>
  <si>
    <t>Županijski izvanproračunski</t>
  </si>
  <si>
    <t>416967</t>
  </si>
  <si>
    <t>OPĆINA ČAVLE</t>
  </si>
  <si>
    <t>Proračun općine Čavle</t>
  </si>
  <si>
    <t>416983</t>
  </si>
  <si>
    <t>OPĆINA JELENJE</t>
  </si>
  <si>
    <t>Proračun općine Jelenje</t>
  </si>
  <si>
    <t>417173</t>
  </si>
  <si>
    <t>417211</t>
  </si>
  <si>
    <t>GRAD KRALJEVICA</t>
  </si>
  <si>
    <t>Proračun grada Kraljevica</t>
  </si>
  <si>
    <t>417645</t>
  </si>
  <si>
    <t>GRAD PAG</t>
  </si>
  <si>
    <t>Proračun grada Pag</t>
  </si>
  <si>
    <t>417874</t>
  </si>
  <si>
    <t>OPĆINA RADOBOJ</t>
  </si>
  <si>
    <t>Proračun općine Radoboj</t>
  </si>
  <si>
    <t>418145</t>
  </si>
  <si>
    <t>OPĆINA NETRETIĆ</t>
  </si>
  <si>
    <t>Proračun općine Netretić</t>
  </si>
  <si>
    <t>418277</t>
  </si>
  <si>
    <t>OPĆINA BOSILJEVO</t>
  </si>
  <si>
    <t>Proračun općine Bosiljevo</t>
  </si>
  <si>
    <t>418315</t>
  </si>
  <si>
    <t>OPĆINA BARILOVIĆ</t>
  </si>
  <si>
    <t>Proračun općine Barilović</t>
  </si>
  <si>
    <t>418331</t>
  </si>
  <si>
    <t>OPĆINA VELIKA LUDINA</t>
  </si>
  <si>
    <t>Proračun općine Velika Ludina</t>
  </si>
  <si>
    <t>418404</t>
  </si>
  <si>
    <t>OPĆINA DRAGANIĆ</t>
  </si>
  <si>
    <t>Proračun općine Draganić</t>
  </si>
  <si>
    <t>418528</t>
  </si>
  <si>
    <t>OPĆINA ŠESTANOVAC</t>
  </si>
  <si>
    <t>Proračun općine Šestanovac</t>
  </si>
  <si>
    <t>418935</t>
  </si>
  <si>
    <t>GRAD SAMOBOR</t>
  </si>
  <si>
    <t>Proračun grada Samobor</t>
  </si>
  <si>
    <t>419222</t>
  </si>
  <si>
    <t>OPĆINA JASENOVAC</t>
  </si>
  <si>
    <t>Proračun općine Jasenovac</t>
  </si>
  <si>
    <t>419290</t>
  </si>
  <si>
    <t>GRAD TROGIR</t>
  </si>
  <si>
    <t>Proračun grada Trogir</t>
  </si>
  <si>
    <t>419311</t>
  </si>
  <si>
    <t>OPĆINA MARINA</t>
  </si>
  <si>
    <t>Proračun općine Marina</t>
  </si>
  <si>
    <t>419320</t>
  </si>
  <si>
    <t>NADBISKUPSKA KLASIČNA GIMNAZIJA S PRAVOM JAVNOSTI</t>
  </si>
  <si>
    <t>419346</t>
  </si>
  <si>
    <t>GRAD ZLATAR</t>
  </si>
  <si>
    <t>419486</t>
  </si>
  <si>
    <t>GRAD NOVI VINODOLSKI</t>
  </si>
  <si>
    <t>Proračun grada Novi Vinodolski</t>
  </si>
  <si>
    <t>419494</t>
  </si>
  <si>
    <t>GRAD SISAK</t>
  </si>
  <si>
    <t>Proračun grada Sisak</t>
  </si>
  <si>
    <t>419559</t>
  </si>
  <si>
    <t>GRAD KRAPINA</t>
  </si>
  <si>
    <t>Proračun grada Krapina</t>
  </si>
  <si>
    <t>419605</t>
  </si>
  <si>
    <t>GRAD SLATINA</t>
  </si>
  <si>
    <t>Proračun grada Slatina</t>
  </si>
  <si>
    <t>420484</t>
  </si>
  <si>
    <t>OPĆINA LIPOVLJANI</t>
  </si>
  <si>
    <t>Proračun općine Lipovljani</t>
  </si>
  <si>
    <t>420999</t>
  </si>
  <si>
    <t>OPĆINA LIŠANE OSTROVIČKE</t>
  </si>
  <si>
    <t>Proračun općine Lišane Ostrovičke</t>
  </si>
  <si>
    <t>422851</t>
  </si>
  <si>
    <t>GRAD OZALJ</t>
  </si>
  <si>
    <t>Proračun grada Ozalj</t>
  </si>
  <si>
    <t>422878</t>
  </si>
  <si>
    <t>OPĆINA ŽAKANJE</t>
  </si>
  <si>
    <t>Proračun općine Žakanje</t>
  </si>
  <si>
    <t>423190</t>
  </si>
  <si>
    <t>OPĆINA BOGDANOVCI</t>
  </si>
  <si>
    <t>Proračun općine Bogdanovci</t>
  </si>
  <si>
    <t>423203</t>
  </si>
  <si>
    <t>GRAD VUKOVAR</t>
  </si>
  <si>
    <t>Proračun grada Vukovar</t>
  </si>
  <si>
    <t>423211</t>
  </si>
  <si>
    <t>GRAD ILOK</t>
  </si>
  <si>
    <t>Proračun grada Ilok</t>
  </si>
  <si>
    <t>423637</t>
  </si>
  <si>
    <t>OPĆINA PUNAT</t>
  </si>
  <si>
    <t>Proračun općine Punat</t>
  </si>
  <si>
    <t>423696</t>
  </si>
  <si>
    <t>OPĆINA FERIČANCI</t>
  </si>
  <si>
    <t>63211</t>
  </si>
  <si>
    <t>64132</t>
  </si>
  <si>
    <t>64163</t>
  </si>
  <si>
    <t>Kamate na depozite po viđenju</t>
  </si>
  <si>
    <t>Prihodi od dividendi na dionice u bankama i ostalim financijskim institucijama izvan javnog sektora</t>
  </si>
  <si>
    <t>Prihodi za financiranje rashoda poslovanja</t>
  </si>
  <si>
    <t>Prihodi za financiranje rashoda za nabavu nefinancijske imovine</t>
  </si>
  <si>
    <t>Prihodi na temelju ugovorenih obveza</t>
  </si>
  <si>
    <t>1112694</t>
  </si>
  <si>
    <t>PREDŠKOLSKA USTANOVA PUPOLJAK</t>
  </si>
  <si>
    <t>1113682</t>
  </si>
  <si>
    <t>DJEČJI VRTIĆ TRATINČICA VARAŽDINSKE TOPLICE</t>
  </si>
  <si>
    <t>1115367</t>
  </si>
  <si>
    <t>AGENCIJA ZA OSIGURANJE ŠTEDNIH ULOGA I SANACIJU BANAKA</t>
  </si>
  <si>
    <t>Agencija za osiguranje štednih uloga i sanaciju banaka</t>
  </si>
  <si>
    <t>1120433</t>
  </si>
  <si>
    <t>ZAVOD ZA JAVNO ZDRAVSTVO MEĐIMURSKE ŽUPANIJE</t>
  </si>
  <si>
    <t>1125338</t>
  </si>
  <si>
    <t>DJEČJI VRTIĆ MATULJI</t>
  </si>
  <si>
    <t>1125346</t>
  </si>
  <si>
    <t>DJEČJI VRTIĆ OPATIJA</t>
  </si>
  <si>
    <t>1126083</t>
  </si>
  <si>
    <t>PREKRŠAJNI SUD U BUZETU</t>
  </si>
  <si>
    <t>1126091</t>
  </si>
  <si>
    <t>PREKRŠAJNI SUD U RABU</t>
  </si>
  <si>
    <t>1127497</t>
  </si>
  <si>
    <t>PREKRŠAJNI SUD U SLUNJU</t>
  </si>
  <si>
    <t>1128264</t>
  </si>
  <si>
    <t>PREKRŠAJNI SUD U GLINI</t>
  </si>
  <si>
    <t>1129368</t>
  </si>
  <si>
    <t>PREKRŠAJNI SUD U GRAČACU</t>
  </si>
  <si>
    <t>1129988</t>
  </si>
  <si>
    <t>DJEČJI VRTIĆ FIJOLICA</t>
  </si>
  <si>
    <t>1130501</t>
  </si>
  <si>
    <t>PREKRŠAJNI SUD U OBROVCU</t>
  </si>
  <si>
    <t>1131290</t>
  </si>
  <si>
    <t>65141</t>
  </si>
  <si>
    <t>Boravišne pristojbe</t>
  </si>
  <si>
    <t>65149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</si>
  <si>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</si>
  <si>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</si>
  <si>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</si>
  <si>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</si>
  <si>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</si>
  <si>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</si>
  <si>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</si>
  <si>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</si>
  <si>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</si>
  <si>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65219</t>
  </si>
  <si>
    <t>Ostali nespomenuti prihodi državne uprave</t>
  </si>
  <si>
    <t>Doprinosi za šume</t>
  </si>
  <si>
    <t>Mjesečna naknada za stalno organiziranje klađenja</t>
  </si>
  <si>
    <t>61446</t>
  </si>
  <si>
    <t>Mjesečna naknada za priređivanje igara na sreću u automat klubu</t>
  </si>
  <si>
    <t>61447</t>
  </si>
  <si>
    <t>Posebne naknade za otvaranje automat kluba</t>
  </si>
  <si>
    <t>61448</t>
  </si>
  <si>
    <t>Pristojbe za jednokratno organiziranje prigodne lutrije, robno novčane lutrije, tombola ili klađenja te za otvaranje automat klubova i igračnica</t>
  </si>
  <si>
    <t>61449</t>
  </si>
  <si>
    <t>61511</t>
  </si>
  <si>
    <t>Carine na uvoz robe i usluga</t>
  </si>
  <si>
    <t>61512</t>
  </si>
  <si>
    <t>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</si>
  <si>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</si>
  <si>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</si>
  <si>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</si>
  <si>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23</t>
  </si>
  <si>
    <t>Kapitalne pomoći od inozemnih vlada</t>
  </si>
  <si>
    <t>3213838</t>
  </si>
  <si>
    <t>KNJIŽNICA I ČITAONICA BOGDANA OGRIZOVIĆA</t>
  </si>
  <si>
    <t>3213862</t>
  </si>
  <si>
    <t>ANSAMBL LADO</t>
  </si>
  <si>
    <t>3214702</t>
  </si>
  <si>
    <t>O.Š. OTONA IVEKOVIĆA</t>
  </si>
  <si>
    <t>3214770</t>
  </si>
  <si>
    <t>OPĆA BOLNICA "SVETI DUH"</t>
  </si>
  <si>
    <t>3214940</t>
  </si>
  <si>
    <t>DJEČJI VRTIĆ "PETAR PAN"</t>
  </si>
  <si>
    <t>3215610</t>
  </si>
  <si>
    <t>O.Š. VEĆESLAVA HOLJEVCA</t>
  </si>
  <si>
    <t>3215628</t>
  </si>
  <si>
    <t>O.Š. "MLADOST"</t>
  </si>
  <si>
    <t>3215636</t>
  </si>
  <si>
    <t>O.Š. "BREZOVICA"</t>
  </si>
  <si>
    <t>3215644</t>
  </si>
  <si>
    <t>O.Š. BRAĆE RADIĆ</t>
  </si>
  <si>
    <t>3215652</t>
  </si>
  <si>
    <t>O.Š. MIROSLAVA MRKŠE</t>
  </si>
  <si>
    <t>3215679</t>
  </si>
  <si>
    <t>O.Š. STJEPANA BENCEKOVIĆA</t>
  </si>
  <si>
    <t>3215687</t>
  </si>
  <si>
    <t>O.Š. "SAVSKI GAJ"</t>
  </si>
  <si>
    <t>3215695</t>
  </si>
  <si>
    <t>O.Š. "ODRA"</t>
  </si>
  <si>
    <t>3215709</t>
  </si>
  <si>
    <t>O.Š. "TRNSKO"</t>
  </si>
  <si>
    <t>3215717</t>
  </si>
  <si>
    <t>O.Š. "LUČKO"</t>
  </si>
  <si>
    <t>3215725</t>
  </si>
  <si>
    <t>O.Š. IVE ANDRIĆA</t>
  </si>
  <si>
    <t>3215784</t>
  </si>
  <si>
    <t>DJEČJI VRTIĆ "ZAPRUĐE"</t>
  </si>
  <si>
    <t>3215792</t>
  </si>
  <si>
    <t>DJEČJI VRTIĆ "REMETINEC"</t>
  </si>
  <si>
    <t>3215806</t>
  </si>
  <si>
    <t>DJEČJI VRTIĆ "BOTINEC"</t>
  </si>
  <si>
    <t>3215849</t>
  </si>
  <si>
    <t>DJEČJI VRTIĆ "TRNSKO"</t>
  </si>
  <si>
    <t>3215857</t>
  </si>
  <si>
    <t>DJEČJI VRTIĆ "SIGET"</t>
  </si>
  <si>
    <t>3216187</t>
  </si>
  <si>
    <t>O.Š. SLAVKA KOLARA KRAVARSKO</t>
  </si>
  <si>
    <t>3216195</t>
  </si>
  <si>
    <t>O.Š. EUGENA KVATERNIKA</t>
  </si>
  <si>
    <t>3216209</t>
  </si>
  <si>
    <t>3216217</t>
  </si>
  <si>
    <t>O.Š. VUKOVINA</t>
  </si>
  <si>
    <t>3216225</t>
  </si>
  <si>
    <t>OPĆINA PIROVAC</t>
  </si>
  <si>
    <t>Proračun općine Pirovac</t>
  </si>
  <si>
    <t>1286030</t>
  </si>
  <si>
    <t>VELEUČILIŠTE U KARLOVCU</t>
  </si>
  <si>
    <t>1286145</t>
  </si>
  <si>
    <t>ŽUPANIJSKA UPRAVA ZA CESTE KRAPINSKO-ZAGORSKE ŽUPANIJE</t>
  </si>
  <si>
    <t>Županijska uprava za ceste Krapinsko-zagorske županije</t>
  </si>
  <si>
    <t>1286803</t>
  </si>
  <si>
    <t>OPĆINA KALINOVAC</t>
  </si>
  <si>
    <t>Proračun općine Kalinovac</t>
  </si>
  <si>
    <t>1286919</t>
  </si>
  <si>
    <t>OPĆINA NOVO VIRJE</t>
  </si>
  <si>
    <t>Proračun općine Novo Virje</t>
  </si>
  <si>
    <t>1286986</t>
  </si>
  <si>
    <t>ŽUPANIJSKA UPRAVA ZA CESTE KOPRIVNIČKO-KRIŽEVAČKE ŽUPANIJE</t>
  </si>
  <si>
    <t>Županijska uprava za ceste Koprivničko-križevačke županije</t>
  </si>
  <si>
    <t>1287044</t>
  </si>
  <si>
    <t>ETNOGRAFSKI MUZEJ ISTRE PAZIN</t>
  </si>
  <si>
    <t>1287052</t>
  </si>
  <si>
    <t>PUČKO OTVORENO UČILIŠTE PAZIN</t>
  </si>
  <si>
    <t>1287303</t>
  </si>
  <si>
    <t>DJEČJI VRTIĆ MILNA</t>
  </si>
  <si>
    <t>1287567</t>
  </si>
  <si>
    <t>OPĆINA ŠANDROVAC</t>
  </si>
  <si>
    <t>Proračun općine Šandrovac</t>
  </si>
  <si>
    <t>1287575</t>
  </si>
  <si>
    <t xml:space="preserve">DJEČJI VRTIĆ BRELA </t>
  </si>
  <si>
    <t>Proračun općine Brela</t>
  </si>
  <si>
    <t>1287834</t>
  </si>
  <si>
    <t>OPĆINA KALNIK</t>
  </si>
  <si>
    <t>Proračun općine Kalnik</t>
  </si>
  <si>
    <t>1288245</t>
  </si>
  <si>
    <t>OPĆINA ZADVARJE</t>
  </si>
  <si>
    <t>Proračun općine Zadvarje</t>
  </si>
  <si>
    <t>1288598</t>
  </si>
  <si>
    <t>OPĆINA STRAHONINEC</t>
  </si>
  <si>
    <t>Proračun općine Strahoninec</t>
  </si>
  <si>
    <t>1289217</t>
  </si>
  <si>
    <t>OPĆINA DRAGALIĆ</t>
  </si>
  <si>
    <t>Proračun općine Dragalić</t>
  </si>
  <si>
    <t>1289292</t>
  </si>
  <si>
    <t>OPĆINA TOUNJ</t>
  </si>
  <si>
    <t>Proračun općine Tounj</t>
  </si>
  <si>
    <t>1289438</t>
  </si>
  <si>
    <t>OPĆINA DEKANOVEC</t>
  </si>
  <si>
    <t>Proračun općine Dekanovec</t>
  </si>
  <si>
    <t>1289527</t>
  </si>
  <si>
    <t>841320119</t>
  </si>
  <si>
    <t>841320120</t>
  </si>
  <si>
    <t>Osuvremenjivanje i restrukturiranje HŽ-a EIB VC21051</t>
  </si>
  <si>
    <t>841320201</t>
  </si>
  <si>
    <t>Obnova kom. Infr. u područjima posebne državne skrbi EIB 22165</t>
  </si>
  <si>
    <t>Osuvremenjivanje i restrukturiranje HŽ-a EBRD 733</t>
  </si>
  <si>
    <t>Zajam za Projekt obnove zdravstvene infrastrukture (II)  CEB 1351</t>
  </si>
  <si>
    <t>Zajam za Projekt obnove škola CEB 1456</t>
  </si>
  <si>
    <t>Zajam za projekt povrata progranika i izbjeglica u RH CEB 1435</t>
  </si>
  <si>
    <t>Zajam  za Projekt obnove otoka ili područja od posebne državne skrbi (IV) CEB 1498</t>
  </si>
  <si>
    <t>Zajam za Projekt obnove i modernizacije ŠNZ "Andrija Štampar", Zagreb, i MCZZM, Dubrovnik CEB 1419</t>
  </si>
  <si>
    <t>Zajam za projekt obnove ILOK-VUK-VUČEDOL</t>
  </si>
  <si>
    <t>Obnova i modernizacija HŽ-a - KFW - 10725</t>
  </si>
  <si>
    <t>6145</t>
  </si>
  <si>
    <t>6146</t>
  </si>
  <si>
    <t>6152</t>
  </si>
  <si>
    <t>6161</t>
  </si>
  <si>
    <t>6162</t>
  </si>
  <si>
    <t>6163</t>
  </si>
  <si>
    <t>6211</t>
  </si>
  <si>
    <t>6212</t>
  </si>
  <si>
    <t>6213</t>
  </si>
  <si>
    <t>6214</t>
  </si>
  <si>
    <t>6221</t>
  </si>
  <si>
    <t>6222</t>
  </si>
  <si>
    <t>6223</t>
  </si>
  <si>
    <t>6224</t>
  </si>
  <si>
    <t>6231</t>
  </si>
  <si>
    <t>6232</t>
  </si>
  <si>
    <t>6331</t>
  </si>
  <si>
    <t>6332</t>
  </si>
  <si>
    <t>6341</t>
  </si>
  <si>
    <t>6342</t>
  </si>
  <si>
    <t>6411</t>
  </si>
  <si>
    <t>6412</t>
  </si>
  <si>
    <t>6413</t>
  </si>
  <si>
    <t>6414</t>
  </si>
  <si>
    <t>6415</t>
  </si>
  <si>
    <t>6416</t>
  </si>
  <si>
    <t>6417</t>
  </si>
  <si>
    <t>6419</t>
  </si>
  <si>
    <t>6422</t>
  </si>
  <si>
    <t>6511</t>
  </si>
  <si>
    <t>6512</t>
  </si>
  <si>
    <t>6513</t>
  </si>
  <si>
    <t>6522</t>
  </si>
  <si>
    <t>6523</t>
  </si>
  <si>
    <t>6524</t>
  </si>
  <si>
    <t>6525</t>
  </si>
  <si>
    <t>6611</t>
  </si>
  <si>
    <t>6612</t>
  </si>
  <si>
    <t>6621</t>
  </si>
  <si>
    <t>6622</t>
  </si>
  <si>
    <t>6623</t>
  </si>
  <si>
    <t>6624</t>
  </si>
  <si>
    <t>6625</t>
  </si>
  <si>
    <t>6626</t>
  </si>
  <si>
    <t>7111</t>
  </si>
  <si>
    <t>65148</t>
  </si>
  <si>
    <t>7411</t>
  </si>
  <si>
    <t>8112</t>
  </si>
  <si>
    <t>8113</t>
  </si>
  <si>
    <t>3006263</t>
  </si>
  <si>
    <t>HRVATSKO NARODNO KAZALIŠTE U VARAŽDINU</t>
  </si>
  <si>
    <t>3006433</t>
  </si>
  <si>
    <t xml:space="preserve">DJEČJI VRTIĆ VARAŽDIN </t>
  </si>
  <si>
    <t>3006441</t>
  </si>
  <si>
    <t>DOM ZA PSIHIČKI BOLESNE ODRASLE OSOBE JALŽABET</t>
  </si>
  <si>
    <t>3006697</t>
  </si>
  <si>
    <t>OPĆINSKI SUD U VARAŽDINU</t>
  </si>
  <si>
    <t>3006719</t>
  </si>
  <si>
    <t>ŽUPANIJSKI SUD U VARAŽDINU</t>
  </si>
  <si>
    <t>3006727</t>
  </si>
  <si>
    <t>PREKRŠAJNI SUD U VARAŽDINU</t>
  </si>
  <si>
    <t>3006735</t>
  </si>
  <si>
    <t>OPĆINSKO DRŽAVNO ODVJETNIŠTVO U VARAŽDINU</t>
  </si>
  <si>
    <t>3006743</t>
  </si>
  <si>
    <t>ŽUPANIJSKO DRŽAVNO ODVJETNIŠTVO U VARAŽDINU</t>
  </si>
  <si>
    <t>3007839</t>
  </si>
  <si>
    <t>V O.Š. VUKOVAR</t>
  </si>
  <si>
    <t>3007847</t>
  </si>
  <si>
    <t>O.Š. TRPINJA</t>
  </si>
  <si>
    <t>3007855</t>
  </si>
  <si>
    <t>O.Š. ILOK</t>
  </si>
  <si>
    <t>3007871</t>
  </si>
  <si>
    <t>O.Š. ANTUN GUSTAV MATOŠ</t>
  </si>
  <si>
    <t>3007880</t>
  </si>
  <si>
    <t>II O.Š. VUKOVAR</t>
  </si>
  <si>
    <t>3007901</t>
  </si>
  <si>
    <t>O.Š. DR. FRANJO TUĐMAN</t>
  </si>
  <si>
    <t>3007928</t>
  </si>
  <si>
    <t>VII O.Š. VUKOVAR</t>
  </si>
  <si>
    <t>3007936</t>
  </si>
  <si>
    <t>VI O.Š. VUKOVAR</t>
  </si>
  <si>
    <t>3007944</t>
  </si>
  <si>
    <t>O.Š. LOVAS</t>
  </si>
  <si>
    <t>3007952</t>
  </si>
  <si>
    <t>O.Š. NEGOSLAVCI</t>
  </si>
  <si>
    <t>3007979</t>
  </si>
  <si>
    <t>O.Š. ČAKOVCI</t>
  </si>
  <si>
    <t>3007995</t>
  </si>
  <si>
    <t>O.Š. BOBOTA</t>
  </si>
  <si>
    <t>3008002</t>
  </si>
  <si>
    <t>O.Š. JOSIPA MATOŠA</t>
  </si>
  <si>
    <t>3008100</t>
  </si>
  <si>
    <t>GRADSKI MUZEJ VUKOVAR</t>
  </si>
  <si>
    <t>3008444</t>
  </si>
  <si>
    <t>DJEČJI VRTIĆ VUKOVAR 1</t>
  </si>
  <si>
    <t>3008452</t>
  </si>
  <si>
    <t>DJEČJI VRTIĆ VUKOVAR 2</t>
  </si>
  <si>
    <t>3008479</t>
  </si>
  <si>
    <t>DJEČJI VRTIĆ CRVENKAPICA ILOK</t>
  </si>
  <si>
    <t>3008487</t>
  </si>
  <si>
    <t>DOM ZA STARIJE I NEMOĆNE OSOBE VUKOVAR</t>
  </si>
  <si>
    <t>3008886</t>
  </si>
  <si>
    <t>OPĆINSKI SUD U VUKOVARU</t>
  </si>
  <si>
    <t>Naknade građanima i kućanstvima u naravi</t>
  </si>
  <si>
    <t>3721</t>
  </si>
  <si>
    <t>3722</t>
  </si>
  <si>
    <t>3911</t>
  </si>
  <si>
    <t>Raspored rashoda</t>
  </si>
  <si>
    <t>3921</t>
  </si>
  <si>
    <t>Prijelazni račun</t>
  </si>
  <si>
    <t>4111</t>
  </si>
  <si>
    <t>Zemljište</t>
  </si>
  <si>
    <t>4121</t>
  </si>
  <si>
    <t>4122</t>
  </si>
  <si>
    <t>4123</t>
  </si>
  <si>
    <t>4124</t>
  </si>
  <si>
    <t>Ostala prava</t>
  </si>
  <si>
    <t>4125</t>
  </si>
  <si>
    <t>4126</t>
  </si>
  <si>
    <t>4181</t>
  </si>
  <si>
    <t>Predujmovi za nabavu neproizvedene imovine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</si>
  <si>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</si>
  <si>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</si>
  <si>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</si>
  <si>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</si>
  <si>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</si>
  <si>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</si>
  <si>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</si>
  <si>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</si>
  <si>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4221</t>
  </si>
  <si>
    <t>Uredska oprema i namještaj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</si>
  <si>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</si>
  <si>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</si>
  <si>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</si>
  <si>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</si>
  <si>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</si>
  <si>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</si>
  <si>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</si>
  <si>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</si>
  <si>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</si>
  <si>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</si>
  <si>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</si>
  <si>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</si>
  <si>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</si>
  <si>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</si>
  <si>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</si>
  <si>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</si>
  <si>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</si>
  <si>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</si>
  <si>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</si>
  <si>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4281</t>
  </si>
  <si>
    <t>Predujmovi za nabavu proizvedene dugotrajne imovine</t>
  </si>
  <si>
    <t>4381</t>
  </si>
  <si>
    <t>Predujmovi za nabavu plemenitih metala, umjetničkih i znanstvenih dijela i ostalih vrijednosti</t>
  </si>
  <si>
    <t>4411</t>
  </si>
  <si>
    <t>Strateške zalihe</t>
  </si>
  <si>
    <t>DJEČJI VRTIĆ JAGLAC, ĐURĐENOVAC</t>
  </si>
  <si>
    <t>1243756</t>
  </si>
  <si>
    <t>VUKOVARSKO-SRIJEMSKA ŽUPANIJA</t>
  </si>
  <si>
    <t>1243861</t>
  </si>
  <si>
    <t>DJEČJI VRTIĆ "KUSTOŠIJA"</t>
  </si>
  <si>
    <t>1244221</t>
  </si>
  <si>
    <t>DJEČJI VRTIĆ KRIŽ</t>
  </si>
  <si>
    <t>1244299</t>
  </si>
  <si>
    <t>DJEČJI VRTIĆ KOMIŽA</t>
  </si>
  <si>
    <t>1244701</t>
  </si>
  <si>
    <t>DJEČJI VRTIĆ PROLJEĆE KLOŠTAR IVANIĆ</t>
  </si>
  <si>
    <t>1244787</t>
  </si>
  <si>
    <t>OBRTNIČKA I TEHNIČKA ŠKOLA OGULIN</t>
  </si>
  <si>
    <t>1244795</t>
  </si>
  <si>
    <t>GIMNAZIJA BERNARDINA FRANKOPANA</t>
  </si>
  <si>
    <t>1248685</t>
  </si>
  <si>
    <t>DJEČJI VRTIĆ VIŠKOVO</t>
  </si>
  <si>
    <t>1250795</t>
  </si>
  <si>
    <t>HRVATSKI RESTAURATORSKI ZAVOD</t>
  </si>
  <si>
    <t>1251848</t>
  </si>
  <si>
    <t>DJEČJI VRTIĆ BEDEKOVČINA</t>
  </si>
  <si>
    <t>1253433</t>
  </si>
  <si>
    <t>AGENCIJA ZA ZAŠTITU TRŽIŠNOG NATJECANJA</t>
  </si>
  <si>
    <t>1253964</t>
  </si>
  <si>
    <t>DJEČJI VRTIĆ JEŽIĆ</t>
  </si>
  <si>
    <t>1254260</t>
  </si>
  <si>
    <t>DJEČJI VRTIĆ BUBAMARA, DONJA STUBICA</t>
  </si>
  <si>
    <t>1257056</t>
  </si>
  <si>
    <t>DJEČJI VRTIĆ GRDELIN</t>
  </si>
  <si>
    <t>1259563</t>
  </si>
  <si>
    <t>STAROSLAVENSKI INSTITUT</t>
  </si>
  <si>
    <t>1259571</t>
  </si>
  <si>
    <t>INSTITUT ZA HRVATSKI JEZIK I JEZIKOSLOVLJE</t>
  </si>
  <si>
    <t>1260618</t>
  </si>
  <si>
    <t>SAMOSTALNA NARODNA KNJIŽNICA SOLIN</t>
  </si>
  <si>
    <t>1260626</t>
  </si>
  <si>
    <t>ŽUPANIJSKA UPRAVA ZA CESTE ŽUPANIJE VUKOVARSKO-SRIJEMSKE</t>
  </si>
  <si>
    <t>Županijska uprava za ceste Vukovarsko-srijemske županije</t>
  </si>
  <si>
    <t>22</t>
  </si>
  <si>
    <t>Županijski izvanproračunski korisnik</t>
  </si>
  <si>
    <t>1261037</t>
  </si>
  <si>
    <t xml:space="preserve">DJEČJI VRTIĆ BIOKOVSKO ZVONCE </t>
  </si>
  <si>
    <t>1262416</t>
  </si>
  <si>
    <t>VELEUČILIŠTE U DUBROVNIKU</t>
  </si>
  <si>
    <t>1267809</t>
  </si>
  <si>
    <t>Dani zajmovi neprofitnim organizacijama, građanima i kućanstvima u inozemstvu</t>
  </si>
  <si>
    <t>5131</t>
  </si>
  <si>
    <t>Dani zajmovi bankama i ostalim financijskim institucijama u javnom sektoru</t>
  </si>
  <si>
    <t>5141</t>
  </si>
  <si>
    <t>Dani zajmovi trgovačkim društvima u javnom sektoru</t>
  </si>
  <si>
    <t>5151</t>
  </si>
  <si>
    <t>Dani zajmovi tuzemnim bankama i ostalim financijskim institucijama izvan javnog sektora</t>
  </si>
  <si>
    <t>5152</t>
  </si>
  <si>
    <t>Dani zajmovi inozemnim bankama i ostalim financijskim institucijama</t>
  </si>
  <si>
    <t>5161</t>
  </si>
  <si>
    <t>Dani zajmovi tuzemnim trgovačkim društvima,obrtnicima, malom i srednjem poduzetništvu izvan javnog sektora</t>
  </si>
  <si>
    <t>5162</t>
  </si>
  <si>
    <t>Dani zajmovi inozemnim trgovačkim društvima, obrtnicima, malom i srednjem poduzetništvu</t>
  </si>
  <si>
    <t>5211</t>
  </si>
  <si>
    <t>Komercijalni i blagajnički zapisi - tuzemni</t>
  </si>
  <si>
    <t>5212</t>
  </si>
  <si>
    <t>Komercijalni i blagajnički zapisi - inozemni</t>
  </si>
  <si>
    <t>5221</t>
  </si>
  <si>
    <t>5222</t>
  </si>
  <si>
    <t>5231</t>
  </si>
  <si>
    <t>Opcije i drugi financijski derivati - tuzemni</t>
  </si>
  <si>
    <t>5232</t>
  </si>
  <si>
    <t>Opcije i drugi financijski derivati - inozemni</t>
  </si>
  <si>
    <t>5241</t>
  </si>
  <si>
    <t>Ostali tuzemni vrijednosni papiri</t>
  </si>
  <si>
    <t>5242</t>
  </si>
  <si>
    <t>Ostali inozemni vrijednosni papiri</t>
  </si>
  <si>
    <t>5311</t>
  </si>
  <si>
    <t>5321</t>
  </si>
  <si>
    <t>5331</t>
  </si>
  <si>
    <t>5332</t>
  </si>
  <si>
    <t>5341</t>
  </si>
  <si>
    <t>5342</t>
  </si>
  <si>
    <t>5411</t>
  </si>
  <si>
    <t>Otplata glavnice primljenih zajmova od drugih razina vlasti</t>
  </si>
  <si>
    <t>5412</t>
  </si>
  <si>
    <t>Otplata glavnice primljenih zajmova od inozemnih vlada</t>
  </si>
  <si>
    <t>5413</t>
  </si>
  <si>
    <t>498718</t>
  </si>
  <si>
    <t>OPĆINA CRNAC</t>
  </si>
  <si>
    <t>Proračun općine Crnac</t>
  </si>
  <si>
    <t>498726</t>
  </si>
  <si>
    <t>OPĆINA ČAČINCI</t>
  </si>
  <si>
    <t>Proračun općine Čačinci</t>
  </si>
  <si>
    <t>503762</t>
  </si>
  <si>
    <t>OPĆINA POJEZERJE</t>
  </si>
  <si>
    <t>Proračun općine Pojezerje</t>
  </si>
  <si>
    <t>503789</t>
  </si>
  <si>
    <t>OPĆINA KULA NORINSKA</t>
  </si>
  <si>
    <t>Proračun općine Kula Norinska</t>
  </si>
  <si>
    <t>504122</t>
  </si>
  <si>
    <t>OPĆINA STON</t>
  </si>
  <si>
    <t>Proračun općine Ston</t>
  </si>
  <si>
    <t>505293</t>
  </si>
  <si>
    <t>GRAD SLAVONSKI BROD</t>
  </si>
  <si>
    <t>Proračun grada Slavonski Brod</t>
  </si>
  <si>
    <t>505315</t>
  </si>
  <si>
    <t>BRODSKO POSAVSKA ŽUPANIJA</t>
  </si>
  <si>
    <t>Proračun Brodsko-posavske županije</t>
  </si>
  <si>
    <t>506311</t>
  </si>
  <si>
    <t>GRAD SPLIT</t>
  </si>
  <si>
    <t>Proračun grada Split</t>
  </si>
  <si>
    <t>510165</t>
  </si>
  <si>
    <t xml:space="preserve">OPĆINA ŠKABRNJA </t>
  </si>
  <si>
    <t>Ostale nespomenute izložbene vrijednosti</t>
  </si>
  <si>
    <t>Osnovno stado</t>
  </si>
  <si>
    <t>Ulaganja u računalne programe</t>
  </si>
  <si>
    <t>Ostala nematerijalna proizvedena imovina</t>
  </si>
  <si>
    <t>Kapitalne pomoći međunarodnim organizacijama</t>
  </si>
  <si>
    <t>3631</t>
  </si>
  <si>
    <t>Tekuće pomoći unutar opće države</t>
  </si>
  <si>
    <t>3632</t>
  </si>
  <si>
    <t>Kapitalne pomoći unutar opće države</t>
  </si>
  <si>
    <t>3821</t>
  </si>
  <si>
    <t>Kapitalne donacije neprofitnim organizacijama</t>
  </si>
  <si>
    <t>3822</t>
  </si>
  <si>
    <t>Kapitalne donacije građanima i kućanstvima</t>
  </si>
  <si>
    <t>3861</t>
  </si>
  <si>
    <t>Kapitalne pomoći bankama i ostalim financijskim institucijama i trgovačkim društvima u javnom sektoru</t>
  </si>
  <si>
    <t>3862</t>
  </si>
  <si>
    <t>Kapitalne pomoći bankama i ostalim financijskim institucijama i trgovačkim društvima izvan javnog sektora</t>
  </si>
  <si>
    <t>3863</t>
  </si>
  <si>
    <t>Kapitalne pomoći poljoprivrednicima, obrtnicima, malim i srednjim poduzetnicima</t>
  </si>
  <si>
    <t>4112</t>
  </si>
  <si>
    <t>Rudna bogatstva</t>
  </si>
  <si>
    <t>4113</t>
  </si>
  <si>
    <t>Ostala prirodna materijalna imovina</t>
  </si>
  <si>
    <t>4241</t>
  </si>
  <si>
    <t>4242</t>
  </si>
  <si>
    <t>Proračun općine Kršan</t>
  </si>
  <si>
    <t>416142</t>
  </si>
  <si>
    <t xml:space="preserve">GRAD LABIN </t>
  </si>
  <si>
    <t>Proračun grada Labina</t>
  </si>
  <si>
    <t>416177</t>
  </si>
  <si>
    <t>OPĆINA PIĆAN</t>
  </si>
  <si>
    <t>Proračun općine Pićan</t>
  </si>
  <si>
    <t>416703</t>
  </si>
  <si>
    <t>OPĆINA VINODOLSKA</t>
  </si>
  <si>
    <t>Proračun općine Vinodolska</t>
  </si>
  <si>
    <t>416738</t>
  </si>
  <si>
    <t>OPĆINA GORNJI BOGIĆEVCI</t>
  </si>
  <si>
    <t>Proračun općine Gornji Bogićevci</t>
  </si>
  <si>
    <t>416746</t>
  </si>
  <si>
    <t>OPĆINA STARA GRADIŠKA</t>
  </si>
  <si>
    <t>Proračun općine Stara Gradiška</t>
  </si>
  <si>
    <t>416754</t>
  </si>
  <si>
    <t>GRAD NOVA GRADIŠKA</t>
  </si>
  <si>
    <t>Proračun grada Nova Gradiška</t>
  </si>
  <si>
    <t>416762</t>
  </si>
  <si>
    <t>OPĆINA NOVA KAPELA</t>
  </si>
  <si>
    <t>Proračun općine Nova Kapela</t>
  </si>
  <si>
    <t>416789</t>
  </si>
  <si>
    <t>OPĆINA CERNIK</t>
  </si>
  <si>
    <t>Proračun općine Cernik</t>
  </si>
  <si>
    <t>416797</t>
  </si>
  <si>
    <t>OPĆINA DAVOR</t>
  </si>
  <si>
    <t>Proračun općine Davor</t>
  </si>
  <si>
    <t>416819</t>
  </si>
  <si>
    <t>OPĆINA REŠETARI</t>
  </si>
  <si>
    <t>Proračun općine Rešetari</t>
  </si>
  <si>
    <t>416835</t>
  </si>
  <si>
    <t>OPĆINA STARO PETROVO SELO</t>
  </si>
  <si>
    <t>Proračun općine Staro Petrovo Selo</t>
  </si>
  <si>
    <t>DJEČJI VRTIĆ BRTONIGLA</t>
  </si>
  <si>
    <t>1686372</t>
  </si>
  <si>
    <t>AGENCIJA ZA ZAŠTITU OKOLIŠA</t>
  </si>
  <si>
    <t>1690094</t>
  </si>
  <si>
    <t>OPĆINA BILICE</t>
  </si>
  <si>
    <t>Proračun općine Bilice</t>
  </si>
  <si>
    <t>1690485</t>
  </si>
  <si>
    <t>POLIKLINIKA "PROMETNA MEDICINA"</t>
  </si>
  <si>
    <t>1692631</t>
  </si>
  <si>
    <t>JAVNA USTANOVA NARODNA KNJIŽNICA KRK</t>
  </si>
  <si>
    <t>1693646</t>
  </si>
  <si>
    <t>ŽUPANIJSKO DRŽAVNO ODVJETNIŠTVO U VELIKOJ GORICI</t>
  </si>
  <si>
    <t>1695207</t>
  </si>
  <si>
    <t>KNJIŽNICA I ČITAONICA VELIKA LUDINA</t>
  </si>
  <si>
    <t>1695525</t>
  </si>
  <si>
    <t>SVEUČILIŠTE U ZADRU</t>
  </si>
  <si>
    <t>1700090</t>
  </si>
  <si>
    <t>TALIJANSKI DJEČJI VRTIĆ VRTULJAK</t>
  </si>
  <si>
    <t>1711270</t>
  </si>
  <si>
    <t>DOM ZDRAVLJA KRAPINSKO-ZAGORSKE ŽUPANIJE</t>
  </si>
  <si>
    <t>1712489</t>
  </si>
  <si>
    <t>NARODNA KNJIŽNICA OPĆINE PLITVIČKA JEZERA</t>
  </si>
  <si>
    <t>1714520</t>
  </si>
  <si>
    <t>DOM ZDRAVLJA SISAČKO-MOSLAVAČKE ŽUPANIJE</t>
  </si>
  <si>
    <t>1716603</t>
  </si>
  <si>
    <t>NARODNA KNJIŽNICA HRVATSKI SKUP</t>
  </si>
  <si>
    <t>1720287</t>
  </si>
  <si>
    <t>DRŽAVNI ZAVOD ZA ZAŠTITU PRIRODE</t>
  </si>
  <si>
    <t>1720970</t>
  </si>
  <si>
    <t>DJEČJI VRTIĆ SUNCE</t>
  </si>
  <si>
    <t>1721208</t>
  </si>
  <si>
    <t>SREDNJA ŠKOLA BAN JOSIP JELAČIĆ</t>
  </si>
  <si>
    <t>1725254</t>
  </si>
  <si>
    <t>SAMOSTALNA NARODNA KNJIŽNICA GOSPIĆ</t>
  </si>
  <si>
    <t>1504371</t>
  </si>
  <si>
    <t xml:space="preserve">O.Š. HRVATSKI SOKOL </t>
  </si>
  <si>
    <t>1504495</t>
  </si>
  <si>
    <t>PARK PRIRODE VRANSKO JEZERO- PAKOŠTANE</t>
  </si>
  <si>
    <t>1504622</t>
  </si>
  <si>
    <t>NARODNA KNJIŽNICA I ČITAONICA IVO KOZARČANIN HRVATSKA DUBICA</t>
  </si>
  <si>
    <t>385247</t>
  </si>
  <si>
    <t>GIMNAZIJA DUBROVNIK</t>
  </si>
  <si>
    <t>385743</t>
  </si>
  <si>
    <t>GIMNAZIJA JURJA BARAKOVIĆA ZADAR</t>
  </si>
  <si>
    <t>385751</t>
  </si>
  <si>
    <t>GIMNAZIJA VLADIMIRA NAZORA ZADAR</t>
  </si>
  <si>
    <t>385760</t>
  </si>
  <si>
    <t>GLAZBENA ŠKOLA BLAGOJE BERSA ZADAR</t>
  </si>
  <si>
    <t>Proračun grada Zadar</t>
  </si>
  <si>
    <t>385778</t>
  </si>
  <si>
    <t>ŠKOLA ZA TEKSTIL, DIZAJN I PRIMJENJENU UMJETNOST ZADAR</t>
  </si>
  <si>
    <t>385786</t>
  </si>
  <si>
    <t>PRIRODOSLOVNO GRAFIČKA ŠKOLA</t>
  </si>
  <si>
    <t>387231</t>
  </si>
  <si>
    <t>O.Š. SVETI ĐURĐ</t>
  </si>
  <si>
    <t>390151</t>
  </si>
  <si>
    <t>EKONOMSKO BIROTEHNIČKA I TRGOVAČKA ŠKOLA</t>
  </si>
  <si>
    <t>390160</t>
  </si>
  <si>
    <t xml:space="preserve">HOTELJERSKO TURISTIČKA I UGOSTITELJSKA ŠKOLA </t>
  </si>
  <si>
    <t>391018</t>
  </si>
  <si>
    <t>GRAD BELI MANASTIR</t>
  </si>
  <si>
    <t>Proračun grada Beli Manastir</t>
  </si>
  <si>
    <t>392081</t>
  </si>
  <si>
    <t>OPĆINA PETROVSKO</t>
  </si>
  <si>
    <t>Proračun općine Petrovsko</t>
  </si>
  <si>
    <t>392111</t>
  </si>
  <si>
    <t>KRAPINSKO-ZAGORSKA ŽUPANIJA</t>
  </si>
  <si>
    <t>Proračun Krapinsko-zagorske županije</t>
  </si>
  <si>
    <t>392120</t>
  </si>
  <si>
    <t>OPĆINA ĐURMANEC</t>
  </si>
  <si>
    <t>Proračun općine Đurmanec</t>
  </si>
  <si>
    <t>393223</t>
  </si>
  <si>
    <t>OPĆINA STUBIČKE TOPLICE</t>
  </si>
  <si>
    <t>Proračun općine Stubičke Toplice</t>
  </si>
  <si>
    <t>393312</t>
  </si>
  <si>
    <t>GRAD DONJA STUBICA</t>
  </si>
  <si>
    <t>Proračun grada Donja Stubica</t>
  </si>
  <si>
    <t>393339</t>
  </si>
  <si>
    <t>OPĆINA GORNJA STUBICA</t>
  </si>
  <si>
    <t>Proračun općine Gornja Stubica</t>
  </si>
  <si>
    <t>393347</t>
  </si>
  <si>
    <t>OPĆINA MARIJA BISTRICA</t>
  </si>
  <si>
    <t>Proračun općine Marija Bistrica</t>
  </si>
  <si>
    <t>393851</t>
  </si>
  <si>
    <t>OPĆINA SUNJA</t>
  </si>
  <si>
    <t>Proračun općine Sunja</t>
  </si>
  <si>
    <t>393860</t>
  </si>
  <si>
    <t>OPĆINA LEKENIK</t>
  </si>
  <si>
    <t>Proračun općine Lekenik</t>
  </si>
  <si>
    <t>393878</t>
  </si>
  <si>
    <t>OPĆINA MARTINSKA VES</t>
  </si>
  <si>
    <t>Proračun općine Martinska Ves</t>
  </si>
  <si>
    <t>393967</t>
  </si>
  <si>
    <t>OPĆINA ŠTEFANJE</t>
  </si>
  <si>
    <t>Proračun općine Štefanje</t>
  </si>
  <si>
    <t>394742</t>
  </si>
  <si>
    <t>SISAČKO MOSLAVAČKA ŽUPANIJA</t>
  </si>
  <si>
    <t>Proračun Sisačko-moslavačke županije</t>
  </si>
  <si>
    <t>395404</t>
  </si>
  <si>
    <t>STRUKOVNA ŠKOLA VICE VLATKOVIĆ</t>
  </si>
  <si>
    <t>395412</t>
  </si>
  <si>
    <t>396192</t>
  </si>
  <si>
    <t xml:space="preserve">OPĆINA ZLATAR BISTRICA </t>
  </si>
  <si>
    <t>Proračun općine Zlatar Bistrica</t>
  </si>
  <si>
    <t>396206</t>
  </si>
  <si>
    <t>OPĆINA MIHOVLJAN</t>
  </si>
  <si>
    <t>Proračun općine Mihovljan</t>
  </si>
  <si>
    <t>396214</t>
  </si>
  <si>
    <t>OPĆINA MAČE</t>
  </si>
  <si>
    <t>Proračun općine Mače</t>
  </si>
  <si>
    <t>396222</t>
  </si>
  <si>
    <t>OPĆINA LOBOR</t>
  </si>
  <si>
    <t>Proračun općine Lobor</t>
  </si>
  <si>
    <t>396249</t>
  </si>
  <si>
    <t>OPĆINA KONJŠČINA</t>
  </si>
  <si>
    <t>Proračun općine Konjščina</t>
  </si>
  <si>
    <t>396257</t>
  </si>
  <si>
    <t>OPĆINA BUDINŠČINA</t>
  </si>
  <si>
    <t>Proračun općine Budinščina</t>
  </si>
  <si>
    <t>396265</t>
  </si>
  <si>
    <t xml:space="preserve">OPĆINA HRAŠČINA </t>
  </si>
  <si>
    <t>Proračun općine Hraščina</t>
  </si>
  <si>
    <t>396613</t>
  </si>
  <si>
    <t>SREDNJA ŠKOLA STANKA OŽANIĆA</t>
  </si>
  <si>
    <t>397407</t>
  </si>
  <si>
    <t>OPĆINA ČEMINAC</t>
  </si>
  <si>
    <t>Proračun općine Čeminac</t>
  </si>
  <si>
    <t>397423</t>
  </si>
  <si>
    <t>OPĆINA SABORSKO</t>
  </si>
  <si>
    <t>Proračun općine Saborsko</t>
  </si>
  <si>
    <t>397431</t>
  </si>
  <si>
    <t>OPĆINA JOSIPDOL</t>
  </si>
  <si>
    <t>Proračun općine Josipdol</t>
  </si>
  <si>
    <t>397458</t>
  </si>
  <si>
    <t>Proračun općine Čepin</t>
  </si>
  <si>
    <t>453811</t>
  </si>
  <si>
    <t>OPĆINA VUKA</t>
  </si>
  <si>
    <t>Proračun općine Vuka</t>
  </si>
  <si>
    <t>454923</t>
  </si>
  <si>
    <t>OPĆINA VISOKO</t>
  </si>
  <si>
    <t>Proračun općine Visoko</t>
  </si>
  <si>
    <t>454940</t>
  </si>
  <si>
    <t>GRAD VARAŽDINSKE TOPLICE</t>
  </si>
  <si>
    <t>Proračun grada Varaždinske Toplice</t>
  </si>
  <si>
    <t>454958</t>
  </si>
  <si>
    <t>OPĆINA LJUBEŠĆICA</t>
  </si>
  <si>
    <t>Proračun općine Ljubešćica</t>
  </si>
  <si>
    <t>454982</t>
  </si>
  <si>
    <t>OPĆINA BREZNIČKI HUM</t>
  </si>
  <si>
    <t>Proračun općine Breznički Hum</t>
  </si>
  <si>
    <t>455016</t>
  </si>
  <si>
    <t>GRAD NOVI MAROF</t>
  </si>
  <si>
    <t>Proračun grada Novi Marof</t>
  </si>
  <si>
    <t>455067</t>
  </si>
  <si>
    <t>OPĆINA BREZNICA</t>
  </si>
  <si>
    <t>Proračun općine Breznica</t>
  </si>
  <si>
    <t>457205</t>
  </si>
  <si>
    <t>OPĆINA ZEMUNIK DONJI</t>
  </si>
  <si>
    <t>Proračun općine Zemunik Donji</t>
  </si>
  <si>
    <t>459470</t>
  </si>
  <si>
    <t xml:space="preserve">GRAD IMOTSKI </t>
  </si>
  <si>
    <t>Proračun grada Imotski</t>
  </si>
  <si>
    <t>459534</t>
  </si>
  <si>
    <t>GRAD HVAR</t>
  </si>
  <si>
    <t>Proračun grada Hvar</t>
  </si>
  <si>
    <t>460354</t>
  </si>
  <si>
    <t>OPĆINA JASENICE</t>
  </si>
  <si>
    <t>Proračun općine Jasenice</t>
  </si>
  <si>
    <t>460435</t>
  </si>
  <si>
    <t>GRAD OBROVAC</t>
  </si>
  <si>
    <t>Proračun grada Obrovac</t>
  </si>
  <si>
    <t>460761</t>
  </si>
  <si>
    <t>OPĆINA MLJET</t>
  </si>
  <si>
    <t>Proračun općine Mljet</t>
  </si>
  <si>
    <t>460800</t>
  </si>
  <si>
    <t>GRAD SUPETAR</t>
  </si>
  <si>
    <t>Proračun grada Supetar</t>
  </si>
  <si>
    <t>460826</t>
  </si>
  <si>
    <t>OPĆINA ZAGVOZD</t>
  </si>
  <si>
    <t>I O.Š. VRBOVEC</t>
  </si>
  <si>
    <t>1309374</t>
  </si>
  <si>
    <t>II O.Š. VRBOVEC</t>
  </si>
  <si>
    <t>1309528</t>
  </si>
  <si>
    <t>CENTAR ZA KULTURU GRADA KRKA</t>
  </si>
  <si>
    <t>1310488</t>
  </si>
  <si>
    <t>POLIKLINIKA ZA REHABILITACIJU SLUŠANJA I GOVORA SUVAG</t>
  </si>
  <si>
    <t>1310844</t>
  </si>
  <si>
    <t>O.Š. IVANA MEŠTROVIĆA</t>
  </si>
  <si>
    <t>1312278</t>
  </si>
  <si>
    <t>ŽUPANIJSKO DRŽAVNO ODVJETNIŠTVO U VUKOVARU</t>
  </si>
  <si>
    <t>1312537</t>
  </si>
  <si>
    <t>ŽUPANIJSKA UPRAVA ZA CESTE ZAGREBAČKE ŽUPANIJE</t>
  </si>
  <si>
    <t>Županijska uprava za ceste Zagrebačke županije</t>
  </si>
  <si>
    <t>1313304</t>
  </si>
  <si>
    <t>ŽUPANIJSKA UPRAVA ZA CESTE POŽEŠKO-SLAVONSKE ŽUPANIJE</t>
  </si>
  <si>
    <t>Županijska uprava za ceste Požeško-slavonske županije</t>
  </si>
  <si>
    <t>1314564</t>
  </si>
  <si>
    <t>DJEČJI VRTIĆ BUBAMARA</t>
  </si>
  <si>
    <t>1315366</t>
  </si>
  <si>
    <t>MEDICINSKI FAKULTET</t>
  </si>
  <si>
    <t>1315714</t>
  </si>
  <si>
    <t>ŽUPANIJSKA UPRAVA ZA CESTE VIROVITIČKO-PODRAVSKE ŽUPANIJE</t>
  </si>
  <si>
    <t>Županijska uprava za ceste Virovitičko-podravske županije</t>
  </si>
  <si>
    <t>1315943</t>
  </si>
  <si>
    <t>PREKRŠAJNI SUD U VOJNIĆU</t>
  </si>
  <si>
    <t>Vezna tablica prihoda i primitaka s izvorima financiranja</t>
  </si>
  <si>
    <t>E(RiI)</t>
  </si>
  <si>
    <t>Rashodi i izdaci</t>
  </si>
  <si>
    <t>I</t>
  </si>
  <si>
    <t>Izvori financiranja</t>
  </si>
  <si>
    <t>PI</t>
  </si>
  <si>
    <t>Klasifikacija proračuna</t>
  </si>
  <si>
    <r>
      <t xml:space="preserve">Korisnici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dostavljaju Ministarstvu financija Obrasce_FP</t>
    </r>
  </si>
  <si>
    <r>
      <t xml:space="preserve">Ministarstvo odnosno tijelo nadležno za korisnika proračuna </t>
    </r>
    <r>
      <rPr>
        <b/>
        <sz val="10"/>
        <color indexed="8"/>
        <rFont val="Arial"/>
        <family val="2"/>
        <charset val="238"/>
      </rPr>
      <t>NE</t>
    </r>
    <r>
      <rPr>
        <sz val="10"/>
        <color indexed="8"/>
        <rFont val="Arial"/>
        <family val="2"/>
        <charset val="238"/>
      </rPr>
      <t xml:space="preserve"> dostavlja Ministarstvu financija Obrasce_FP</t>
    </r>
  </si>
  <si>
    <r>
      <t xml:space="preserve">polje popunjava korisnik - potrebno je odabrati samo </t>
    </r>
    <r>
      <rPr>
        <b/>
        <sz val="10"/>
        <color indexed="8"/>
        <rFont val="Arial"/>
        <family val="2"/>
        <charset val="238"/>
      </rPr>
      <t xml:space="preserve">jednu </t>
    </r>
    <r>
      <rPr>
        <sz val="10"/>
        <color indexed="8"/>
        <rFont val="Arial"/>
        <family val="2"/>
        <charset val="238"/>
      </rPr>
      <t>opciju</t>
    </r>
  </si>
  <si>
    <t>FINANCIJSKI PLAN - Zbrojni</t>
  </si>
  <si>
    <t>1. Podaci o korisniku proračuna</t>
  </si>
  <si>
    <t>Korisnik proračuna:</t>
  </si>
  <si>
    <t>Matični broj:</t>
  </si>
  <si>
    <t>Naziv:</t>
  </si>
  <si>
    <t>Nadležno ministarstvo / tijelo nadležno za korisnika proračuna:</t>
  </si>
  <si>
    <t>Pripadnost proračunu:</t>
  </si>
  <si>
    <t>2. Ukupno rashodi i izdaci te prihodi i primici po izvorima financiranja</t>
  </si>
  <si>
    <t>Izvor financiranja</t>
  </si>
  <si>
    <t>Ukupno prihodi i primici u kunama</t>
  </si>
  <si>
    <t>Ukupno rashodi i izdaci u kunama</t>
  </si>
  <si>
    <t>Šifra</t>
  </si>
  <si>
    <t>Naziv</t>
  </si>
  <si>
    <t>Opći prihodi i primici</t>
  </si>
  <si>
    <t>Doprinosi za obvezna osiguranja</t>
  </si>
  <si>
    <t>Doprinosi za mirovinsko osiguranje</t>
  </si>
  <si>
    <t>Doprinosi za zdravstveno osiguranje</t>
  </si>
  <si>
    <t>Doprinosi za zapošljavanje</t>
  </si>
  <si>
    <t>Vlastiti prihodi</t>
  </si>
  <si>
    <t>Prihodi za posebne namjene</t>
  </si>
  <si>
    <t>Prihodi od lutrije</t>
  </si>
  <si>
    <t>Prihodi od spomeničke rente</t>
  </si>
  <si>
    <t>Ostali prihodi za posebne namjene</t>
  </si>
  <si>
    <t>Pomoći</t>
  </si>
  <si>
    <t>Pomoći EU</t>
  </si>
  <si>
    <t>Ostale pomoći</t>
  </si>
  <si>
    <t>Inozemne darovnice</t>
  </si>
  <si>
    <t>Donacije</t>
  </si>
  <si>
    <t>Inozemne donacije</t>
  </si>
  <si>
    <t>Prihodi od nefinancijske imovine i nadoknade štete s osnova osiguranja</t>
  </si>
  <si>
    <t>Namjenski primici od zaduživanja</t>
  </si>
  <si>
    <t>Namjenski primici od zaduživanja kroz refundacije</t>
  </si>
  <si>
    <t>Namjenski primici od inozemnog zaduživanja</t>
  </si>
  <si>
    <t>UKUPNO</t>
  </si>
  <si>
    <t>3. Kontakt osoba korisnika proračuna za plan radnih mjesta</t>
  </si>
  <si>
    <t>Kontakt osoba</t>
  </si>
  <si>
    <t>Ime</t>
  </si>
  <si>
    <t>Prezime</t>
  </si>
  <si>
    <t>Položaj</t>
  </si>
  <si>
    <t>telefon</t>
  </si>
  <si>
    <t>faks</t>
  </si>
  <si>
    <t>e-pošta</t>
  </si>
  <si>
    <t>Zamjena kontakt osobe</t>
  </si>
  <si>
    <t>4. Kontakt osoba korisnika proračuna za financijski plan</t>
  </si>
  <si>
    <t>5. Datumi slanja i primanja obrasca</t>
  </si>
  <si>
    <t>Korisnik proračuna</t>
  </si>
  <si>
    <t>Datum izrade</t>
  </si>
  <si>
    <t>Datum slanja</t>
  </si>
  <si>
    <t>Nadležno ministarstvo / tijelo nadležno za korisnika proračuna</t>
  </si>
  <si>
    <t>Datum primitka</t>
  </si>
  <si>
    <t>Datum revidiranja</t>
  </si>
  <si>
    <t>6. Komentar korisnika proračuna</t>
  </si>
  <si>
    <t>POTPIS ODGOVORNE OSOBE:</t>
  </si>
  <si>
    <t>MJESTO I DATUM:</t>
  </si>
  <si>
    <t>POMORSKO-TEHNIČKA ŠKOLA</t>
  </si>
  <si>
    <t>408263</t>
  </si>
  <si>
    <t>MEDICINSKA ŠKOLA DUBROVNIK</t>
  </si>
  <si>
    <t>409545</t>
  </si>
  <si>
    <t>PAZINSKI KOLEGIJ-KLASIČNA GIMNAZIJA PAZIN</t>
  </si>
  <si>
    <t>410535</t>
  </si>
  <si>
    <t>GRAD KLANJEC</t>
  </si>
  <si>
    <t>Proračun grada Klanjec</t>
  </si>
  <si>
    <t>410551</t>
  </si>
  <si>
    <t>OPĆINA TUHELJ</t>
  </si>
  <si>
    <t>Proračun općine Tuhelj</t>
  </si>
  <si>
    <t>410578</t>
  </si>
  <si>
    <t>OPĆINA KRALJEVEC NA SUTLI</t>
  </si>
  <si>
    <t>Proračun općine Kraljevec Na Sutli</t>
  </si>
  <si>
    <t>410586</t>
  </si>
  <si>
    <t>OPĆINA ZAGORSKA SELA</t>
  </si>
  <si>
    <t>Proračun općine Zagorska Sela</t>
  </si>
  <si>
    <t>410756</t>
  </si>
  <si>
    <t>GRAD STARI GRAD</t>
  </si>
  <si>
    <t>Proračun grada Stari Grad</t>
  </si>
  <si>
    <t>3204677</t>
  </si>
  <si>
    <t>O.Š. JOSIPA JURJA STROSSMAYERA</t>
  </si>
  <si>
    <t>3204685</t>
  </si>
  <si>
    <t>O.Š. IVANA GUNDULIĆA</t>
  </si>
  <si>
    <t>3204693</t>
  </si>
  <si>
    <t>O.Š. IZIDORA KRŠNJAVOGA</t>
  </si>
  <si>
    <t>3204952</t>
  </si>
  <si>
    <t>ARHITEKTONSKI FAKULTET</t>
  </si>
  <si>
    <t>3204987</t>
  </si>
  <si>
    <t xml:space="preserve">GEODETSKI FAKULTET </t>
  </si>
  <si>
    <t>3204995</t>
  </si>
  <si>
    <t>STOMATOLOŠKI FAKULTET</t>
  </si>
  <si>
    <t>3205029</t>
  </si>
  <si>
    <t>AKADEMIJA DRAMSKE UMJETNOSTI</t>
  </si>
  <si>
    <t>3205037</t>
  </si>
  <si>
    <t>FARMACEUTSKO-BIOKEMIJSKI FAKULTET</t>
  </si>
  <si>
    <t>3205118</t>
  </si>
  <si>
    <t>INSTITUT ZA DRUŠTVENA ISTRAŽIVANJA</t>
  </si>
  <si>
    <t>3205177</t>
  </si>
  <si>
    <t>INSTITUT ZA MEĐUNARODNE ODNOSE</t>
  </si>
  <si>
    <t>3205207</t>
  </si>
  <si>
    <t>HRVATSKA AKADEMIJA ZNANOSTI I UMJETNOSTI</t>
  </si>
  <si>
    <t>3205223</t>
  </si>
  <si>
    <t>MUZEJ SUVREMENE UMJETNOSTI</t>
  </si>
  <si>
    <t>3205231</t>
  </si>
  <si>
    <t>HRVATSKI ŠKOLSKI MUZEJ</t>
  </si>
  <si>
    <t>3205240</t>
  </si>
  <si>
    <t>MODERNA GALERIJA</t>
  </si>
  <si>
    <t>3205258</t>
  </si>
  <si>
    <t>MUZEJSKI DOKUMENTACIJSKI CENTAR</t>
  </si>
  <si>
    <t>3205266</t>
  </si>
  <si>
    <t>ETNOGRAFSKI MUZEJ ZAGREB</t>
  </si>
  <si>
    <t>3205339</t>
  </si>
  <si>
    <t>ARHEOLOŠKI MUZEJ U ZAGREBU</t>
  </si>
  <si>
    <t>3205347</t>
  </si>
  <si>
    <t>MUZEJ GRADA ZAGREBA</t>
  </si>
  <si>
    <t>3205355</t>
  </si>
  <si>
    <t>MUZEJ ZA UMJETNOST I OBRT</t>
  </si>
  <si>
    <t>3205363</t>
  </si>
  <si>
    <t>NACIONALNA I SVEUČILIŠNA KNJIŽNICA</t>
  </si>
  <si>
    <t>3205380</t>
  </si>
  <si>
    <t>HRVATSKI DRŽAVNI ARHIV</t>
  </si>
  <si>
    <t>3205428</t>
  </si>
  <si>
    <t>GRADSKO KAZALIŠTE "KEREMPUH"</t>
  </si>
  <si>
    <t>3205436</t>
  </si>
  <si>
    <t>ZAGREBAČKO KAZALIŠTE MLADIH</t>
  </si>
  <si>
    <t>3205479</t>
  </si>
  <si>
    <t>HRVATSKO NARODNO KAZALIŠTE</t>
  </si>
  <si>
    <t>3205495</t>
  </si>
  <si>
    <t>ZAGREBAČKO KAZALIŠTE LUTAKA</t>
  </si>
  <si>
    <t>3205606</t>
  </si>
  <si>
    <t>POLIKLINIKA ZA REUMATSKE BOLESTI, FIZIKALNU MEDICINU I REHABILITACIJU "DR DRAGO ČOP"</t>
  </si>
  <si>
    <t>3205649</t>
  </si>
  <si>
    <t>SPECIJALNA BOLNICA ZA ZAŠTITU DJECE S NEURORAZVOJNIM I MOTORIČKIM SMETNJAMA</t>
  </si>
  <si>
    <t>3205657</t>
  </si>
  <si>
    <t>CENTAR ZA ODGOJ I OBRAZOVANJE "GOLJAK"</t>
  </si>
  <si>
    <t>3205673</t>
  </si>
  <si>
    <t>DJEČJI VRTIĆ "RAZLIČAK"</t>
  </si>
  <si>
    <t>3205738</t>
  </si>
  <si>
    <t>UČENIČKI DOM MARIJE JAMBRIŠAK</t>
  </si>
  <si>
    <t>3205797</t>
  </si>
  <si>
    <t>1233793</t>
  </si>
  <si>
    <t>DJEČJI VRTIĆ TOPUSKO</t>
  </si>
  <si>
    <t>1235664</t>
  </si>
  <si>
    <t>FILOZOFSKI FAKULTET DRUŽBE ISUSOVE</t>
  </si>
  <si>
    <t>1235826</t>
  </si>
  <si>
    <t>KOMISIJA ZA VRIJEDNOSNE PAPIRE RH</t>
  </si>
  <si>
    <t>1238868</t>
  </si>
  <si>
    <t>PREDŠKOLSKA USTANOVA BARBAN</t>
  </si>
  <si>
    <t>Proračun općine Barban</t>
  </si>
  <si>
    <t>1240226</t>
  </si>
  <si>
    <t>DJEČJI VRTIĆ I JASLICE UZDANICA ZLATAR</t>
  </si>
  <si>
    <t>1243357</t>
  </si>
  <si>
    <t>1243403</t>
  </si>
  <si>
    <t>OPĆINA VOJNIĆ</t>
  </si>
  <si>
    <t>Proračun općine Vojnić</t>
  </si>
  <si>
    <t>1243446</t>
  </si>
  <si>
    <t>DJEČJI VRTIĆ "MALEŠNICA"</t>
  </si>
  <si>
    <t>1243454</t>
  </si>
  <si>
    <t>DJEČJI VRTIĆ "ŠPANSKO"</t>
  </si>
  <si>
    <t>1243551</t>
  </si>
  <si>
    <t>4222</t>
  </si>
  <si>
    <t>POLIKLINIKA ZA REHABILITACIJU OSOBA SA SMETNJAMA U RAZVOJU</t>
  </si>
  <si>
    <t>1268252</t>
  </si>
  <si>
    <t>HRVATSKI ZAVOD ZA POLJOPRIVREDNU SAVJETODAVNU SLUŽBU</t>
  </si>
  <si>
    <t>MINISTARSTVO POLJOPRIVREDE, ŠUMARSTVA I VODNOG GOSPODARSTVA</t>
  </si>
  <si>
    <t>1269518</t>
  </si>
  <si>
    <t>OPĆINSKO DRŽAVNO ODVJETNIŠTVO U SLATINI</t>
  </si>
  <si>
    <t>1270010</t>
  </si>
  <si>
    <t>O.Š. ŠĆITARJEVO</t>
  </si>
  <si>
    <t>1270028</t>
  </si>
  <si>
    <t>O.Š. VELIKA MLAKA</t>
  </si>
  <si>
    <t>1270800</t>
  </si>
  <si>
    <t>DJEČJI VRTIĆ MORSKI KONJIĆ</t>
  </si>
  <si>
    <t>1271016</t>
  </si>
  <si>
    <t>PREDŠKOLSKA USTANOVA VRTULJAK MARČANA</t>
  </si>
  <si>
    <t>1272144</t>
  </si>
  <si>
    <t>DJEČJI VRTIĆ MORSKA VILA NIN</t>
  </si>
  <si>
    <t>1272152</t>
  </si>
  <si>
    <t>DJEČJI VRTIĆ GRADAC</t>
  </si>
  <si>
    <t>1274597</t>
  </si>
  <si>
    <t>VISOKO ZDRAVSTVENA ŠKOLA</t>
  </si>
  <si>
    <t>1275534</t>
  </si>
  <si>
    <t>DJEČJI VRTIĆ SUHOPOLJE</t>
  </si>
  <si>
    <t>1276247</t>
  </si>
  <si>
    <t>3014410</t>
  </si>
  <si>
    <t>DOM ZA DJECU KLASJE OSIJEK</t>
  </si>
  <si>
    <t>3014428</t>
  </si>
  <si>
    <t>DOM ZA ODGOJ DJECE I MLADEŽI OSIJEK</t>
  </si>
  <si>
    <t>3014436</t>
  </si>
  <si>
    <t>ŠKOLA VINKO BEK</t>
  </si>
  <si>
    <t>3014444</t>
  </si>
  <si>
    <t>DOM ZA STARIJE I NEMOĆNE OSOBE OSIJEK</t>
  </si>
  <si>
    <t>3014452</t>
  </si>
  <si>
    <t>DOM ZA PSIHIČKI BOLESNE ODRASLE OSOBE OSIJEK</t>
  </si>
  <si>
    <t>3014487</t>
  </si>
  <si>
    <t>PREKRŠAJNI SUD U OSIJEKU</t>
  </si>
  <si>
    <t>3014789</t>
  </si>
  <si>
    <t>OPĆINSKI SUD U OSIJEKU</t>
  </si>
  <si>
    <t>3014797</t>
  </si>
  <si>
    <t>TRGOVAČKI SUD U OSIJEKU</t>
  </si>
  <si>
    <t>3014819</t>
  </si>
  <si>
    <t>ŽUPANIJSKI SUD U OSIJEKU</t>
  </si>
  <si>
    <t>3014827</t>
  </si>
  <si>
    <t>OPĆINSKO DRŽAVNO ODVJETNIŠTVO U OSIJEKU</t>
  </si>
  <si>
    <t>3014835</t>
  </si>
  <si>
    <t>ŽUPANIJSKO DRŽAVNO ODVJETNIŠTVO U OSIJEKU</t>
  </si>
  <si>
    <t>3015564</t>
  </si>
  <si>
    <t>BOLNICA ZA PLUĆNE BOLESTI I TBC KLENOVNIK</t>
  </si>
  <si>
    <t>3016366</t>
  </si>
  <si>
    <t>O.Š. BEDEKOVČINA</t>
  </si>
  <si>
    <t>3016374</t>
  </si>
  <si>
    <t>O.Š. KRAPINSKE TOPLICE</t>
  </si>
  <si>
    <t>3016382</t>
  </si>
  <si>
    <t>O.Š. VELIKO TRGOVIŠĆE</t>
  </si>
  <si>
    <t>3016404</t>
  </si>
  <si>
    <t>O.Š. KSAVERA ŠANDORA GJALSKOG ZABOK</t>
  </si>
  <si>
    <t>3016412</t>
  </si>
  <si>
    <t>O.Š. SVETI KRIŽ ZAČRETJE</t>
  </si>
  <si>
    <t>3016439</t>
  </si>
  <si>
    <t>O.Š. STJEPANA RADIĆA</t>
  </si>
  <si>
    <t>3016692</t>
  </si>
  <si>
    <t>DOM ZA ODGOJ DJECE BEDEKOVČINA</t>
  </si>
  <si>
    <t>3016838</t>
  </si>
  <si>
    <t>OPĆINSKI SUD U ZABOKU</t>
  </si>
  <si>
    <t>3016846</t>
  </si>
  <si>
    <t>OPĆINSKO DRŽAVNO ODVJETNIŠTVO U ZABOKU</t>
  </si>
  <si>
    <t>3018148</t>
  </si>
  <si>
    <t>O.Š. ANTUNA GUSTAVA MATOŠA ČAČINCI</t>
  </si>
  <si>
    <t>3018156</t>
  </si>
  <si>
    <t>O.Š. IVANE BRLIĆ-MAŽURANIČ ORAHOVICA</t>
  </si>
  <si>
    <t>3018164</t>
  </si>
  <si>
    <t>O.Š. IVAN GORAN KOVAČIĆ ZDENCI</t>
  </si>
  <si>
    <t>3018172</t>
  </si>
  <si>
    <t>SREDNJA ŠKOLA STJEPAN IVŠIĆ</t>
  </si>
  <si>
    <t>3018202</t>
  </si>
  <si>
    <t>PUČKO SVEUČILIŠTE ORAHOVICA</t>
  </si>
  <si>
    <t>3018466</t>
  </si>
  <si>
    <t>OPĆINSKI SUD U ORAHOVICI</t>
  </si>
  <si>
    <t>3018784</t>
  </si>
  <si>
    <t>DOM ZDRAVLJA OSIJEK</t>
  </si>
  <si>
    <t>3018792</t>
  </si>
  <si>
    <t>3018822</t>
  </si>
  <si>
    <t>KLINIČKA BOLNICA OSIJEK</t>
  </si>
  <si>
    <t>3019403</t>
  </si>
  <si>
    <t>O.Š. JURJA DALMATINCA ŠIBENIK</t>
  </si>
  <si>
    <t>3019411</t>
  </si>
  <si>
    <t>O.Š. PETRA KREŠIMIRA IV., ŠIBENIK</t>
  </si>
  <si>
    <t>3019420</t>
  </si>
  <si>
    <t>O.Š. TISNO</t>
  </si>
  <si>
    <t>3019438</t>
  </si>
  <si>
    <t>O.Š. FAUSTA VRANČIĆA ŠIBENIK</t>
  </si>
  <si>
    <t>3019446</t>
  </si>
  <si>
    <t>O.Š. VRPOLJE</t>
  </si>
  <si>
    <t>3019454</t>
  </si>
  <si>
    <t>O.Š. JURJA ŠIŽGORIĆA ŠIBENIK</t>
  </si>
  <si>
    <t>3019519</t>
  </si>
  <si>
    <t>O.Š. PRIMOŠTEN</t>
  </si>
  <si>
    <t>3019535</t>
  </si>
  <si>
    <t>O.Š. TINA UJEVIĆA ŠIBENIK</t>
  </si>
  <si>
    <t>3019543</t>
  </si>
  <si>
    <t>O.Š. ROGOZNICA</t>
  </si>
  <si>
    <t>3019594</t>
  </si>
  <si>
    <t>MUZEJ GRADA ŠIBENIKA</t>
  </si>
  <si>
    <t>3019608</t>
  </si>
  <si>
    <t>GRADSKA KNJIŽNICA JURAJ ŠIŽGORIĆ</t>
  </si>
  <si>
    <t>3019624</t>
  </si>
  <si>
    <t>ŠIBENSKO KAZALIŠTE</t>
  </si>
  <si>
    <t>3019683</t>
  </si>
  <si>
    <t>Proračun općine Vidovec</t>
  </si>
  <si>
    <t>436216</t>
  </si>
  <si>
    <t>OPĆINA SRAČINEC</t>
  </si>
  <si>
    <t>Proračun općine Sračinec</t>
  </si>
  <si>
    <t>436267</t>
  </si>
  <si>
    <t>OPĆINA BERETINEC</t>
  </si>
  <si>
    <t>Proračun općine Beretinec</t>
  </si>
  <si>
    <t>436291</t>
  </si>
  <si>
    <t>OPĆINA SVETI ILIJA</t>
  </si>
  <si>
    <t>Proračun općine Sveti Ilija</t>
  </si>
  <si>
    <t>436330</t>
  </si>
  <si>
    <t>OPĆINA GORNJI KNEGINEC</t>
  </si>
  <si>
    <t>Proračun općine Gornji Kneginec</t>
  </si>
  <si>
    <t>436364</t>
  </si>
  <si>
    <t>OPĆINA VINICA</t>
  </si>
  <si>
    <t>Proračun općine Vinica</t>
  </si>
  <si>
    <t>436399</t>
  </si>
  <si>
    <t>OPĆINA CESTICA</t>
  </si>
  <si>
    <t>Proračun općine Cestica</t>
  </si>
  <si>
    <t>438758</t>
  </si>
  <si>
    <t>GRAD ĐURĐEVAC</t>
  </si>
  <si>
    <t>Proračun grada Đurđevac</t>
  </si>
  <si>
    <t>438774</t>
  </si>
  <si>
    <t>OPĆINA MOLVE</t>
  </si>
  <si>
    <t>Proračun općine Molve</t>
  </si>
  <si>
    <t>438804</t>
  </si>
  <si>
    <t>OPĆINA FERDINANDOVAC</t>
  </si>
  <si>
    <t>Proračun općine Ferdinandovac</t>
  </si>
  <si>
    <t>438839</t>
  </si>
  <si>
    <t>OPĆINA KLOŠTAR PODRAVSKI</t>
  </si>
  <si>
    <t>Proračun općine Kloštar Podravski</t>
  </si>
  <si>
    <t>438847</t>
  </si>
  <si>
    <t>OPĆINA VIRJE</t>
  </si>
  <si>
    <t>Proračun općine Virje</t>
  </si>
  <si>
    <t>438871</t>
  </si>
  <si>
    <t>OPĆINA PITOMAČA</t>
  </si>
  <si>
    <t>Proračun općine Pitomača</t>
  </si>
  <si>
    <t>439703</t>
  </si>
  <si>
    <t xml:space="preserve">ŠIBENSKO-KNINSKA ŽUPANIJA </t>
  </si>
  <si>
    <t>439746</t>
  </si>
  <si>
    <t>GRAD ŠIBENIK</t>
  </si>
  <si>
    <t>Proračun grada Šibenik</t>
  </si>
  <si>
    <t>440752</t>
  </si>
  <si>
    <t>OPĆINA NOVA RAČA</t>
  </si>
  <si>
    <t>Proračun općine Nova Rača</t>
  </si>
  <si>
    <t>O.Š. MAJSTORA RADOVANA TROGIR</t>
  </si>
  <si>
    <t>3024423</t>
  </si>
  <si>
    <t>O.Š. PETAR BERISLAVIĆ</t>
  </si>
  <si>
    <t>3024466</t>
  </si>
  <si>
    <t>O.Š. KOMIŽA</t>
  </si>
  <si>
    <t>3024474</t>
  </si>
  <si>
    <t>O.Š. VIS</t>
  </si>
  <si>
    <t>3024482</t>
  </si>
  <si>
    <t>DOM ZA STARIJE I NEMOĆNE OSOBE VIS</t>
  </si>
  <si>
    <t>3024636</t>
  </si>
  <si>
    <t>O.Š. DONJI LAPAC</t>
  </si>
  <si>
    <t>3024717</t>
  </si>
  <si>
    <t>OPĆINSKI SUD U DONJEM LAPCU</t>
  </si>
  <si>
    <t>3027104</t>
  </si>
  <si>
    <t>O.Š. POLAČA</t>
  </si>
  <si>
    <t>3027147</t>
  </si>
  <si>
    <t>O.Š. PUČIŠĆA</t>
  </si>
  <si>
    <t>3027503</t>
  </si>
  <si>
    <t>O.Š. HVAR</t>
  </si>
  <si>
    <t>3027511</t>
  </si>
  <si>
    <t>MUZEJ HVARSKE BAŠTINE</t>
  </si>
  <si>
    <t>3028062</t>
  </si>
  <si>
    <t>OPĆINSKI SUD U SUPETRU</t>
  </si>
  <si>
    <t>3028089</t>
  </si>
  <si>
    <t>O.Š. ARŽANO</t>
  </si>
  <si>
    <t>3028097</t>
  </si>
  <si>
    <t xml:space="preserve">PUČKO OTVORENO UČILIŠTE </t>
  </si>
  <si>
    <t>3028348</t>
  </si>
  <si>
    <t>MUZEJ GRADA TROGIRA</t>
  </si>
  <si>
    <t>3028577</t>
  </si>
  <si>
    <t>O.Š. VAZMOSLAV GRŽALJA</t>
  </si>
  <si>
    <t>3028585</t>
  </si>
  <si>
    <t>SREDNJA ŠKOLA MATE BALOTE - POREČ</t>
  </si>
  <si>
    <t>3954897</t>
  </si>
  <si>
    <t>OBRTNIČKA ŠKOLA SISAK</t>
  </si>
  <si>
    <t>3954919</t>
  </si>
  <si>
    <t>SREDNJA ŠKOLA VIKTOROVAC</t>
  </si>
  <si>
    <t>3956636</t>
  </si>
  <si>
    <t>ŠKOLA ZA DIZAJN, TEKSTIL I ODJEĆU</t>
  </si>
  <si>
    <t>3956644</t>
  </si>
  <si>
    <t>POLJOPRIVREDNA I VETERINARSKA ŠKOLA ARBORETUM OPEKA</t>
  </si>
  <si>
    <t>3957004</t>
  </si>
  <si>
    <t>3957012</t>
  </si>
  <si>
    <t>INDUSTRIJSKO-OBRTNIČKA ŠKOLA</t>
  </si>
  <si>
    <t>3957039</t>
  </si>
  <si>
    <t>GIMNAZIJA NOVA GRADIŠKA</t>
  </si>
  <si>
    <t>3957772</t>
  </si>
  <si>
    <t>Nacionalni park KORNATI</t>
  </si>
  <si>
    <t>PREKRŠAJNI SUD U DONJEM MIHOLJCU</t>
  </si>
  <si>
    <t>3029972</t>
  </si>
  <si>
    <t>O.Š. IVANA KUKULJEVIĆA</t>
  </si>
  <si>
    <t>3029999</t>
  </si>
  <si>
    <t>O.Š. M.P.KATANČIĆA</t>
  </si>
  <si>
    <t>3030008</t>
  </si>
  <si>
    <t>O.Š. BRATOLJUBA KLAIĆA</t>
  </si>
  <si>
    <t>3030016</t>
  </si>
  <si>
    <t>O.Š. PETRIJEVCI</t>
  </si>
  <si>
    <t>3030024</t>
  </si>
  <si>
    <t>SREDNJA ŠKOLA VALPOVO</t>
  </si>
  <si>
    <t>3030458</t>
  </si>
  <si>
    <t>DOM ZDRAVLJA VALPOVO</t>
  </si>
  <si>
    <t>3030474</t>
  </si>
  <si>
    <t>DJEČJI VRTIĆ MASLAČAK BELIŠĆE</t>
  </si>
  <si>
    <t>3030571</t>
  </si>
  <si>
    <t>PREKRŠAJNI SUD U VALPOVU</t>
  </si>
  <si>
    <t>3030580</t>
  </si>
  <si>
    <t>OPĆINSKI SUD U VALPOVU</t>
  </si>
  <si>
    <t>3030598</t>
  </si>
  <si>
    <t>OPĆINSKO DRŽAVNO ODVJETNIŠTVO U VALPOVU</t>
  </si>
  <si>
    <t>3031110</t>
  </si>
  <si>
    <t>O.Š. ČAZMA</t>
  </si>
  <si>
    <t>3031128</t>
  </si>
  <si>
    <t>O.Š. IVANSKA</t>
  </si>
  <si>
    <t>3031144</t>
  </si>
  <si>
    <t>O.Š. ŠTEFANJE</t>
  </si>
  <si>
    <t>3031152</t>
  </si>
  <si>
    <t>SREDNJA ŠKOLA ČAZMA</t>
  </si>
  <si>
    <t>3031438</t>
  </si>
  <si>
    <t>OPĆINSKI SUD U ČAZMI</t>
  </si>
  <si>
    <t>3031861</t>
  </si>
  <si>
    <t>O.Š. ANTUNA MIHANOVIĆA PETROPOLJSKOG, DRNIŠ</t>
  </si>
  <si>
    <t>3031888</t>
  </si>
  <si>
    <t>OSNOVNA GLAZBENA ŠKOLA KRSTO ODAK, DRNIŠ</t>
  </si>
  <si>
    <t>3031934</t>
  </si>
  <si>
    <t>PUČKO OTVORENO UČILIŠTE DRNIŠ</t>
  </si>
  <si>
    <t>3031993</t>
  </si>
  <si>
    <t>DJEČJI VRTIĆ DRNIŠ</t>
  </si>
  <si>
    <t>3032752</t>
  </si>
  <si>
    <t>PREKRŠAJNI SUD U DRNIŠU</t>
  </si>
  <si>
    <t>3032795</t>
  </si>
  <si>
    <t>OPĆINSKI SUD U DRNIŠU</t>
  </si>
  <si>
    <t>3033066</t>
  </si>
  <si>
    <t>O.Š. OROSLAVJE</t>
  </si>
  <si>
    <t>3033074</t>
  </si>
  <si>
    <t>O.Š. DONJA STUBICA</t>
  </si>
  <si>
    <t>3033082</t>
  </si>
  <si>
    <t>O.Š. MARIJA BISTRICA</t>
  </si>
  <si>
    <t>3033104</t>
  </si>
  <si>
    <t>O.Š. MATIJE GUPCA GORNJA STUBICA</t>
  </si>
  <si>
    <t>3033112</t>
  </si>
  <si>
    <t>SREDNJA ŠKOLA OROSLAVJE</t>
  </si>
  <si>
    <t>3033198</t>
  </si>
  <si>
    <t>OPĆINSKI SUD U DONJOJ STUBICI</t>
  </si>
  <si>
    <t>3033376</t>
  </si>
  <si>
    <t>O.Š. F.K.FRANKOPANA</t>
  </si>
  <si>
    <t>3033384</t>
  </si>
  <si>
    <t>DJEČJI VRTIĆ KATARINA FRANKOPAN</t>
  </si>
  <si>
    <t>3033473</t>
  </si>
  <si>
    <t>O.Š. ANDRIJE PALMOVIĆA RASINJA</t>
  </si>
  <si>
    <t>3033619</t>
  </si>
  <si>
    <t>Nacionalni park RISNJAK</t>
  </si>
  <si>
    <t>3034704</t>
  </si>
  <si>
    <t>3034739</t>
  </si>
  <si>
    <t>SREDNJA ŠKOLA DONJI MIHOLJAC</t>
  </si>
  <si>
    <t>3034780</t>
  </si>
  <si>
    <t>DOM ZDRAVLJA DONJI MIHOLJAC</t>
  </si>
  <si>
    <t>3034798</t>
  </si>
  <si>
    <t>OPĆINSKI SUD U DONJEM MIHOLJCU</t>
  </si>
  <si>
    <t>3034976</t>
  </si>
  <si>
    <t>3035042</t>
  </si>
  <si>
    <t>SREDNJA ŠKOLA DELNICE</t>
  </si>
  <si>
    <t>3035255</t>
  </si>
  <si>
    <t>O.Š. SELCA</t>
  </si>
  <si>
    <t>3035565</t>
  </si>
  <si>
    <t>SREDNJA ŠKOLA A. MATIJAŠEVIĆ KARAMANEO</t>
  </si>
  <si>
    <t>3035581</t>
  </si>
  <si>
    <t>O.Š. BEREK</t>
  </si>
  <si>
    <t>3035590</t>
  </si>
  <si>
    <t>O.Š. GAREŠNICA</t>
  </si>
  <si>
    <t>3035603</t>
  </si>
  <si>
    <t>O.Š. SLAVKA KOLARA</t>
  </si>
  <si>
    <t>3035611</t>
  </si>
  <si>
    <t>O.Š. TRNOVITICA</t>
  </si>
  <si>
    <t>3035620</t>
  </si>
  <si>
    <t>O.Š. TRNOVITIČKI POPOVAC</t>
  </si>
  <si>
    <t>3035638</t>
  </si>
  <si>
    <t xml:space="preserve">SREDNJA ŠKOLA "AUGUST ŠENOA" </t>
  </si>
  <si>
    <t>3035859</t>
  </si>
  <si>
    <t>OPĆINSKI SUD U GAREŠNICI</t>
  </si>
  <si>
    <t>3036405</t>
  </si>
  <si>
    <t>O.Š. MILAN ŠORGO, OPRTALJ</t>
  </si>
  <si>
    <t>3036413</t>
  </si>
  <si>
    <t>O.Š. RIVARELA, NOVIGRAD</t>
  </si>
  <si>
    <t>3036421</t>
  </si>
  <si>
    <t>TALIJANSKA O.Š.</t>
  </si>
  <si>
    <t>3036430</t>
  </si>
  <si>
    <t xml:space="preserve">CENTAR ZA ODGOJ I OBRAZOVANJE "ŠUBIĆEVAC" </t>
  </si>
  <si>
    <t>3019772</t>
  </si>
  <si>
    <t>OPĆINSKI SUD U ŠIBENIKU</t>
  </si>
  <si>
    <t>3019799</t>
  </si>
  <si>
    <t>ŽUPANIJSKI SUD U ŠIBENIKU</t>
  </si>
  <si>
    <t>3019802</t>
  </si>
  <si>
    <t>PREKRŠAJNI SUD U ŠIBENIKU</t>
  </si>
  <si>
    <t>3019829</t>
  </si>
  <si>
    <t>OPĆINSKO DRŽAVNO ODVJETNIŠTVO U ŠIBENIKU</t>
  </si>
  <si>
    <t>3020495</t>
  </si>
  <si>
    <t>O.Š. ZAGVOZD</t>
  </si>
  <si>
    <t>3020509</t>
  </si>
  <si>
    <t>O.Š. STJEPAN RADIĆ</t>
  </si>
  <si>
    <t>3020517</t>
  </si>
  <si>
    <t>3020525</t>
  </si>
  <si>
    <t>O.Š. ZMIJAVCI</t>
  </si>
  <si>
    <t>3020533</t>
  </si>
  <si>
    <t>OPĆINA PRIVLAKA</t>
  </si>
  <si>
    <t>Proračun općine Privlaka</t>
  </si>
  <si>
    <t>1289586</t>
  </si>
  <si>
    <t>OPĆINA SIKIREVCI</t>
  </si>
  <si>
    <t>Proračun općine Sikirevci</t>
  </si>
  <si>
    <t>1289608</t>
  </si>
  <si>
    <t>OPĆINA BUKOVLJE</t>
  </si>
  <si>
    <t>Proračun općine Bukovlje</t>
  </si>
  <si>
    <t>1289675</t>
  </si>
  <si>
    <t>OPĆINA UDBINA</t>
  </si>
  <si>
    <t>Proračun općine Udbina</t>
  </si>
  <si>
    <t>1289829</t>
  </si>
  <si>
    <t>OPĆINA GORNJA VRBA</t>
  </si>
  <si>
    <t>Proračun općine Gornja Vrba</t>
  </si>
  <si>
    <t>1289934</t>
  </si>
  <si>
    <t>OPĆINA VELIKA TRNOVITICA</t>
  </si>
  <si>
    <t>Proračun općine Velika Trnovitica</t>
  </si>
  <si>
    <t>1290177</t>
  </si>
  <si>
    <t>OPĆINA PLITVIČKA JEZERA</t>
  </si>
  <si>
    <t>Proračun općine Plitvička Jezera</t>
  </si>
  <si>
    <t>1290282</t>
  </si>
  <si>
    <t>OPĆINA MAJUR</t>
  </si>
  <si>
    <t>Proračun općine Majur</t>
  </si>
  <si>
    <t>1290398</t>
  </si>
  <si>
    <t>OPĆINA DONJA MOTIČINA</t>
  </si>
  <si>
    <t>Proračun općine Donja Motičina</t>
  </si>
  <si>
    <t>1290428</t>
  </si>
  <si>
    <t>GRAD GLINA</t>
  </si>
  <si>
    <t>1290533</t>
  </si>
  <si>
    <t>OPĆINA RUNOVIĆ</t>
  </si>
  <si>
    <t>Proračun općine Runović</t>
  </si>
  <si>
    <t>1290681</t>
  </si>
  <si>
    <t>OPĆINA VLADISLAVCI</t>
  </si>
  <si>
    <t>Proračun općine Vladislavci</t>
  </si>
  <si>
    <t>1291084</t>
  </si>
  <si>
    <t>OPĆINA SUTIVAN</t>
  </si>
  <si>
    <t>Proračun općine Sutivan</t>
  </si>
  <si>
    <t>1291386</t>
  </si>
  <si>
    <t>OPĆINA ŽUPA DUBROVAČKA</t>
  </si>
  <si>
    <t>Proračun općine Župa Dubrovačka</t>
  </si>
  <si>
    <t>1291904</t>
  </si>
  <si>
    <t>GRADSKA KNJIŽNICA I ČITAONICA ANTE JAGAR, NOVSKA</t>
  </si>
  <si>
    <t>1291947</t>
  </si>
  <si>
    <t>OPĆINA JANJINA</t>
  </si>
  <si>
    <t>Proračun općine Janjina</t>
  </si>
  <si>
    <t>1292021</t>
  </si>
  <si>
    <t>OPĆINA LOKVIČIĆI</t>
  </si>
  <si>
    <t>Proračun općine Lokvičići</t>
  </si>
  <si>
    <t>1292595</t>
  </si>
  <si>
    <t>GRAD BENKOVAC</t>
  </si>
  <si>
    <t>Proračun grada Benkovac</t>
  </si>
  <si>
    <t>1292935</t>
  </si>
  <si>
    <t>OPĆINA LUMBARDA</t>
  </si>
  <si>
    <t>Proračun općine Lumbarda</t>
  </si>
  <si>
    <t>1292986</t>
  </si>
  <si>
    <t>OPĆINA RIBNIK</t>
  </si>
  <si>
    <t>Proračun općine Ribnik</t>
  </si>
  <si>
    <t>1293150</t>
  </si>
  <si>
    <t>OPĆINA PRGOMET</t>
  </si>
  <si>
    <t>Proračun općine Prgomet</t>
  </si>
  <si>
    <t>1293303</t>
  </si>
  <si>
    <t>OPĆINA DVOR</t>
  </si>
  <si>
    <t>Proračun općine Dvor</t>
  </si>
  <si>
    <t>1293389</t>
  </si>
  <si>
    <t>OPĆINA TRPANJ</t>
  </si>
  <si>
    <t>Proračun općine Trpanj</t>
  </si>
  <si>
    <t>1293460</t>
  </si>
  <si>
    <t>OPĆINA GALOVAC</t>
  </si>
  <si>
    <t>Proračun općine Galovac</t>
  </si>
  <si>
    <t>1293494</t>
  </si>
  <si>
    <t>OPĆINA SVETA MARIJA</t>
  </si>
  <si>
    <t>Proračun općine Sveta Marija</t>
  </si>
  <si>
    <t>1293745</t>
  </si>
  <si>
    <t>OPĆINA ZRINSKI TOPOLOVAC</t>
  </si>
  <si>
    <t>Proračun općine Zrinski Topolovac</t>
  </si>
  <si>
    <t>1293826</t>
  </si>
  <si>
    <t>OPĆINA NOVI GOLUBOVEC</t>
  </si>
  <si>
    <t>Proračun općine Novi Golubovec</t>
  </si>
  <si>
    <t>1293915</t>
  </si>
  <si>
    <t>OPĆINA PRIMORSKI DOLAC</t>
  </si>
  <si>
    <t>Proračun općine Primorski Dolac</t>
  </si>
  <si>
    <t>1294148</t>
  </si>
  <si>
    <t>OPĆINA PLAŠKI</t>
  </si>
  <si>
    <t>Proračun općine Plaški</t>
  </si>
  <si>
    <t>1294164</t>
  </si>
  <si>
    <t>AGENCIJA ZA PRAVNI PROMET I POSREDOVANJE NEKRETNINAMA</t>
  </si>
  <si>
    <t>MINISTARSTVO ZAŠTITE OKOLIŠA, PROSTORNOG UREĐENJA I GRADITELJSTVA</t>
  </si>
  <si>
    <t>1294172</t>
  </si>
  <si>
    <t>OPĆINA ZMIJAVCI</t>
  </si>
  <si>
    <t>Proračun općine Zmijavci</t>
  </si>
  <si>
    <t>1294512</t>
  </si>
  <si>
    <t>OPĆINA JESENJE</t>
  </si>
  <si>
    <t>Proračun općine Jesenje</t>
  </si>
  <si>
    <t>1294547</t>
  </si>
  <si>
    <t>OPĆINA KAŠTELIR-LABINCI</t>
  </si>
  <si>
    <t>Proračun općine Kaštelir-Labinci</t>
  </si>
  <si>
    <t>1294687</t>
  </si>
  <si>
    <t>OPĆINA DONJI LAPAC</t>
  </si>
  <si>
    <t>Proračun općine Donji Lapac</t>
  </si>
  <si>
    <t>1294857</t>
  </si>
  <si>
    <t>OPĆINA TKON</t>
  </si>
  <si>
    <t>Proračun općine Tkon</t>
  </si>
  <si>
    <t>1295055</t>
  </si>
  <si>
    <t>OPĆINA GVOZD</t>
  </si>
  <si>
    <t>Proračun općine Gvozd</t>
  </si>
  <si>
    <t>1295306</t>
  </si>
  <si>
    <t>OPĆINA DUBROVAČKO PRIMORJE</t>
  </si>
  <si>
    <t>Proračun općine Dubrovačko Primorje</t>
  </si>
  <si>
    <t>1295527</t>
  </si>
  <si>
    <t>Upišite šifru konta u koloni A ili 9999 za prazan redak</t>
  </si>
  <si>
    <t>3008894</t>
  </si>
  <si>
    <t>OPĆINA LASINJA</t>
  </si>
  <si>
    <t>Proračun općine Lasinja</t>
  </si>
  <si>
    <t>425796</t>
  </si>
  <si>
    <t>OPĆINA KAPELA</t>
  </si>
  <si>
    <t>Proračun općine Kapela</t>
  </si>
  <si>
    <t>425826</t>
  </si>
  <si>
    <t>OPĆINA POSTIRA</t>
  </si>
  <si>
    <t>Proračun općine Postira</t>
  </si>
  <si>
    <t>425834</t>
  </si>
  <si>
    <t>OPĆINA PUČIŠĆA</t>
  </si>
  <si>
    <t>Proračun općine Pučišća</t>
  </si>
  <si>
    <t>425842</t>
  </si>
  <si>
    <t>OPĆINA NEREŽIŠĆA</t>
  </si>
  <si>
    <t>Proračun općine Nerežišća</t>
  </si>
  <si>
    <t>425869</t>
  </si>
  <si>
    <t>OPĆINA MILNA</t>
  </si>
  <si>
    <t>Proračun općine Milna</t>
  </si>
  <si>
    <t>425885</t>
  </si>
  <si>
    <t>OPĆINA SEGET</t>
  </si>
  <si>
    <t>Proračun općine Seget</t>
  </si>
  <si>
    <t>426105</t>
  </si>
  <si>
    <t>GRAD JASTREBARSKO</t>
  </si>
  <si>
    <t>Proračun grada Jastrebarsko</t>
  </si>
  <si>
    <t>426121</t>
  </si>
  <si>
    <t>OPĆINA KLINČA SELA</t>
  </si>
  <si>
    <t>Proračun općine Klinča Sela</t>
  </si>
  <si>
    <t>426440</t>
  </si>
  <si>
    <t>GRAD DELNICE</t>
  </si>
  <si>
    <t>Proračun grada Delnice</t>
  </si>
  <si>
    <t>426466</t>
  </si>
  <si>
    <t>OPĆINA RAVNA GORA</t>
  </si>
  <si>
    <t>Proračun općine Ravna Gora</t>
  </si>
  <si>
    <t>426474</t>
  </si>
  <si>
    <t>OPĆINA SKRAD</t>
  </si>
  <si>
    <t>Proračun općine Skrad</t>
  </si>
  <si>
    <t>426512</t>
  </si>
  <si>
    <t>OPĆINA MRKOPALJ</t>
  </si>
  <si>
    <t>Proračun općine Mrkopalj</t>
  </si>
  <si>
    <t>426547</t>
  </si>
  <si>
    <t>OPĆINA FUŽINE</t>
  </si>
  <si>
    <t>Proračun općine Fužine</t>
  </si>
  <si>
    <t>426555</t>
  </si>
  <si>
    <t>OPĆINA LOKVE</t>
  </si>
  <si>
    <t>Proračun općine Lokve</t>
  </si>
  <si>
    <t>426580</t>
  </si>
  <si>
    <t>OPĆINA BRINJE</t>
  </si>
  <si>
    <t>Proračun općine Brinje</t>
  </si>
  <si>
    <t>427756</t>
  </si>
  <si>
    <t>GRAD SINJ</t>
  </si>
  <si>
    <t>Proračun grada Sinj</t>
  </si>
  <si>
    <t>427799</t>
  </si>
  <si>
    <t>OPĆINA DICMO</t>
  </si>
  <si>
    <t>Proračun općine Dicmo</t>
  </si>
  <si>
    <t>427837</t>
  </si>
  <si>
    <t>OPĆINA HRVACE</t>
  </si>
  <si>
    <t>Proračun općine Hrvace</t>
  </si>
  <si>
    <t>427870</t>
  </si>
  <si>
    <t>427896</t>
  </si>
  <si>
    <t>GRAD VRLIKA</t>
  </si>
  <si>
    <t>Proračun grada Vrlika</t>
  </si>
  <si>
    <t>427926</t>
  </si>
  <si>
    <t>GRAD TRILJ</t>
  </si>
  <si>
    <t>Proračun grada Trilj</t>
  </si>
  <si>
    <t>428337</t>
  </si>
  <si>
    <t>GRAD OROSLAVJE</t>
  </si>
  <si>
    <t>Proračun grada Oroslavje</t>
  </si>
  <si>
    <t>428396</t>
  </si>
  <si>
    <t>OPĆINA BOL</t>
  </si>
  <si>
    <t>Proračun općine Bol</t>
  </si>
  <si>
    <t>428752</t>
  </si>
  <si>
    <t>OPĆINA PISAROVINA</t>
  </si>
  <si>
    <t>Proračun općine Pisarovina</t>
  </si>
  <si>
    <t>428973</t>
  </si>
  <si>
    <t>GRAD CRES</t>
  </si>
  <si>
    <t>Proračun grada Cres</t>
  </si>
  <si>
    <t>429066</t>
  </si>
  <si>
    <t>OPĆINA VRBNIK</t>
  </si>
  <si>
    <t>Proračun općine Vrbnik</t>
  </si>
  <si>
    <t>429074</t>
  </si>
  <si>
    <t>OPĆINA OMIŠALJ</t>
  </si>
  <si>
    <t>Proračun općine Omišalj</t>
  </si>
  <si>
    <t>429082</t>
  </si>
  <si>
    <t>OPĆINA MALINSKA-DUBAŠNICA</t>
  </si>
  <si>
    <t>Proračun općine Malinska-Dubašnica</t>
  </si>
  <si>
    <t>429104</t>
  </si>
  <si>
    <t>OPĆINA DOBRINJ</t>
  </si>
  <si>
    <t>Proračun općine Dobrinj</t>
  </si>
  <si>
    <t>429112</t>
  </si>
  <si>
    <t>OPĆINA BAŠKA</t>
  </si>
  <si>
    <t>Proračun općine Baška</t>
  </si>
  <si>
    <t>429139</t>
  </si>
  <si>
    <t>GRAD KRK</t>
  </si>
  <si>
    <t>Proračun grada Krk</t>
  </si>
  <si>
    <t>430200</t>
  </si>
  <si>
    <t>OPĆINA DRENOVCI</t>
  </si>
  <si>
    <t>Proračun općine Drenovci</t>
  </si>
  <si>
    <t>430226</t>
  </si>
  <si>
    <t>OPĆINA VRBANJA</t>
  </si>
  <si>
    <t>Proračun općine Vrbanja</t>
  </si>
  <si>
    <t>430234</t>
  </si>
  <si>
    <t>OPĆINA GRADIŠTE</t>
  </si>
  <si>
    <t>Proračun općine Gradište</t>
  </si>
  <si>
    <t>430242</t>
  </si>
  <si>
    <t>OPĆINA BABINA GREDA</t>
  </si>
  <si>
    <t>Proračun općine Babina Greda</t>
  </si>
  <si>
    <t>430269</t>
  </si>
  <si>
    <t>OPĆINA CERNA</t>
  </si>
  <si>
    <t>Proračun općine Cerna</t>
  </si>
  <si>
    <t>430277</t>
  </si>
  <si>
    <t>OPĆINA GUNJA</t>
  </si>
  <si>
    <t>Proračun općine Gunja</t>
  </si>
  <si>
    <t>430455</t>
  </si>
  <si>
    <t>OPĆINA GARČIN</t>
  </si>
  <si>
    <t>Proračun općine Garčin</t>
  </si>
  <si>
    <t>430480</t>
  </si>
  <si>
    <t>OPĆINA BRODSKI STUPNIK</t>
  </si>
  <si>
    <t>Proračun općine Brodski Stupnik</t>
  </si>
  <si>
    <t>430501</t>
  </si>
  <si>
    <t>OPĆINA VELIKA KOPANICA</t>
  </si>
  <si>
    <t>Proračun općine Velika Kopanica</t>
  </si>
  <si>
    <t>430536</t>
  </si>
  <si>
    <t>OPĆINA VRPOLJE</t>
  </si>
  <si>
    <t>Proračun općine Vrpolje</t>
  </si>
  <si>
    <t>430579</t>
  </si>
  <si>
    <t>OPĆINA GUNDINCI</t>
  </si>
  <si>
    <t>Proračun općine Gundinci</t>
  </si>
  <si>
    <t>430617</t>
  </si>
  <si>
    <t>OPĆINA DONJI ANDRIJEVCI</t>
  </si>
  <si>
    <t>Proračun općine Donji Andrijevci</t>
  </si>
  <si>
    <t>430692</t>
  </si>
  <si>
    <t>OPĆINA OPRISAVCI</t>
  </si>
  <si>
    <t>Proračun općine Oprisavci</t>
  </si>
  <si>
    <t>430722</t>
  </si>
  <si>
    <t>OPĆINA SIBINJ</t>
  </si>
  <si>
    <t>Proračun općine Sibinj</t>
  </si>
  <si>
    <t>430757</t>
  </si>
  <si>
    <t>OPĆINA ORIOVAC</t>
  </si>
  <si>
    <t>Proračun općine Oriovac</t>
  </si>
  <si>
    <t>430790</t>
  </si>
  <si>
    <t>OPĆINA KLAKAR</t>
  </si>
  <si>
    <t>Proračun općine Klakar</t>
  </si>
  <si>
    <t>430820</t>
  </si>
  <si>
    <t>OPĆINA PODCRKAVLJE</t>
  </si>
  <si>
    <t>Proračun općine Podcrkavlje</t>
  </si>
  <si>
    <t>DOM ZDRAVLJA SENJ</t>
  </si>
  <si>
    <t>3089096</t>
  </si>
  <si>
    <t>OPĆINSKI SUD U SENJU</t>
  </si>
  <si>
    <t>3089231</t>
  </si>
  <si>
    <t>GIMNAZIJA I STRUKOVNA ŠKOLA JURJA DOBRILE PAZIN</t>
  </si>
  <si>
    <t>3089240</t>
  </si>
  <si>
    <t>DRŽAVNI ARHIV U PAZINU</t>
  </si>
  <si>
    <t>3089282</t>
  </si>
  <si>
    <t>GRAD PAZIN DJEČJI VRTIĆ OLGA BAN</t>
  </si>
  <si>
    <t>3089304</t>
  </si>
  <si>
    <t>DOM ZA PSIHIČKI BOLESNE ODRASLE OSOBE MOTOVUN</t>
  </si>
  <si>
    <t>3089541</t>
  </si>
  <si>
    <t>OPĆINSKI SUD U PAZINU</t>
  </si>
  <si>
    <t>3090213</t>
  </si>
  <si>
    <t>O.Š. V.C.EMINA</t>
  </si>
  <si>
    <t>3090230</t>
  </si>
  <si>
    <t>O.Š. RIKARD KATALINIĆ JERETOV</t>
  </si>
  <si>
    <t>3090302</t>
  </si>
  <si>
    <t>KLINIKA ZA ORTOPEDIJU LOVRAN</t>
  </si>
  <si>
    <t>3090353</t>
  </si>
  <si>
    <t>DOM ZA DJECU I MLAĐE PUNOLJETNE OSOBE IVANA BRLIĆ MAŽURANIĆ LOVRAN</t>
  </si>
  <si>
    <t>3090361</t>
  </si>
  <si>
    <t>DOM ZA STARIJE I NEMOĆNE OSOBE VOLOSKO</t>
  </si>
  <si>
    <t>3090400</t>
  </si>
  <si>
    <t>OPĆINSKI SUD U OPATIJI</t>
  </si>
  <si>
    <t>3090523</t>
  </si>
  <si>
    <t>ODGOJ I NAOBRAZBA DJECE S TEŠKOĆAMA U RAZVOJU (SUFINANCIRANJE)</t>
  </si>
  <si>
    <t>578008</t>
  </si>
  <si>
    <t>578009</t>
  </si>
  <si>
    <t>578010</t>
  </si>
  <si>
    <t>IZGRADNJA DJEČJEG CENTRA VOŠTARNICA</t>
  </si>
  <si>
    <t>578034</t>
  </si>
  <si>
    <t>RAZVOJ PREDŠKOLSKOG OBRAZOVANJA</t>
  </si>
  <si>
    <t>579000</t>
  </si>
  <si>
    <t>579002</t>
  </si>
  <si>
    <t>579003</t>
  </si>
  <si>
    <t>ODGOJ I NAOBRAZBA UČENIKA S TEŠKOĆAMA U RAZVOJU</t>
  </si>
  <si>
    <t>579004</t>
  </si>
  <si>
    <t>579006</t>
  </si>
  <si>
    <t>579007</t>
  </si>
  <si>
    <t>579014</t>
  </si>
  <si>
    <t>579015</t>
  </si>
  <si>
    <t>1357948</t>
  </si>
  <si>
    <t>CENTAR ZA SOCIJALNU SKRB DONJI MIHOLJAC</t>
  </si>
  <si>
    <t>1358022</t>
  </si>
  <si>
    <t>CENTAR ZA SOCIJALNU SKRB SISAK</t>
  </si>
  <si>
    <t>1358065</t>
  </si>
  <si>
    <t>CENTAR ZA SOCIJALNU SKRB KRK</t>
  </si>
  <si>
    <t>1358073</t>
  </si>
  <si>
    <t>Opće upute za korištenje Obrasci_FP Excel datoteke</t>
  </si>
  <si>
    <t>Preuzimanje obrasca</t>
  </si>
  <si>
    <t>Excel datoteka Obrasci_FP se kontinuirano ažurira i nova verzija nalazi se na</t>
  </si>
  <si>
    <t>http://www.mfin.hr/str/106/</t>
  </si>
  <si>
    <t>pod nazivom Obrasci_FP</t>
  </si>
  <si>
    <t>Excel datoteku Obrasci_FP potrebno je kopirati na željeno mjesto</t>
  </si>
  <si>
    <t>Predaja obrasca sa zahtjevom</t>
  </si>
  <si>
    <t>U Excel datoteci Obrasci_FP potrebno je popuniti samo određene obrasce</t>
  </si>
  <si>
    <t>Excel datoteku Obrasci_FP potrebno je spremiti nakon popunjavanja s nazivom Obrasci_FP_XXXXXX, gdje je XXXXXX matični broj korisnika</t>
  </si>
  <si>
    <t xml:space="preserve">Excel datoteku Obrasci_FP potrebno je elektroničkom poštom proslijediti ministarstvu odnosno tijelu nadležnom za korisnika proračuna </t>
  </si>
  <si>
    <t>Excel datoteku Obrasci_FP može se proslijeđivati s jednim ili više popunjenih Obrazaca_FP-RiI</t>
  </si>
  <si>
    <t>U Excel datoteci Obrasci_FP nije dozvoljeno brisanje i dodavanje: listova, redaka, kolona i polja</t>
  </si>
  <si>
    <t>Obrada obrasca sa zahtjevom</t>
  </si>
  <si>
    <t xml:space="preserve">Excel datoteka Obrasci_FP verificira se u ministarstvu odnosno tijelu nadležnom za korisnika proračuna </t>
  </si>
  <si>
    <t xml:space="preserve">Excel datoteka Obrasci_FP konsolidira se i usklađuje u ministarstvu odnosno tijelu nadležnom za korisnika proračuna </t>
  </si>
  <si>
    <t>Excel datoteku Obrasci_FP ministarstvo odnosno tijelo nadležno za korisnika proračuna unosi usklađeni zahtjev u SAP BW-SEM sustav</t>
  </si>
  <si>
    <t>Kratki pregled funkcionalnosti</t>
  </si>
  <si>
    <t xml:space="preserve">Excel Obrasci_FP služi u proračunskom procesu za izradu i dostavu financijskog plana korisnika proračuna ministarstvu odnosno tijelu nadležnom za korisnika proračuna </t>
  </si>
  <si>
    <t>Excel Obrasci_FP popunjava naznačena polja automatski</t>
  </si>
  <si>
    <t>U Excel Obracsu_FP nije moguće mijenjati matične podatke</t>
  </si>
  <si>
    <t>Ministarstvo odnosno tijelo nadležno za korisnika proračuna nije obavezno koristiti Obrasce_FP ukoliko ima na drugačiji način podržano prikupljanje financijskih planova svojih korisnika proračuna</t>
  </si>
  <si>
    <t>Opis polja</t>
  </si>
  <si>
    <t>bijela polja</t>
  </si>
  <si>
    <t>korisnik ništa ne unosi</t>
  </si>
  <si>
    <t>svijetlo-žuta polja</t>
  </si>
  <si>
    <t>polje popunjava korisnik</t>
  </si>
  <si>
    <t>slobodan unos</t>
  </si>
  <si>
    <t>tamno-žuta polja</t>
  </si>
  <si>
    <t>polje popunjava korisnik - uslijed ispravnog unosa pojavljuje se naziv u svijetlo-zelenom polju</t>
  </si>
  <si>
    <t>uvjetovani unos</t>
  </si>
  <si>
    <t>svijetlo-zelena polja</t>
  </si>
  <si>
    <t>korisnik ništa ne unosi - popunjava se automatski uslijed ispravnog unosa šifre u tamno-žutom polju</t>
  </si>
  <si>
    <t>narančasta polja</t>
  </si>
  <si>
    <t>crveno polje</t>
  </si>
  <si>
    <t>uslijed neispravnog unosa u narančastom polju</t>
  </si>
  <si>
    <t>zeleno polje</t>
  </si>
  <si>
    <t>uslijed ispravnog unosa u narančastom polju</t>
  </si>
  <si>
    <t>plava polja</t>
  </si>
  <si>
    <t>korisnik ništa ne unosi - popunjava aplikacija za obradu obrasca</t>
  </si>
  <si>
    <t>OPĆINA NOVA BUKOVICA</t>
  </si>
  <si>
    <t>Proračun općine Nova Bukovica</t>
  </si>
  <si>
    <t>461571</t>
  </si>
  <si>
    <t>OPĆINA VOĆIN</t>
  </si>
  <si>
    <t>Proračun općine Voćin</t>
  </si>
  <si>
    <t>461580</t>
  </si>
  <si>
    <t>OPĆINA ČAĐAVICA</t>
  </si>
  <si>
    <t>Proračun općine Čađavica</t>
  </si>
  <si>
    <t>461610</t>
  </si>
  <si>
    <t>OPĆINA MIKLEUŠ</t>
  </si>
  <si>
    <t>Proračun općine Mikleuš</t>
  </si>
  <si>
    <t>461636</t>
  </si>
  <si>
    <t>OPĆINA SOPJE</t>
  </si>
  <si>
    <t>Proračun općine Sopje</t>
  </si>
  <si>
    <t>462080</t>
  </si>
  <si>
    <t>OPĆINA PETRIJEVCI</t>
  </si>
  <si>
    <t>Proračun općine Petrijevci</t>
  </si>
  <si>
    <t>462110</t>
  </si>
  <si>
    <t>O.Š. MOKOŠICA</t>
  </si>
  <si>
    <t>Proračun grada Dubrovnika</t>
  </si>
  <si>
    <t>462381</t>
  </si>
  <si>
    <t>OPĆINA PRESEKA</t>
  </si>
  <si>
    <t>Proračun općine Preseka</t>
  </si>
  <si>
    <t>462403</t>
  </si>
  <si>
    <t>OPĆINA GRADEC</t>
  </si>
  <si>
    <t>Proračun općine Gradec</t>
  </si>
  <si>
    <t>462420</t>
  </si>
  <si>
    <t>OPĆINA DUBRAVA</t>
  </si>
  <si>
    <t>Proračun općine Dubrava</t>
  </si>
  <si>
    <t>462438</t>
  </si>
  <si>
    <t>OPĆINA FARKAŠEVAC</t>
  </si>
  <si>
    <t>Proračun općine Farkaševac</t>
  </si>
  <si>
    <t>462462</t>
  </si>
  <si>
    <t>GRAD VRBOVEC</t>
  </si>
  <si>
    <t>Proračun grada Vrbovec</t>
  </si>
  <si>
    <t>463612</t>
  </si>
  <si>
    <t>OPĆINA VRBJE</t>
  </si>
  <si>
    <t>Proračun općine Vrbje</t>
  </si>
  <si>
    <t>471330</t>
  </si>
  <si>
    <t>OPĆINA DONJI MARTIJANEC</t>
  </si>
  <si>
    <t>Proračun općine Donji Martijanec</t>
  </si>
  <si>
    <t>471348</t>
  </si>
  <si>
    <t>Proračun općine Cetingrad</t>
  </si>
  <si>
    <t>474401</t>
  </si>
  <si>
    <t>LIČKO-SENJSKA ŽUPANIJA</t>
  </si>
  <si>
    <t>475190</t>
  </si>
  <si>
    <t>OPĆINA IVANSKA</t>
  </si>
  <si>
    <t>Proračun općine Ivanska</t>
  </si>
  <si>
    <t>475203</t>
  </si>
  <si>
    <t>OPĆINA SVETI IVAN ŽABNO</t>
  </si>
  <si>
    <t>Proračun općine Sveti Ivan Žabno</t>
  </si>
  <si>
    <t>475211</t>
  </si>
  <si>
    <t>OPĆINA VELIKO TROJSTVO</t>
  </si>
  <si>
    <t>Proračun općine Veliko Trojstvo</t>
  </si>
  <si>
    <t>475254</t>
  </si>
  <si>
    <t>OPĆINA BLATO</t>
  </si>
  <si>
    <t>Proračun općine Blato</t>
  </si>
  <si>
    <t>475262</t>
  </si>
  <si>
    <t>GRAD KORČULA</t>
  </si>
  <si>
    <t>Proračun grada Korčula</t>
  </si>
  <si>
    <t>475289</t>
  </si>
  <si>
    <t>OPĆINA OREBIĆ</t>
  </si>
  <si>
    <t>Proračun općine Orebić</t>
  </si>
  <si>
    <t>475319</t>
  </si>
  <si>
    <t>GRAD BUZET</t>
  </si>
  <si>
    <t>SREDIŠNJI DRŽAVNI URED ZA UPRAVLJANJE DRŽAVNOM IMOVINOM</t>
  </si>
  <si>
    <t>1797620</t>
  </si>
  <si>
    <t>DOM ZDRAVLJA PGŽ</t>
  </si>
  <si>
    <t>1801457</t>
  </si>
  <si>
    <t>OPĆINSKA NARODNA KNJIŽNICA DRENOVCI</t>
  </si>
  <si>
    <t>1812092</t>
  </si>
  <si>
    <t>OPĆINA SELCA</t>
  </si>
  <si>
    <t>1815342</t>
  </si>
  <si>
    <t>URED ZA RAVNOPRAVNOST SPOLOVA</t>
  </si>
  <si>
    <t>1817035</t>
  </si>
  <si>
    <t>OPĆINSKO DRŽAVNO ODVJETNIŠTVO U SUPETRU</t>
  </si>
  <si>
    <t>1823329</t>
  </si>
  <si>
    <t>OPĆINA KAMANJE</t>
  </si>
  <si>
    <t>Proračun općine Kamanje</t>
  </si>
  <si>
    <t>1831976</t>
  </si>
  <si>
    <t>DOM ZA PSIHIČKI BOLESNE ODRASLE OSOBE METKOVIĆ</t>
  </si>
  <si>
    <t>1834657</t>
  </si>
  <si>
    <t>OPĆINA SUĆURAJ</t>
  </si>
  <si>
    <t>Proračun općine Sućuraj</t>
  </si>
  <si>
    <t>1837907</t>
  </si>
  <si>
    <t>AGENCIJA ZA ZAŠTITU OSOBNIH PODATAKA</t>
  </si>
  <si>
    <t>1842013</t>
  </si>
  <si>
    <t>OPĆINSKO DRŽAVNO ODVJETNIŠTVO U ROVINJU</t>
  </si>
  <si>
    <t>1846272</t>
  </si>
  <si>
    <t>HRVATSKA AGENCIJA ZA HRANU</t>
  </si>
  <si>
    <t>1857576</t>
  </si>
  <si>
    <t>DRŽAVNI ZAVOD ZA ZAŠTITU OD ZRAČENJA</t>
  </si>
  <si>
    <t>1859650</t>
  </si>
  <si>
    <t>O.Š. DONJI KRALJEVEC</t>
  </si>
  <si>
    <t>1859684</t>
  </si>
  <si>
    <t>O.Š. DRAŠKOVEC</t>
  </si>
  <si>
    <t>1887432</t>
  </si>
  <si>
    <t>RAZVITAK UNUTARNJE PLOVIDBE</t>
  </si>
  <si>
    <t>570270</t>
  </si>
  <si>
    <t>1208</t>
  </si>
  <si>
    <t>OSUVREMENJIVANJE I IZGRADNJA PRUGA I ČVORIŠTA</t>
  </si>
  <si>
    <t>570288</t>
  </si>
  <si>
    <t>1209</t>
  </si>
  <si>
    <t>POTICANJE HRVATSKIH BRODARA</t>
  </si>
  <si>
    <t>570292</t>
  </si>
  <si>
    <t>POTPORA LUCI RIJEKA ZA OTPLATU KREDITA - PARIŠKI KLUB</t>
  </si>
  <si>
    <t>1205</t>
  </si>
  <si>
    <t>MODERNIZACIJA I RAZVOJ LUKA OD DRŽAVNOG ZNAČAJA</t>
  </si>
  <si>
    <t>570293</t>
  </si>
  <si>
    <t>570294</t>
  </si>
  <si>
    <t>POTPORA LUČKOJ UPRAVI RIJEKA ZA REALIZACIJU ZAJMA SVJETSKE BANKE (IBRD) - PROJEKT OBNOVE RIJEČKOG PROMETNOG PRAVCA - DOMAĆA KOMPONENTA</t>
  </si>
  <si>
    <t>570296</t>
  </si>
  <si>
    <t>PRIBLIŽAVANJE NATO SAVEZU - OPREMANJE AERODROMA PREMA NATO (MAP) PROGRAMU</t>
  </si>
  <si>
    <t>1217</t>
  </si>
  <si>
    <t>570297</t>
  </si>
  <si>
    <t>1202</t>
  </si>
  <si>
    <t>MEĐUNARODNA SURADNJA UNUTARNJE PLOVIDBE</t>
  </si>
  <si>
    <t>570298</t>
  </si>
  <si>
    <t>1215</t>
  </si>
  <si>
    <t>PRAĆENJE I RAZVOJ SUSTAVA POŠTE I POŠTANSKOG PROMETA</t>
  </si>
  <si>
    <t>570306</t>
  </si>
  <si>
    <t>3102904</t>
  </si>
  <si>
    <t>SAMOBORSKI MUZEJ SAMOBOR</t>
  </si>
  <si>
    <t>3102947</t>
  </si>
  <si>
    <t xml:space="preserve">CENTAR ZA ODGOJ, OBRAZOVANJE I OSPOSOBLJAVANJE OMLADINE LUG SAMOBORSKI </t>
  </si>
  <si>
    <t>3103510</t>
  </si>
  <si>
    <t>OPĆINSKI SUD U SAMOBORU</t>
  </si>
  <si>
    <t>3103528</t>
  </si>
  <si>
    <t>OPĆINSKO DRŽAVNO ODVJETNIŠTVO U SAMOBORU</t>
  </si>
  <si>
    <t>3103889</t>
  </si>
  <si>
    <t>3103897</t>
  </si>
  <si>
    <t>O.Š. V.NAZORA</t>
  </si>
  <si>
    <t>3103919</t>
  </si>
  <si>
    <t>O.Š. IVANA BRNJIKA SLOVAKA</t>
  </si>
  <si>
    <t>3103927</t>
  </si>
  <si>
    <t>O.Š. IVANE BRLIĆ MAŽURANIĆ</t>
  </si>
  <si>
    <t>3103935</t>
  </si>
  <si>
    <t>O.Š. HINKA JUHNA</t>
  </si>
  <si>
    <t>3103943</t>
  </si>
  <si>
    <t>SREDNJA ŠKOLA JOSIPA KOZARCA</t>
  </si>
  <si>
    <t>3103951</t>
  </si>
  <si>
    <t>SREDNJA ŠKOLA ISIDORA KRŠNJAVOG</t>
  </si>
  <si>
    <t>3104087</t>
  </si>
  <si>
    <t>PREKRŠAJNI SUD U NAŠICAMA</t>
  </si>
  <si>
    <t>3104150</t>
  </si>
  <si>
    <t>OPĆINSKI SUD U NAŠICAMA</t>
  </si>
  <si>
    <t>3104168</t>
  </si>
  <si>
    <t>OPĆINSKO DRŽAVNO ODVJETNIŠTVO U NAŠICAMA</t>
  </si>
  <si>
    <t>3104192</t>
  </si>
  <si>
    <t>DJEČJI VRTIĆ ZVONČIĆ NAŠICE</t>
  </si>
  <si>
    <t>3104737</t>
  </si>
  <si>
    <t>O.Š. IVANE BRLIĆ-MAŽURANIĆ</t>
  </si>
  <si>
    <t>3104745</t>
  </si>
  <si>
    <t>O.Š. VLADIMIR NAZOR VIROVITICA</t>
  </si>
  <si>
    <t>3104753</t>
  </si>
  <si>
    <t>O.Š. GRADINA</t>
  </si>
  <si>
    <t>3104761</t>
  </si>
  <si>
    <t>O.Š. AUGUST CESAREC</t>
  </si>
  <si>
    <t>3104770</t>
  </si>
  <si>
    <t>O.Š. IVANA GORANA KOVAČIĆA</t>
  </si>
  <si>
    <t>3104788</t>
  </si>
  <si>
    <t>O.Š. SUHOPOLJE</t>
  </si>
  <si>
    <t>3105385</t>
  </si>
  <si>
    <t>DJEČJI VRTIĆ CVRČAK VIROVITICA</t>
  </si>
  <si>
    <t>3105393</t>
  </si>
  <si>
    <t>UČENIČKI DOM VIROVITICA</t>
  </si>
  <si>
    <t>3105407</t>
  </si>
  <si>
    <t>DOM ZA PSIHIČKI BOLESNE ODRASLE OSOBE BOROVA</t>
  </si>
  <si>
    <t>3106071</t>
  </si>
  <si>
    <t>OPĆINSKI SUD U VIROVITICI</t>
  </si>
  <si>
    <t>3106691</t>
  </si>
  <si>
    <t>O.Š. MIKLEUŠ</t>
  </si>
  <si>
    <t>3107175</t>
  </si>
  <si>
    <t>O.Š. BOGUMILA TONIJA</t>
  </si>
  <si>
    <t>3107817</t>
  </si>
  <si>
    <t>O.Š. OPUZEN</t>
  </si>
  <si>
    <t>3107825</t>
  </si>
  <si>
    <t>O.Š."STJEPANA RADIĆA" METKOVIĆ</t>
  </si>
  <si>
    <t>3107833</t>
  </si>
  <si>
    <t>O.Š. "OTRIĆI-DUBRAVE" OTRIĆ-SEOCI</t>
  </si>
  <si>
    <t>3107841</t>
  </si>
  <si>
    <t>O.Š. KULA NORINSKA</t>
  </si>
  <si>
    <t>3107957</t>
  </si>
  <si>
    <t>OPĆINSKI SUD U METKOVIĆU</t>
  </si>
  <si>
    <t>3107965</t>
  </si>
  <si>
    <t>OPĆINSKO DRŽAVNO ODVJETNIŠTVO U METKOVIĆU</t>
  </si>
  <si>
    <t>3108929</t>
  </si>
  <si>
    <t>I O.Š. ČAKOVEC</t>
  </si>
  <si>
    <t>3108945</t>
  </si>
  <si>
    <t>III O.Š. ČAKOVEC</t>
  </si>
  <si>
    <t>3108953</t>
  </si>
  <si>
    <t>O.Š. DOMAŠINEC</t>
  </si>
  <si>
    <t>3108988</t>
  </si>
  <si>
    <t>O.Š. GORIČAN</t>
  </si>
  <si>
    <t>3109003</t>
  </si>
  <si>
    <t>O.Š. HODOŠAN</t>
  </si>
  <si>
    <t>3109011</t>
  </si>
  <si>
    <t>O.Š. KOTORIBA</t>
  </si>
  <si>
    <t>3109020</t>
  </si>
  <si>
    <t>O.Š. IVAN GORAN KOVAČIĆ SVETI JURAJ NA BREGU</t>
  </si>
  <si>
    <t>3109038</t>
  </si>
  <si>
    <t>O.Š. MALA SUBOTICA</t>
  </si>
  <si>
    <t>3109054</t>
  </si>
  <si>
    <t>O.Š. SVETI MARTIN NA MURI</t>
  </si>
  <si>
    <t>3109062</t>
  </si>
  <si>
    <t>O.Š. MURSKO SREDIŠĆE</t>
  </si>
  <si>
    <t>3109089</t>
  </si>
  <si>
    <t>O.Š. NEDELIŠĆE</t>
  </si>
  <si>
    <t>3109119</t>
  </si>
  <si>
    <t>O.Š. VLADIMIRA NAZORA PRIBISLAVEC</t>
  </si>
  <si>
    <t>3109127</t>
  </si>
  <si>
    <t>O.Š. PRELOG</t>
  </si>
  <si>
    <t>3109135</t>
  </si>
  <si>
    <t>O.Š. PODTUREN</t>
  </si>
  <si>
    <t>Naplaćeni troškovi prisilne naplate</t>
  </si>
  <si>
    <t>66275</t>
  </si>
  <si>
    <t>Gotovinska sredstva oduzeta po posebnim propisima</t>
  </si>
  <si>
    <t>66276</t>
  </si>
  <si>
    <t>Novčane kazne za prekršaje iz područja zaštite od požara</t>
  </si>
  <si>
    <t>66277</t>
  </si>
  <si>
    <t>Kazne po kulturnim dobrima</t>
  </si>
  <si>
    <t>66279</t>
  </si>
  <si>
    <t>Patenti</t>
  </si>
  <si>
    <t>Koncesije</t>
  </si>
  <si>
    <t>Licence</t>
  </si>
  <si>
    <t>Goodwill</t>
  </si>
  <si>
    <t>3114252</t>
  </si>
  <si>
    <t>O.Š. JESENICE</t>
  </si>
  <si>
    <t>Ostala nematerijalna imovina</t>
  </si>
  <si>
    <t>1216953</t>
  </si>
  <si>
    <t xml:space="preserve">OSNOVNA GLAZBENA ŠKOLA MAKARSKA </t>
  </si>
  <si>
    <t>1217348</t>
  </si>
  <si>
    <t>ZAVOD ZA JAVNO ZDRAVSTVO</t>
  </si>
  <si>
    <t>1219057</t>
  </si>
  <si>
    <t>Proračun grada Buzet</t>
  </si>
  <si>
    <t>ID_E4</t>
  </si>
  <si>
    <t>Naziv_E4</t>
  </si>
  <si>
    <t>ID_I1</t>
  </si>
  <si>
    <t>Naziv_I1</t>
  </si>
  <si>
    <t>ID_I2</t>
  </si>
  <si>
    <t>Naziv_I2</t>
  </si>
  <si>
    <t>OPĆA ŽUPANIJSKA BOLNICA PAKRAC</t>
  </si>
  <si>
    <t>1229907</t>
  </si>
  <si>
    <t>SPOMEN GALERIJA IVAN MEŠTROVIĆ</t>
  </si>
  <si>
    <t>1233602</t>
  </si>
  <si>
    <t>DJEČJI VRTIĆI OPĆINE PRIMOŠTEN</t>
  </si>
  <si>
    <t>SREDNJA ŠKOLA KONJŠČINA</t>
  </si>
  <si>
    <t>3126862</t>
  </si>
  <si>
    <t>CENTAR ZA ODGOJ I OBRAZOVANJE ZAJEZDA</t>
  </si>
  <si>
    <t>3126889</t>
  </si>
  <si>
    <t>DOM LOBOR GRAD</t>
  </si>
  <si>
    <t>3127206</t>
  </si>
  <si>
    <t>SREDNJA ŠKOLA DR.ANTUNA BARCA</t>
  </si>
  <si>
    <t>3127281</t>
  </si>
  <si>
    <t>DOM ZA DJECU I MLAĐE PUNOLJETNE OSOBE "BRAĆA MAŽURANIĆI"</t>
  </si>
  <si>
    <t>3127320</t>
  </si>
  <si>
    <t>OPĆINSKI SUD U CRIKVENICI</t>
  </si>
  <si>
    <t>3129250</t>
  </si>
  <si>
    <t>O.Š. SRINJINE</t>
  </si>
  <si>
    <t>3129268</t>
  </si>
  <si>
    <t>O.Š. ŽRNOVNICA</t>
  </si>
  <si>
    <t>3129276</t>
  </si>
  <si>
    <t>O.Š. MEJE</t>
  </si>
  <si>
    <t>3129284</t>
  </si>
  <si>
    <t>O.Š. NEORIĆ-SUTINA</t>
  </si>
  <si>
    <t>Proračun općine Feričanci</t>
  </si>
  <si>
    <t>423700</t>
  </si>
  <si>
    <t>OPĆINA KOŠKA</t>
  </si>
  <si>
    <t>Proračun općine Koška</t>
  </si>
  <si>
    <t>423718</t>
  </si>
  <si>
    <t>OPĆINA PODGORAČ</t>
  </si>
  <si>
    <t>Proračun općine Podgorač</t>
  </si>
  <si>
    <t>423726</t>
  </si>
  <si>
    <t>OPĆINA ĐURĐENOVAC</t>
  </si>
  <si>
    <t>Proračun općine Đurđenovac</t>
  </si>
  <si>
    <t>423734</t>
  </si>
  <si>
    <t>GRAD NAŠICE</t>
  </si>
  <si>
    <t>Proračun grada Našice</t>
  </si>
  <si>
    <t>424234</t>
  </si>
  <si>
    <t>GRAD BUJE</t>
  </si>
  <si>
    <t>Proračun grada Buje</t>
  </si>
  <si>
    <t>424285</t>
  </si>
  <si>
    <t>OPĆINA OPRTALJ</t>
  </si>
  <si>
    <t>Proračun općine Oprtalj</t>
  </si>
  <si>
    <t>424307</t>
  </si>
  <si>
    <t xml:space="preserve">GRAD UMAG </t>
  </si>
  <si>
    <t>Proračun grada Umag</t>
  </si>
  <si>
    <t>424323</t>
  </si>
  <si>
    <t>OPĆINA BRTONIGLA</t>
  </si>
  <si>
    <t>Proračun općine Brtonigla</t>
  </si>
  <si>
    <t>424366</t>
  </si>
  <si>
    <t>GRAD NOVIGRAD</t>
  </si>
  <si>
    <t>Proračun grada Novigrada</t>
  </si>
  <si>
    <t>424382</t>
  </si>
  <si>
    <t>OPĆINA GROŽNJAN</t>
  </si>
  <si>
    <t>Proračun općine Grožnjan</t>
  </si>
  <si>
    <t>424692</t>
  </si>
  <si>
    <t>ZAGREBAČKA ŽUPANIJA</t>
  </si>
  <si>
    <t>424846</t>
  </si>
  <si>
    <t>OPĆINA POSEDARJE</t>
  </si>
  <si>
    <t>Proračun općine Posedarje</t>
  </si>
  <si>
    <t>425150</t>
  </si>
  <si>
    <t>OPĆINA ŠOLTA</t>
  </si>
  <si>
    <t>Proračun općine Šolta</t>
  </si>
  <si>
    <t>425605</t>
  </si>
  <si>
    <t>OPĆINA TOPUSKO</t>
  </si>
  <si>
    <t>Proračun općine Topusko</t>
  </si>
  <si>
    <t>425613</t>
  </si>
  <si>
    <t>Račun računskog plana</t>
  </si>
  <si>
    <t>61443</t>
  </si>
  <si>
    <t>Porez na dobitke od igara na sreću</t>
  </si>
  <si>
    <t>61444</t>
  </si>
  <si>
    <t>Naknada za priređivanje prigodne jednokratne lutrije, robnonovčane lutrije, exspres - lutrije, instant lutrije i tombole</t>
  </si>
  <si>
    <t>61445</t>
  </si>
  <si>
    <t>O.Š. ŠIME BUDINIĆA</t>
  </si>
  <si>
    <t>3141802</t>
  </si>
  <si>
    <t>OPĆINSKO DRŽAVNO ODVJETNIŠTVO U VIROVITICI</t>
  </si>
  <si>
    <t>3150020</t>
  </si>
  <si>
    <t>O.Š. KNEZ MISLAV</t>
  </si>
  <si>
    <t>3150186</t>
  </si>
  <si>
    <t>O.Š. DR.J.PANČIĆA</t>
  </si>
  <si>
    <t>3151140</t>
  </si>
  <si>
    <t>O.Š. KMAN KOCUNAR</t>
  </si>
  <si>
    <t>3151450</t>
  </si>
  <si>
    <t>O.Š. VOŠTARNICA</t>
  </si>
  <si>
    <t>3153037</t>
  </si>
  <si>
    <t>DOM ZA ODGOJ DJECE I MLADEŽI ZADAR</t>
  </si>
  <si>
    <t>3155536</t>
  </si>
  <si>
    <t>SREDNJA ŠKOLA IVAN ŠVEAR, IVANIĆ GRAD</t>
  </si>
  <si>
    <t>3156648</t>
  </si>
  <si>
    <t>HRVATSKO NARODNO KAZALIŠTE U SPLITU</t>
  </si>
  <si>
    <t>3157628</t>
  </si>
  <si>
    <t>O.Š. SPLIT 3</t>
  </si>
  <si>
    <t>3157814</t>
  </si>
  <si>
    <t>NARODNA ČITAONICA I KNJIŽNICA N.VINODOLSKI</t>
  </si>
  <si>
    <t>3159973</t>
  </si>
  <si>
    <t>ZATVOR U ZADRU</t>
  </si>
  <si>
    <t>3160815</t>
  </si>
  <si>
    <t>OPĆINSKI SUD U BUZETU</t>
  </si>
  <si>
    <t>3161242</t>
  </si>
  <si>
    <t>OPĆINSKO DRŽAVNO ODVJETNIŠTVO U SPLITU</t>
  </si>
  <si>
    <t>3161447</t>
  </si>
  <si>
    <t>SREDNJA ŠKOLA JURE KAŠTELAN</t>
  </si>
  <si>
    <t>3161463</t>
  </si>
  <si>
    <t>OPĆINSKI SUD U RABU</t>
  </si>
  <si>
    <t>3162036</t>
  </si>
  <si>
    <t>OPĆINSKO DRŽAVNO ODVJETNIŠTVO U DONJOJ STUBICI</t>
  </si>
  <si>
    <t>3162079</t>
  </si>
  <si>
    <t>PREKRŠAJNI SUD U DONJOJ STUBICI</t>
  </si>
  <si>
    <t>3163911</t>
  </si>
  <si>
    <t>SREDNJA ŠKOLA JASTREBARSKO</t>
  </si>
  <si>
    <t>3164560</t>
  </si>
  <si>
    <t xml:space="preserve">DJEČJI VRTIĆ KRIJESNICA </t>
  </si>
  <si>
    <t>3165248</t>
  </si>
  <si>
    <t>OPĆINSKI SUD U PLOČAMA</t>
  </si>
  <si>
    <t>3167305</t>
  </si>
  <si>
    <t>EKONOMSKO-BIROTEHNIČKA ŠKOLA</t>
  </si>
  <si>
    <t>3167844</t>
  </si>
  <si>
    <t>PREKRŠAJNI SUD U VRBOVCU</t>
  </si>
  <si>
    <t>3170438</t>
  </si>
  <si>
    <t>GRADSKA KNJIŽNICA VUKOVAR</t>
  </si>
  <si>
    <t>3170632</t>
  </si>
  <si>
    <t>OPĆINSKO DRŽAVNO ODVJETNIŠTVO U IVANIĆ GRADU</t>
  </si>
  <si>
    <t>3171124</t>
  </si>
  <si>
    <t>O.Š. MARKA MARULIĆA</t>
  </si>
  <si>
    <t>3172392</t>
  </si>
  <si>
    <t>ŠKOLA LIKOVNIH UMJETNOSTI</t>
  </si>
  <si>
    <t>3172422</t>
  </si>
  <si>
    <t>PREKRŠAJNI SUD U ČAZMI</t>
  </si>
  <si>
    <t>3174522</t>
  </si>
  <si>
    <t>PREKRŠAJNI SUD U IVANIĆ GRADU</t>
  </si>
  <si>
    <t>3174786</t>
  </si>
  <si>
    <t>OPĆINSKO DRŽAVNO ODVJETNIŠTVO U ZADRU</t>
  </si>
  <si>
    <t>3174905</t>
  </si>
  <si>
    <t>OPĆINSKO DRŽAVNO ODVJETNIŠTVO U CRIKVENICI</t>
  </si>
  <si>
    <t>3174999</t>
  </si>
  <si>
    <t>SREDNJA ŠKOLA BUZET</t>
  </si>
  <si>
    <t>3175022</t>
  </si>
  <si>
    <t>OPĆINSKI SUD U OZLJU</t>
  </si>
  <si>
    <t>3178242</t>
  </si>
  <si>
    <t xml:space="preserve">O.Š. "DON MIHOVILA PAVLINOVIĆA" </t>
  </si>
  <si>
    <t>3178579</t>
  </si>
  <si>
    <t>O.Š. RAVNE NJIVE</t>
  </si>
  <si>
    <t>3179516</t>
  </si>
  <si>
    <t xml:space="preserve">DOM ZA STARIJE I NEMOĆNE OSOBE </t>
  </si>
  <si>
    <t>3179613</t>
  </si>
  <si>
    <t>PREKRŠAJNI SUD U OPATIJI</t>
  </si>
  <si>
    <t>3180719</t>
  </si>
  <si>
    <t>PREKRŠAJNI SUD U LABINU</t>
  </si>
  <si>
    <t>3181545</t>
  </si>
  <si>
    <t>DOM ZA STARIJE I NEMOĆNE OSOBE</t>
  </si>
  <si>
    <t>3181952</t>
  </si>
  <si>
    <t>PREKRŠAJNI SUD U DUGOJ RESI</t>
  </si>
  <si>
    <t>3182550</t>
  </si>
  <si>
    <t>OPĆINSKO DRŽAVNO ODVJETNIŠTVO U IVANCU</t>
  </si>
  <si>
    <t>3182746</t>
  </si>
  <si>
    <t>PREKRŠAJNI SUD U HRVATSKOJ KOSTAJNICI</t>
  </si>
  <si>
    <t>3183009</t>
  </si>
  <si>
    <t>OPĆINSKO DRŽAVNO ODVJETNIŠTVO U VRBOVCU</t>
  </si>
  <si>
    <t>3184838</t>
  </si>
  <si>
    <t>O.Š. SMILJEVAC</t>
  </si>
  <si>
    <t>3185192</t>
  </si>
  <si>
    <t>DJEČJI VRTIĆ PLOČE</t>
  </si>
  <si>
    <t>3187381</t>
  </si>
  <si>
    <t>CENTAR ZA REHABILITACIJU " OZALJ"</t>
  </si>
  <si>
    <t>3187721</t>
  </si>
  <si>
    <t>DJEČJI VRTIĆ CICIBAN</t>
  </si>
  <si>
    <t>3190129</t>
  </si>
  <si>
    <t>KNJIŽNICA I ČITAONICA FRAN GALOVIĆ</t>
  </si>
  <si>
    <t>3192032</t>
  </si>
  <si>
    <t>OPĆINSKO DRŽAVNO ODVJETNIŠTVO U OPATIJI</t>
  </si>
  <si>
    <t>3192733</t>
  </si>
  <si>
    <t>GALERIJA UMJETNINA GRADA SL-BROD</t>
  </si>
  <si>
    <t>1276387</t>
  </si>
  <si>
    <t>DJEČJI VRTIĆ ZLATNI DANI ZLATAR BISTRICA</t>
  </si>
  <si>
    <t>1277111</t>
  </si>
  <si>
    <t>DJEČJI VRTIĆ SARDELICE, STARI GRAD</t>
  </si>
  <si>
    <t>1277120</t>
  </si>
  <si>
    <t>DJEČJI VRTIĆ JELSA</t>
  </si>
  <si>
    <t>1277138</t>
  </si>
  <si>
    <t>DJEČJI VRTIĆ VANĐELA BOŽITKOVIĆ, HVAR</t>
  </si>
  <si>
    <t>1278398</t>
  </si>
  <si>
    <t>DJEČJI VRTIĆ NAŠA RADOST PREGRADA</t>
  </si>
  <si>
    <t>Proračun grada Pregrada</t>
  </si>
  <si>
    <t>1281127</t>
  </si>
  <si>
    <t>ŽUPANIJSKA UPRAVA ZA CESTE OSJEČKO-BARANJSKE ŽUPANIJE</t>
  </si>
  <si>
    <t>Županijska uprava za ceste Osječko-baranjske županije</t>
  </si>
  <si>
    <t>1281810</t>
  </si>
  <si>
    <t>OPĆINA OREHOVICA</t>
  </si>
  <si>
    <t>Proračun općine Orehovica</t>
  </si>
  <si>
    <t>1283138</t>
  </si>
  <si>
    <t>OPĆINA GORNJI MIHALJEVEC</t>
  </si>
  <si>
    <t>Proračun općine Gornji Mihaljevec</t>
  </si>
  <si>
    <t>1283758</t>
  </si>
  <si>
    <t>ŽUPANIJSKA UPRAVA ZA CESTE MEĐIMURSKE ŽUPANIJE</t>
  </si>
  <si>
    <t>Županijska uprava za ceste Međimurske županije</t>
  </si>
  <si>
    <t>1284088</t>
  </si>
  <si>
    <t>OPĆINA VELIKI BUKOVEC</t>
  </si>
  <si>
    <t>Proračun općine Veliki Bukovec</t>
  </si>
  <si>
    <t>1284240</t>
  </si>
  <si>
    <t>DJEČJI VRTIĆ GRIGOR VITEZ SAMOBOR</t>
  </si>
  <si>
    <t>1284665</t>
  </si>
  <si>
    <t>OPĆINA SEVERIN</t>
  </si>
  <si>
    <t>Proračun općine Severin</t>
  </si>
  <si>
    <t>1284703</t>
  </si>
  <si>
    <t>OPĆINA ŠENKOVEC</t>
  </si>
  <si>
    <t>Proračun općine Šenkovec</t>
  </si>
  <si>
    <t>1284789</t>
  </si>
  <si>
    <t>CENTAR ZA REHABILITACIJU "MIR"</t>
  </si>
  <si>
    <t>1284797</t>
  </si>
  <si>
    <t>CENTAR ZA REHABILITACIJU "FRA ANTE SEKELEZ"</t>
  </si>
  <si>
    <t>1284827</t>
  </si>
  <si>
    <t>ŽUPANIJSKA UPRAVA ZA CESTE VARAŽDINSKE ŽUPANIJE</t>
  </si>
  <si>
    <t>Županijska uprava za ceste Varaždinske županije</t>
  </si>
  <si>
    <t>1285050</t>
  </si>
  <si>
    <t>OPĆINA KUMROVEC</t>
  </si>
  <si>
    <t>Proračun općine Kumrovec</t>
  </si>
  <si>
    <t>1285149</t>
  </si>
  <si>
    <t>OPĆINA ROGOZNICA</t>
  </si>
  <si>
    <t>Proračun općine Rogoznica</t>
  </si>
  <si>
    <t>1285173</t>
  </si>
  <si>
    <t>OPĆINA VOĐINCI</t>
  </si>
  <si>
    <t>Proračun općine Vođinci</t>
  </si>
  <si>
    <t>1285211</t>
  </si>
  <si>
    <t>OPĆINA DUGOPOLJE</t>
  </si>
  <si>
    <t>Proračun općine Dugopolje</t>
  </si>
  <si>
    <t>1285769</t>
  </si>
  <si>
    <t>Ostale naknade i pristojbe za posebne namjene</t>
  </si>
  <si>
    <t>POLJOPRIVREDNO ŠUMARSKA ŠKOLA</t>
  </si>
  <si>
    <t>354295</t>
  </si>
  <si>
    <t>ZDRAVSTVENA I VETERINARSKA ŠKOLA DR. ANDRIJE ŠTAMPARA</t>
  </si>
  <si>
    <t>355224</t>
  </si>
  <si>
    <t>GIMNAZIJA MATIJE ANTUNA RELJKOVIĆA</t>
  </si>
  <si>
    <t>355844</t>
  </si>
  <si>
    <t>EKONOMSKA I TRGOVAČKA ŠKOLA IVANA DOMCA</t>
  </si>
  <si>
    <t>367168</t>
  </si>
  <si>
    <t>OBRTNIČKA ŠKOLA GOJKO MATULINA</t>
  </si>
  <si>
    <t>Proračun Zadarske županije</t>
  </si>
  <si>
    <t>367176</t>
  </si>
  <si>
    <t>MEDICINSKA ŠKOLA ANTE KUZMANIĆA</t>
  </si>
  <si>
    <t>371874</t>
  </si>
  <si>
    <t>HRVATSKI INSTITUT ZA MOSTOVE I KONSTRUKCIJE</t>
  </si>
  <si>
    <t>376191</t>
  </si>
  <si>
    <t>ŠKOLA ZA OBRTNIČKA ZANIMANJA</t>
  </si>
  <si>
    <t>Proračun Šibensko-kninske županije</t>
  </si>
  <si>
    <t>377449</t>
  </si>
  <si>
    <t>MINISTARSTVO PRAVOSUĐA</t>
  </si>
  <si>
    <t>378461</t>
  </si>
  <si>
    <t>Proračun Dubrovačko-Neretvanske županije</t>
  </si>
  <si>
    <t>379226</t>
  </si>
  <si>
    <t>INDUSTRIJSKO-OBRTNIČKA ŠKOLA VIROVITICA</t>
  </si>
  <si>
    <t>Proračun Virovitičko-podravske županije</t>
  </si>
  <si>
    <t>379933</t>
  </si>
  <si>
    <t>GIMNAZIJA BELI MANASTIR</t>
  </si>
  <si>
    <t>383953</t>
  </si>
  <si>
    <t>GIMNAZIJA BJELOVAR</t>
  </si>
  <si>
    <t>383961</t>
  </si>
  <si>
    <t>EKONOMSKA I BIROTEHNIČKA ŠKOLA</t>
  </si>
  <si>
    <t>383970</t>
  </si>
  <si>
    <t>UGOSTITELJSKA I PREHRAMBENA ŠKOLA BJELOVAR</t>
  </si>
  <si>
    <t>383988</t>
  </si>
  <si>
    <t>MEDICINSKA ŠKOLA BJELOVAR</t>
  </si>
  <si>
    <t>383996</t>
  </si>
  <si>
    <t>TEHNIČKA ŠKOLA BJELOVAR</t>
  </si>
  <si>
    <t>384003</t>
  </si>
  <si>
    <t>TRGOVAČKA ŠKOLA BJELOVAR</t>
  </si>
  <si>
    <t>384011</t>
  </si>
  <si>
    <t>OBRTNIČKA ŠKOLA BJELOVAR</t>
  </si>
  <si>
    <t>384020</t>
  </si>
  <si>
    <t>DOM UČENIKA SREDNJIH ŠKOLA BJELOVAR</t>
  </si>
  <si>
    <t>385239</t>
  </si>
  <si>
    <t>EKONOMSKA I TRGOVAČKA ŠKOLA</t>
  </si>
  <si>
    <t>Obveznice - tuzemne</t>
  </si>
  <si>
    <t>Obveznice - inozemne</t>
  </si>
  <si>
    <t>Dionice i udjeli u glavnici banaka i ostalih financijskih institucija u javnom sektoru</t>
  </si>
  <si>
    <t>Dionice i udjeli u glavnici trgovačkih društava u javnom sektoru</t>
  </si>
  <si>
    <t>Dionice i udjeli u glavnici tuzemnih banaka i ostalih financijskih institucija izvan javnog sektora</t>
  </si>
  <si>
    <t>Dionice i udjeli u glavnici inozemnih banaka i ostalih financijskih institucija</t>
  </si>
  <si>
    <t>Dionice i udjeli u glavnici tuzemnih trgovačkih društava izvan javnog sektora</t>
  </si>
  <si>
    <t>Dionice i udjeli u glavnici inozemnih trgovačkih društava</t>
  </si>
  <si>
    <t xml:space="preserve">PUČKO OTVORENO UČILIŠTE AUGUSTIN VIVODA </t>
  </si>
  <si>
    <t>3028917</t>
  </si>
  <si>
    <t>O.Š. FRANE PETRIĆA-CRES</t>
  </si>
  <si>
    <t>3028925</t>
  </si>
  <si>
    <t>OSNOVNA GLAZBENA ŠKOLA J.KAŠMANA-MALI LOŠINJ</t>
  </si>
  <si>
    <t>3028976</t>
  </si>
  <si>
    <t>DOM ZA STARIJE I NEMOČNE OSOBE M.A.STUPARIĆ</t>
  </si>
  <si>
    <t>3029034</t>
  </si>
  <si>
    <t>OPĆINSKI SUD U MALOM LOŠINJU</t>
  </si>
  <si>
    <t>3029298</t>
  </si>
  <si>
    <t>OPĆINSKI SUD U DELNICAMA</t>
  </si>
  <si>
    <t>3029808</t>
  </si>
  <si>
    <t>475343</t>
  </si>
  <si>
    <t>GRAD PAZIN</t>
  </si>
  <si>
    <t>Proračun grada Pazina</t>
  </si>
  <si>
    <t>475386</t>
  </si>
  <si>
    <t>OPĆINA CEROVLJE</t>
  </si>
  <si>
    <t>Proračun općine Cerovlje</t>
  </si>
  <si>
    <t>475408</t>
  </si>
  <si>
    <t>OPĆINA LUPOGLAV</t>
  </si>
  <si>
    <t>Proračun općine Lupoglav</t>
  </si>
  <si>
    <t>475467</t>
  </si>
  <si>
    <t>OPĆINA GRAČIŠĆE</t>
  </si>
  <si>
    <t>Proračun općine Gračišće</t>
  </si>
  <si>
    <t>475491</t>
  </si>
  <si>
    <t>OPĆINA TINJAN</t>
  </si>
  <si>
    <t>Proračun općine Tinjan</t>
  </si>
  <si>
    <t>475513</t>
  </si>
  <si>
    <t>OPĆINA MOTOVUN</t>
  </si>
  <si>
    <t>Proračun općine Motovun</t>
  </si>
  <si>
    <t>475548</t>
  </si>
  <si>
    <t>OPĆINA SVETI PETAR U ŠUMI</t>
  </si>
  <si>
    <t>Proračun općine Sv. Petar u Šumi</t>
  </si>
  <si>
    <t>475572</t>
  </si>
  <si>
    <t xml:space="preserve">OPĆINA TRPINJA </t>
  </si>
  <si>
    <t>Proračun općine Trpinja</t>
  </si>
  <si>
    <t>477036</t>
  </si>
  <si>
    <t>OPĆINA KRAŠIĆ</t>
  </si>
  <si>
    <t>Proračun općine Krašić</t>
  </si>
  <si>
    <t>478105</t>
  </si>
  <si>
    <t>OPĆINA VELIKA PISANICA</t>
  </si>
  <si>
    <t>Proračun općine Velika Pisanica</t>
  </si>
  <si>
    <t>479411</t>
  </si>
  <si>
    <t>SREDNJA ŠKOLA VRBOVEC</t>
  </si>
  <si>
    <t>479438</t>
  </si>
  <si>
    <t>OPĆINA JELSA</t>
  </si>
  <si>
    <t>Proračun općine Jelsa</t>
  </si>
  <si>
    <t>479756</t>
  </si>
  <si>
    <t>OPĆINA VELA LUKA</t>
  </si>
  <si>
    <t>Proračun općine Vela Luka</t>
  </si>
  <si>
    <t>482196</t>
  </si>
  <si>
    <t>OPĆINA BRDOVEC</t>
  </si>
  <si>
    <t>Proračun općine Brdovec</t>
  </si>
  <si>
    <t>483320</t>
  </si>
  <si>
    <t>OPĆINA BEREK</t>
  </si>
  <si>
    <t>Proračun općine Berek</t>
  </si>
  <si>
    <t>486469</t>
  </si>
  <si>
    <t>GRAD IVANEC</t>
  </si>
  <si>
    <t>Proračun grada Ivanec</t>
  </si>
  <si>
    <t>486477</t>
  </si>
  <si>
    <t>GRAD LEPOGLAVA</t>
  </si>
  <si>
    <t>Proračun grada Lepoglava</t>
  </si>
  <si>
    <t>486523</t>
  </si>
  <si>
    <t>OPĆINA DONJA VOĆA</t>
  </si>
  <si>
    <t>Proračun općine Donja Voća</t>
  </si>
  <si>
    <t>486531</t>
  </si>
  <si>
    <t>OPĆINA KLENOVNIK</t>
  </si>
  <si>
    <t>Proračun općine Klenovnik</t>
  </si>
  <si>
    <t>486582</t>
  </si>
  <si>
    <t>OPĆINA MARUŠEVEC</t>
  </si>
  <si>
    <t>Proračun općine Maruševec</t>
  </si>
  <si>
    <t>486604</t>
  </si>
  <si>
    <t>OPĆINA BEDNJA</t>
  </si>
  <si>
    <t>Proračun općine Bednja</t>
  </si>
  <si>
    <t>487368</t>
  </si>
  <si>
    <t>OPĆINA PUŠĆA</t>
  </si>
  <si>
    <t>Proračun općine Pušća</t>
  </si>
  <si>
    <t>487384</t>
  </si>
  <si>
    <t>OPĆINA MEDULIN</t>
  </si>
  <si>
    <t>Proračun općine Medulin</t>
  </si>
  <si>
    <t>487406</t>
  </si>
  <si>
    <t>OPĆINA MARČANA</t>
  </si>
  <si>
    <t>Proračun općine Marčana</t>
  </si>
  <si>
    <t>487422</t>
  </si>
  <si>
    <t>GRAD VODNJAN</t>
  </si>
  <si>
    <t>Proračun grada Vodnjan</t>
  </si>
  <si>
    <t>488178</t>
  </si>
  <si>
    <t>GRAD SLUNJ</t>
  </si>
  <si>
    <t>Proračun grada Slunj</t>
  </si>
  <si>
    <t>488194</t>
  </si>
  <si>
    <t>OPĆINA RAKOVICA</t>
  </si>
  <si>
    <t>Proračun općine Rakovica</t>
  </si>
  <si>
    <t>488852</t>
  </si>
  <si>
    <t>Proračun grada Zagreba</t>
  </si>
  <si>
    <t>492698</t>
  </si>
  <si>
    <t>OPĆINA KONAVLE</t>
  </si>
  <si>
    <t>Proračun općine Konavle</t>
  </si>
  <si>
    <t>493813</t>
  </si>
  <si>
    <t>OPĆINA SLIVNO</t>
  </si>
  <si>
    <t>Proračun općine Slivno</t>
  </si>
  <si>
    <t>493821</t>
  </si>
  <si>
    <t>GRAD OPUZEN</t>
  </si>
  <si>
    <t>Proračun grada Opuzen</t>
  </si>
  <si>
    <t>495603</t>
  </si>
  <si>
    <t>OPĆINA SVETI LOVREČ</t>
  </si>
  <si>
    <t>Proračun općine Sveti Lovreč</t>
  </si>
  <si>
    <t>495646</t>
  </si>
  <si>
    <t>GRAD POREČ</t>
  </si>
  <si>
    <t>Proračun grada Poreč</t>
  </si>
  <si>
    <t>495697</t>
  </si>
  <si>
    <t>OPĆINA VIŠNJAN</t>
  </si>
  <si>
    <t>Proračun općine Višnjan</t>
  </si>
  <si>
    <t>495719</t>
  </si>
  <si>
    <t>OPĆINA VIŽINADA</t>
  </si>
  <si>
    <t>Proračun općine Vižinada</t>
  </si>
  <si>
    <t>495786</t>
  </si>
  <si>
    <t>OPĆINA VRSAR</t>
  </si>
  <si>
    <t>Proračun općine Vrsar</t>
  </si>
  <si>
    <t>495883</t>
  </si>
  <si>
    <t>OPĆINA PODSTRANA</t>
  </si>
  <si>
    <t>Proračun općine Podstrana</t>
  </si>
  <si>
    <t>496278</t>
  </si>
  <si>
    <t>GRAD NOVSKA</t>
  </si>
  <si>
    <t>Proračun grada Novska</t>
  </si>
  <si>
    <t>498696</t>
  </si>
  <si>
    <t>OPĆINA ZDENCI</t>
  </si>
  <si>
    <t>Proračun općine Zdenci</t>
  </si>
  <si>
    <t>Proračun općine Donji Kukuruzari</t>
  </si>
  <si>
    <t>448095</t>
  </si>
  <si>
    <t>OPĆINA PREKO</t>
  </si>
  <si>
    <t>Proračun općine Preko</t>
  </si>
  <si>
    <t>448486</t>
  </si>
  <si>
    <t>OPĆINA ĐULOVAC</t>
  </si>
  <si>
    <t>Proračun općine Đulovac</t>
  </si>
  <si>
    <t>448508</t>
  </si>
  <si>
    <t>OPĆINA DEŽANOVAC</t>
  </si>
  <si>
    <t>Proračun općine Dežanovac</t>
  </si>
  <si>
    <t>448524</t>
  </si>
  <si>
    <t>OPĆINA KONČANICA</t>
  </si>
  <si>
    <t>Proračun općine Končanica</t>
  </si>
  <si>
    <t>448613</t>
  </si>
  <si>
    <t>OPĆINA LOVREĆ</t>
  </si>
  <si>
    <t>Proračun općine Lovreć</t>
  </si>
  <si>
    <t>448630</t>
  </si>
  <si>
    <t>OPĆINA PROLOŽAC</t>
  </si>
  <si>
    <t>Proračun općine Proložac</t>
  </si>
  <si>
    <t>448656</t>
  </si>
  <si>
    <t>OPĆINA CISTA PROVO</t>
  </si>
  <si>
    <t>Proračun općine Cista Provo</t>
  </si>
  <si>
    <t>448664</t>
  </si>
  <si>
    <t>OPĆINA PODBABLJE</t>
  </si>
  <si>
    <t>Proračun općine Podbablje</t>
  </si>
  <si>
    <t>449474</t>
  </si>
  <si>
    <t>OPĆINA SALI</t>
  </si>
  <si>
    <t>Proračun općine Sali</t>
  </si>
  <si>
    <t>449938</t>
  </si>
  <si>
    <t>OPĆINA STARIGRAD</t>
  </si>
  <si>
    <t>Proračun općine Starigrad</t>
  </si>
  <si>
    <t>450561</t>
  </si>
  <si>
    <t>OPĆINA NOVIGRAD</t>
  </si>
  <si>
    <t>Proračun općine Novigrad</t>
  </si>
  <si>
    <t>450871</t>
  </si>
  <si>
    <t>GRAD ZADAR</t>
  </si>
  <si>
    <t>450910</t>
  </si>
  <si>
    <t>BJELOVARSKO BILOGORSKA ŽUPANIJA</t>
  </si>
  <si>
    <t>451991</t>
  </si>
  <si>
    <t>OPĆINA LOVAS</t>
  </si>
  <si>
    <t>Proračun općine Lovas</t>
  </si>
  <si>
    <t>453781</t>
  </si>
  <si>
    <t>OPĆINA ERNESTINOVO</t>
  </si>
  <si>
    <t>Proračun općine Ernestinovo</t>
  </si>
  <si>
    <t>453803</t>
  </si>
  <si>
    <t>OPĆINA ČEPIN</t>
  </si>
  <si>
    <t>Proračun Koprivničko-križevačke županije</t>
  </si>
  <si>
    <t>328421</t>
  </si>
  <si>
    <t>GIMNAZIJA IVANA ZAKMARDIJA DIJANKOVEČKOGA KRIŽEVCI</t>
  </si>
  <si>
    <t>333167</t>
  </si>
  <si>
    <t>PREKRŠAJNI SUD U ŽUPANJI</t>
  </si>
  <si>
    <t>334731</t>
  </si>
  <si>
    <t>DRVODJELSKA TEHNIČKA ŠKOLA</t>
  </si>
  <si>
    <t>Proračun Vukovarsko-srijemske županije</t>
  </si>
  <si>
    <t>334740</t>
  </si>
  <si>
    <t>INDUSTRIJSKO-OBRTNIČKA ŠKOLA SILVIJA STRAHIMIRA KRANJČEVIĆA</t>
  </si>
  <si>
    <t>334758</t>
  </si>
  <si>
    <t>TEHNIČKA ŠKOLA RUĐERA BOŠKOVIĆA</t>
  </si>
  <si>
    <t>336009</t>
  </si>
  <si>
    <t>TEHNIČKA ŠKOLA ŽUPANJA</t>
  </si>
  <si>
    <t>336017</t>
  </si>
  <si>
    <t>GIMNAZIJA ŽUPANJA</t>
  </si>
  <si>
    <t>336025</t>
  </si>
  <si>
    <t>OBRTNIČKO-INDUSTRIJSKA ŠKOLA ŽUPANJA</t>
  </si>
  <si>
    <t>338656</t>
  </si>
  <si>
    <t>GRADITELJSKA, OBRTNIČKA I GRAFIČKA ŠKOLA U SPLITU</t>
  </si>
  <si>
    <t>338761</t>
  </si>
  <si>
    <t>STROJARSKA TEHNIČKA ŠKOLA</t>
  </si>
  <si>
    <t>338770</t>
  </si>
  <si>
    <t>ELEKTROTEHNIČKA I PROMETNA ŠKOLA</t>
  </si>
  <si>
    <t>348748</t>
  </si>
  <si>
    <t>ZAVIČAJNI MUZEJ GRADA ROVINJA</t>
  </si>
  <si>
    <t>Proračun grada Rovinj</t>
  </si>
  <si>
    <t>354287</t>
  </si>
  <si>
    <t>GRASKA KNJIŽNICA I ČITAONICA VIS</t>
  </si>
  <si>
    <t>1489488</t>
  </si>
  <si>
    <t>JAVNA PROFESIONALNA VATROGASNA POSTROJBA GRADA BELOG MANASTIRA</t>
  </si>
  <si>
    <t>1490141</t>
  </si>
  <si>
    <t>ŽUPANIJSKO DRŽAVNO ODVJETNIŠTVO U SLAVONSKOM BRODU</t>
  </si>
  <si>
    <t>1491776</t>
  </si>
  <si>
    <t>OPĆINSKA KNJIŽNICA HRVATSKA SLOGA, GRADAC</t>
  </si>
  <si>
    <t>1492462</t>
  </si>
  <si>
    <t>JAVNA VATROGASNA POSTROJBA ŠIBENIKA</t>
  </si>
  <si>
    <t>1492632</t>
  </si>
  <si>
    <t>JAVNA VATROGASNA POSTROJBA LABIN</t>
  </si>
  <si>
    <t>1493353</t>
  </si>
  <si>
    <t>DJEČJI VRTIĆ PAŠKI MALIŠANI</t>
  </si>
  <si>
    <t>1493523</t>
  </si>
  <si>
    <t>GRADSKA KNJIŽNICA</t>
  </si>
  <si>
    <t>1494023</t>
  </si>
  <si>
    <t>JAVNA VATROGASNA POSTROJBA UMAG</t>
  </si>
  <si>
    <t>1494449</t>
  </si>
  <si>
    <t>HRVATSKA KNJIŽNICA ZA SLIJEPE</t>
  </si>
  <si>
    <t>1494953</t>
  </si>
  <si>
    <t>GRADSKA KNJIŽNICA TROGIR</t>
  </si>
  <si>
    <t>1495003</t>
  </si>
  <si>
    <t>1495291</t>
  </si>
  <si>
    <t>1496425</t>
  </si>
  <si>
    <t>SAMOSTALNA NARODNA KNJIŽNICA I ČITAONICA</t>
  </si>
  <si>
    <t>1498614</t>
  </si>
  <si>
    <t>1499238</t>
  </si>
  <si>
    <t>JAVNA VATROGASNA POSTROJBA BJELOVARA</t>
  </si>
  <si>
    <t>1499475</t>
  </si>
  <si>
    <t>NARODNA KNJIŽNICA VRBOVEC</t>
  </si>
  <si>
    <t>1500031</t>
  </si>
  <si>
    <t>DJEČJI VRTIĆ SELCA</t>
  </si>
  <si>
    <t>Proračun općine Selca</t>
  </si>
  <si>
    <t>1500414</t>
  </si>
  <si>
    <t>JAVNA VATROGASNA POSTROJBA KNIN</t>
  </si>
  <si>
    <t>1500848</t>
  </si>
  <si>
    <t>JAVNA VATROGASNA POSTROJBA DARUVAR</t>
  </si>
  <si>
    <t>1501836</t>
  </si>
  <si>
    <t>JAVNA VATROGASNA POSTROJBA VUKOVAR</t>
  </si>
  <si>
    <t>1502174</t>
  </si>
  <si>
    <t>1502298</t>
  </si>
  <si>
    <t>GRADSKA KNJIŽNICA SVETI I.ZELINA</t>
  </si>
  <si>
    <t>1503847</t>
  </si>
  <si>
    <t>PARK PRIRODE PAPUK</t>
  </si>
  <si>
    <t>1504037</t>
  </si>
  <si>
    <t>3219631</t>
  </si>
  <si>
    <t>O.Š. "ŽITNJAK"</t>
  </si>
  <si>
    <t>3219640</t>
  </si>
  <si>
    <t>O.Š. AUGUSTA CESARCA</t>
  </si>
  <si>
    <t>3219658</t>
  </si>
  <si>
    <t>O.Š. "VUKOMEREC"</t>
  </si>
  <si>
    <t>3219712</t>
  </si>
  <si>
    <t>GRAFIČKA ŠKOLA U ZAGREBU</t>
  </si>
  <si>
    <t>3219763</t>
  </si>
  <si>
    <t>GRAFIČKI FAKULTET</t>
  </si>
  <si>
    <t>3219780</t>
  </si>
  <si>
    <t>EDUKACIJSKO-REHABILITACIJSKI FAKULTET</t>
  </si>
  <si>
    <t>3219925</t>
  </si>
  <si>
    <t>EKONOMSKI INSTITUT</t>
  </si>
  <si>
    <t>3219950</t>
  </si>
  <si>
    <t>DJEČJI VRTIĆ "CVRČAK"</t>
  </si>
  <si>
    <t>3219968</t>
  </si>
  <si>
    <t>DJEČJI VRTIĆ "DUGA"</t>
  </si>
  <si>
    <t>3219976</t>
  </si>
  <si>
    <t>DJEČJI VRTIĆ "ZRNO"</t>
  </si>
  <si>
    <t>3220001</t>
  </si>
  <si>
    <t>KULTURNI CENTAR PEŠČENICA</t>
  </si>
  <si>
    <t>3220320</t>
  </si>
  <si>
    <t>DJEČJI VRTIĆ "IZVOR"</t>
  </si>
  <si>
    <t>3220338</t>
  </si>
  <si>
    <t>DRŽAVNI ZAVOD ZA STATISTIKU</t>
  </si>
  <si>
    <t>3220346</t>
  </si>
  <si>
    <t>PREDSJEDNIK RH</t>
  </si>
  <si>
    <t>3220478</t>
  </si>
  <si>
    <t>O.Š. DR ANTE STARČEVIĆA</t>
  </si>
  <si>
    <t>3220486</t>
  </si>
  <si>
    <t>DJEČJI VRTIĆ "PČELICA"</t>
  </si>
  <si>
    <t>3221393</t>
  </si>
  <si>
    <t>CENTAR ZA KULTURU NOVI ZAGREB</t>
  </si>
  <si>
    <t>3221555</t>
  </si>
  <si>
    <t>O.Š. "ZAPRUĐE"</t>
  </si>
  <si>
    <t>3221679</t>
  </si>
  <si>
    <t>PSIHIJATRIJSKA BOLNICA "VRAPČE"</t>
  </si>
  <si>
    <t>3221709</t>
  </si>
  <si>
    <t>CENTAR ZA SOCIJALNU SKRB CRES-LOŠINJ</t>
  </si>
  <si>
    <t>1358120</t>
  </si>
  <si>
    <t>CENTAR ZA SOCIJALNU SKRB OSIJEK</t>
  </si>
  <si>
    <t>1358138</t>
  </si>
  <si>
    <t>CENTAR ZA SOCIJALNU SKRB VUKOVAR</t>
  </si>
  <si>
    <t>1358367</t>
  </si>
  <si>
    <t>CENTAR ZA SOCIJALNU SKRB IVANEC</t>
  </si>
  <si>
    <t>1358677</t>
  </si>
  <si>
    <t>CENTAR ZA SOCIJALNU SKRB NOVA GRADIŠKA</t>
  </si>
  <si>
    <t>1358723</t>
  </si>
  <si>
    <t>CENTAR ZA SOCIJALNU SKRB OPATIJA</t>
  </si>
  <si>
    <t>1358766</t>
  </si>
  <si>
    <t>CENTAR ZA SOCIJALNU SKRB ŽUPANJA</t>
  </si>
  <si>
    <t>1358782</t>
  </si>
  <si>
    <t>CENTAR ZA SOCIJALNU SKRB ZAGREB</t>
  </si>
  <si>
    <t>1359100</t>
  </si>
  <si>
    <t>CENTAR ZA SOCIJALNU SKRB KOPRIVNICA</t>
  </si>
  <si>
    <t>1359142</t>
  </si>
  <si>
    <t>CENTAR ZA SOCIJALNU SKRB VIROVITICA</t>
  </si>
  <si>
    <t>1359185</t>
  </si>
  <si>
    <t>CENTAR ZA SOCIJALNU SKRB ĐURĐEVAC</t>
  </si>
  <si>
    <t>1359207</t>
  </si>
  <si>
    <t>CENTAR ZA SOCIJALNU SKRB DUGO SELO</t>
  </si>
  <si>
    <t>1359827</t>
  </si>
  <si>
    <t>DRŽAVNI INSPEKTORAT</t>
  </si>
  <si>
    <t>1359967</t>
  </si>
  <si>
    <t>CENTAR ZA SOCIJALNU SKRB BJELOVAR</t>
  </si>
  <si>
    <t>1360043</t>
  </si>
  <si>
    <t>CENTAR ZA SOCIJALNU SKRB ROVINJ</t>
  </si>
  <si>
    <t>1360205</t>
  </si>
  <si>
    <t>CENTAR ZA SOCIJALNU SKRB VRBOVEC</t>
  </si>
  <si>
    <t>1360752</t>
  </si>
  <si>
    <t>CENTAR ZA SOCIJALNU SKRB GLINA</t>
  </si>
  <si>
    <t>1360817</t>
  </si>
  <si>
    <t>CENTAR ZA SOCIJALNU SKRB POŽEGA</t>
  </si>
  <si>
    <t>1360892</t>
  </si>
  <si>
    <t>CENTAR ZA SOCIJALNU SKRB SLATINA</t>
  </si>
  <si>
    <t>1361171</t>
  </si>
  <si>
    <t>CENTAR ZA SOCIJALNU SKRB SPLIT</t>
  </si>
  <si>
    <t>1361180</t>
  </si>
  <si>
    <t>CENTAR ZA SOCIJALNU SKRB KORČULA</t>
  </si>
  <si>
    <t>1361198</t>
  </si>
  <si>
    <t>CENTAR ZA SOCIJALNU SKRB SINJ</t>
  </si>
  <si>
    <t>1361562</t>
  </si>
  <si>
    <t>CENTAR ZA SOCIJALNU SKRB ZABOK</t>
  </si>
  <si>
    <t>1361627</t>
  </si>
  <si>
    <t>CENTAR ZA SOCIJALNU SKRB ŠIBENIK</t>
  </si>
  <si>
    <t>1361686</t>
  </si>
  <si>
    <t>OPĆINA GRAČAC</t>
  </si>
  <si>
    <t>Proračun općine Gračac</t>
  </si>
  <si>
    <t>1361767</t>
  </si>
  <si>
    <t>CENTAR ZA SOCIJALNU SKRB VINKOVCI</t>
  </si>
  <si>
    <t>1361791</t>
  </si>
  <si>
    <t>DOM ZA STARIJE I NEMOĆNE OSOBE UDBINA</t>
  </si>
  <si>
    <t>1361899</t>
  </si>
  <si>
    <t>CENTAR ZA SOCIJALNU SKRB VALPOVO</t>
  </si>
  <si>
    <t>1362046</t>
  </si>
  <si>
    <t>CENTAR ZA SOCIJALNU SKRB LUDBREG</t>
  </si>
  <si>
    <t>1362097</t>
  </si>
  <si>
    <t>OPĆINA TUČEPI</t>
  </si>
  <si>
    <t>Proračun općine Tučepi</t>
  </si>
  <si>
    <t>1362143</t>
  </si>
  <si>
    <t>CENTAR ZA SOCIJALNU SKRB MAKARSKA</t>
  </si>
  <si>
    <t>1362496</t>
  </si>
  <si>
    <t>DJEČJI VRTIĆ MEDO</t>
  </si>
  <si>
    <t>1362658</t>
  </si>
  <si>
    <t>CENTAR ZA SOCIJALNU SKRB TROGIR</t>
  </si>
  <si>
    <t>1362674</t>
  </si>
  <si>
    <t>CENTAR ZA SOCIJALNU SKRB IMOTSKI</t>
  </si>
  <si>
    <t>1362771</t>
  </si>
  <si>
    <t>CENTAR ZA SOCIJALNU SKRB PAKRAC</t>
  </si>
  <si>
    <t>1362844</t>
  </si>
  <si>
    <t>HRVATSKI CENTAR ZA RAZMINIRAVANJE SISAK</t>
  </si>
  <si>
    <t>1363107</t>
  </si>
  <si>
    <t>CENTAR ZA SOCIJALNU SKRB SENJ</t>
  </si>
  <si>
    <t>1363263</t>
  </si>
  <si>
    <t>HRVATSKI POMORSKI MUZEJ SPLIT</t>
  </si>
  <si>
    <t>1363697</t>
  </si>
  <si>
    <t>SREDNJA ŠKOLA PREGRADA</t>
  </si>
  <si>
    <t>1363735</t>
  </si>
  <si>
    <t>CENTAR ZA SOCIJALNU SKRB JASTREBARSKO</t>
  </si>
  <si>
    <t>1364057</t>
  </si>
  <si>
    <t>CENTAR ZA SOCIJALNU SKRB DUBROVNIK</t>
  </si>
  <si>
    <t>1364065</t>
  </si>
  <si>
    <t>CENTAR ZA SOCIJALNU SKRB METKOVIĆ</t>
  </si>
  <si>
    <t>1364103</t>
  </si>
  <si>
    <t>CENTAR ZA SOCIJALNU SKRB PLOČE</t>
  </si>
  <si>
    <t>1364111</t>
  </si>
  <si>
    <t>CENTAR ZA SOCIJALNU SKRB BRAČ-SUPETAR</t>
  </si>
  <si>
    <t>1364120</t>
  </si>
  <si>
    <t>CENTAR ZA SOCIJALNU SKRB OMIŠ</t>
  </si>
  <si>
    <t>1364464</t>
  </si>
  <si>
    <t>Proračun općine Ervenik</t>
  </si>
  <si>
    <t>1300997</t>
  </si>
  <si>
    <t>PARK PRIRODE LONJSKO POLJE</t>
  </si>
  <si>
    <t>1301403</t>
  </si>
  <si>
    <t>OPĆINA OKRUG GORNJI</t>
  </si>
  <si>
    <t>Proračun općine Okrug Gornji</t>
  </si>
  <si>
    <t>1301543</t>
  </si>
  <si>
    <t>PREKRŠAJNI SUD U SAMOBORU</t>
  </si>
  <si>
    <t>1303473</t>
  </si>
  <si>
    <t>OPĆINA BOROVO</t>
  </si>
  <si>
    <t>Proračun općine Borovo</t>
  </si>
  <si>
    <t>1304623</t>
  </si>
  <si>
    <t>OPĆINA MARKUŠICA</t>
  </si>
  <si>
    <t>Proračun općine Markušica</t>
  </si>
  <si>
    <t>1305433</t>
  </si>
  <si>
    <t>OPĆINA BISKUPIJA</t>
  </si>
  <si>
    <t>Proračun općine Biskupija</t>
  </si>
  <si>
    <t>1305514</t>
  </si>
  <si>
    <t>ŽUPANIJSKA UPRAVA ZA CESTE ISTARSKE ŽUPANIJE</t>
  </si>
  <si>
    <t>Županijska uprava za ceste Ličko-senjske županije</t>
  </si>
  <si>
    <t>1306677</t>
  </si>
  <si>
    <t>OPĆINA KISTANJE</t>
  </si>
  <si>
    <t>Proračun općine Kistanje</t>
  </si>
  <si>
    <t>1306731</t>
  </si>
  <si>
    <t>HOTELJERSKO-TURISTIČKA ŠKOLA U ZAGREBU</t>
  </si>
  <si>
    <t>1306782</t>
  </si>
  <si>
    <t>UGOSTITELJSKO-TURISTIČKO UČILIŠTE</t>
  </si>
  <si>
    <t>1306936</t>
  </si>
  <si>
    <t>DJEČJI VRTIĆ KESTEN, KLANJEC</t>
  </si>
  <si>
    <t>1309366</t>
  </si>
  <si>
    <t>KAZNIONICA U VALTURI</t>
  </si>
  <si>
    <t>3222888</t>
  </si>
  <si>
    <t>STOMATOLOŠKA POLIKLINIKA ZAGREB</t>
  </si>
  <si>
    <t>3222969</t>
  </si>
  <si>
    <t>UČENIČKI DOM IVANA MAŽURANIĆA</t>
  </si>
  <si>
    <t>3222985</t>
  </si>
  <si>
    <t>PSIHIJATRIJSKA BOLNICA ZA DJECU I MLADEŽ</t>
  </si>
  <si>
    <t>3222993</t>
  </si>
  <si>
    <t>MEĐUNARODNI CENTAR ZA USLUGE U KULTURI</t>
  </si>
  <si>
    <t>3223256</t>
  </si>
  <si>
    <t>DJEČJI VRTIĆ "POLETARAC"</t>
  </si>
  <si>
    <t>3223507</t>
  </si>
  <si>
    <t>O.Š. DR VINKA ŽGANCA</t>
  </si>
  <si>
    <t>3224236</t>
  </si>
  <si>
    <t>O.Š. ANTUNA AUGUSTINČIČA</t>
  </si>
  <si>
    <t>3224244</t>
  </si>
  <si>
    <t>SPECIJALNA BOLNICA ZA KRONIČNE BOLESTI DJEČJE DOBI</t>
  </si>
  <si>
    <t>3224384</t>
  </si>
  <si>
    <t>O.Š. IVANA BRLIĆ-MAŽURANIĆ</t>
  </si>
  <si>
    <t>3224414</t>
  </si>
  <si>
    <t>ŠKOLA ZA ODGOJ I OBRAZOVANJE - PULA</t>
  </si>
  <si>
    <t>3224783</t>
  </si>
  <si>
    <t>O.Š. POKUPSKO</t>
  </si>
  <si>
    <t>3224953</t>
  </si>
  <si>
    <t>DRŽAVNI ARHIV U ZAGREBU</t>
  </si>
  <si>
    <t>3225348</t>
  </si>
  <si>
    <t>DJEČJI VRTIĆ "UTRINA"</t>
  </si>
  <si>
    <t>3225755</t>
  </si>
  <si>
    <t>VETERINARSKI FAKULTET</t>
  </si>
  <si>
    <t>3225895</t>
  </si>
  <si>
    <t>3225909</t>
  </si>
  <si>
    <t>3225917</t>
  </si>
  <si>
    <t>DJEČJI VRTIĆ "TATJANA MARINIĆ"</t>
  </si>
  <si>
    <t>3226131</t>
  </si>
  <si>
    <t>DJEČJI VRTIĆ "SOPOT"</t>
  </si>
  <si>
    <t>3226140</t>
  </si>
  <si>
    <t>DJEČJI VRTIĆ VRTULJAK</t>
  </si>
  <si>
    <t>3226301</t>
  </si>
  <si>
    <t>3226344</t>
  </si>
  <si>
    <t>INSTITUT ZA JAVNE FINANCIJE</t>
  </si>
  <si>
    <t>3226476</t>
  </si>
  <si>
    <t>ZATVOR U ZAGREBU</t>
  </si>
  <si>
    <t>3226719</t>
  </si>
  <si>
    <t>CENTAR ZA KULTURU I OBRAZOVANJE SUSEDGRAD</t>
  </si>
  <si>
    <t>3227120</t>
  </si>
  <si>
    <t>GRAĐEVINSKI FAKULTET</t>
  </si>
  <si>
    <t>3227693</t>
  </si>
  <si>
    <t>ZATVOR U PULI</t>
  </si>
  <si>
    <t>3227898</t>
  </si>
  <si>
    <t>O.Š. GUSTAVA KRKLECA</t>
  </si>
  <si>
    <t>3227928</t>
  </si>
  <si>
    <t xml:space="preserve">ŠKOLA ZA MONTAŽU INSTALACIJA I METALNIH KONSTRUKCIJA </t>
  </si>
  <si>
    <t>3228991</t>
  </si>
  <si>
    <t>CENTAR ZA LIKOVNI ODGOJ GRADA ZAGREBA</t>
  </si>
  <si>
    <t>3229416</t>
  </si>
  <si>
    <t>KULTURNO INFORMATIVNI CENTAR</t>
  </si>
  <si>
    <t>3229696</t>
  </si>
  <si>
    <t>DJEČJI VRTIĆ "SUNCE"</t>
  </si>
  <si>
    <t>3229726</t>
  </si>
  <si>
    <t>DOM ZA STARIJE I NEMOĆNE OSOBE "SVETA ANA"</t>
  </si>
  <si>
    <t>3230015</t>
  </si>
  <si>
    <t>KAZNIONICA U TUROPOLJU</t>
  </si>
  <si>
    <t>3230040</t>
  </si>
  <si>
    <t>MINISTARSTVO VANJSKIH POSLOVA I EUROPSKIH INTEGRACIJA</t>
  </si>
  <si>
    <t>3230074</t>
  </si>
  <si>
    <t>DJEČJI VRTIĆ "IVANA BRLIĆ MAŽURANIĆ"</t>
  </si>
  <si>
    <t>3230813</t>
  </si>
  <si>
    <t>ZRAKOPLOVNA TEHNIČKA ŠKOLA RUDOLFA PEREŠINA</t>
  </si>
  <si>
    <t>3232395</t>
  </si>
  <si>
    <t>UČENIČKI DOM GRADITELJSKIH STRUKA</t>
  </si>
  <si>
    <t>3232719</t>
  </si>
  <si>
    <t>UPRAVNI SUD REPUBLIKE HRVATSKE</t>
  </si>
  <si>
    <t>3232930</t>
  </si>
  <si>
    <t>DOM ZA STARIJE I NEMOĆNE OSOBE "KSAVER"</t>
  </si>
  <si>
    <t>3234827</t>
  </si>
  <si>
    <t>PREKRŠAJNI SUD U LUDBREGU</t>
  </si>
  <si>
    <t>3235840</t>
  </si>
  <si>
    <t>ŠKOLA ZA TEKSTIL, KOŽU I DIZAJN</t>
  </si>
  <si>
    <t>3236064</t>
  </si>
  <si>
    <t>O.Š. MATKA LAGINJE</t>
  </si>
  <si>
    <t>3237575</t>
  </si>
  <si>
    <t>XV. GIMNAZIJA</t>
  </si>
  <si>
    <t>3238610</t>
  </si>
  <si>
    <t>3239632</t>
  </si>
  <si>
    <t>CENTAR ZA KULTURU "TREŠNJEVKA"</t>
  </si>
  <si>
    <t>3240533</t>
  </si>
  <si>
    <t>POLIKLINIKA ZA PREVENCIJU KARDIO-VASKULARNIH BOLESTI I REHABILITACIJU</t>
  </si>
  <si>
    <t>3240878</t>
  </si>
  <si>
    <t>OPĆINSKO DRŽAVNO ODVJETNIŠTVO U ĐURĐEVCU</t>
  </si>
  <si>
    <t>3241106</t>
  </si>
  <si>
    <t>DJEČJI VRTIĆ "JARUN"</t>
  </si>
  <si>
    <t>3241351</t>
  </si>
  <si>
    <t>DOM ZA PSIHIČKI BOLESNE ODRASLE OSOBE ZEMUNIK</t>
  </si>
  <si>
    <t>1365444</t>
  </si>
  <si>
    <t>CENTAR ZA SOCIJALNU SKRB NAŠICE</t>
  </si>
  <si>
    <t>1365576</t>
  </si>
  <si>
    <t>MULTIMEDIJALNI KULTURNI CENTAR</t>
  </si>
  <si>
    <t>1365754</t>
  </si>
  <si>
    <t>ISUSOVAČKA KLASIČNA GIMNAZIJA</t>
  </si>
  <si>
    <t>1365932</t>
  </si>
  <si>
    <t>CENTAR ZA SOCIJALNU SKRB GOSPIĆ</t>
  </si>
  <si>
    <t>1366220</t>
  </si>
  <si>
    <t>CENTAR ZA SOCIJALNU SKRB BIOGRAD</t>
  </si>
  <si>
    <t>1366408</t>
  </si>
  <si>
    <t>KNJIŽNICA I ČITAONICA VOJNIĆ</t>
  </si>
  <si>
    <t>1366670</t>
  </si>
  <si>
    <t>DJEČJI VRTIĆ SUNCOKRET</t>
  </si>
  <si>
    <t>1366726</t>
  </si>
  <si>
    <t>FINANCIJSKI PLAN - Procjena prihoda i primitaka</t>
  </si>
  <si>
    <t>2. Procjena prihoda i primitaka za korisnika proračuna</t>
  </si>
  <si>
    <t>Proračun</t>
  </si>
  <si>
    <t>Račun</t>
  </si>
  <si>
    <t>u kunama</t>
  </si>
  <si>
    <t>3. Ukupno procjena prihoda i primitaka po izvorima financiranja</t>
  </si>
  <si>
    <t>FINANCIJSKI PLAN - Plan rashoda i izdataka</t>
  </si>
  <si>
    <t>Obrazac FP-RiI (Prilog 4.)</t>
  </si>
  <si>
    <t>2. Podaci o pripadnosti aktivnosti / projekta</t>
  </si>
  <si>
    <t>Klasifikacija</t>
  </si>
  <si>
    <t>Razina</t>
  </si>
  <si>
    <t>Vrsta</t>
  </si>
  <si>
    <t>Organizacijska klasifikacija</t>
  </si>
  <si>
    <t>Razdjel</t>
  </si>
  <si>
    <t>O1</t>
  </si>
  <si>
    <t>Glava</t>
  </si>
  <si>
    <t>O2</t>
  </si>
  <si>
    <t>Programska klasifikacija</t>
  </si>
  <si>
    <t>Strategija</t>
  </si>
  <si>
    <t>P0</t>
  </si>
  <si>
    <t>Glavni program</t>
  </si>
  <si>
    <t>P1</t>
  </si>
  <si>
    <t>Program</t>
  </si>
  <si>
    <t>P2</t>
  </si>
  <si>
    <t>Aktivnost / Projekt</t>
  </si>
  <si>
    <t>Funkcijska klasifikacija</t>
  </si>
  <si>
    <t>Razred</t>
  </si>
  <si>
    <t>F1</t>
  </si>
  <si>
    <t>Skupina</t>
  </si>
  <si>
    <t>F2</t>
  </si>
  <si>
    <t>Podskupina</t>
  </si>
  <si>
    <t>F3</t>
  </si>
  <si>
    <t>3. Prijedlog plana rashoda i izdataka za aktivnost / projekt</t>
  </si>
  <si>
    <t>Račun odjeljka računskog plana</t>
  </si>
  <si>
    <t>UKUPNO PROJEKT</t>
  </si>
  <si>
    <t>DO KRAJA PROJEKTA</t>
  </si>
  <si>
    <t>4. Ukupno prijedlog plana rashoda i izdataka za aktivnost / projekt po izvorima financiranja</t>
  </si>
  <si>
    <t>3111</t>
  </si>
  <si>
    <t>51</t>
  </si>
  <si>
    <t>53</t>
  </si>
  <si>
    <t>81</t>
  </si>
  <si>
    <t>Matični broj</t>
  </si>
  <si>
    <t>Kapitalne pomoći od međunarodnih organizacija - ostalo</t>
  </si>
  <si>
    <t>129372</t>
  </si>
  <si>
    <t>TEHNIČKA ŠKOLA PULA</t>
  </si>
  <si>
    <t>133809</t>
  </si>
  <si>
    <t>SREDNJA ŠKOLA DARUVAR</t>
  </si>
  <si>
    <t>Proračun Bjelovarsko-bilogorske županije</t>
  </si>
  <si>
    <t>133817</t>
  </si>
  <si>
    <t>TEHNIČKA ŠKOLA DARUVAR</t>
  </si>
  <si>
    <t>133825</t>
  </si>
  <si>
    <t>GIMNAZIJA DARUVAR</t>
  </si>
  <si>
    <t>137529</t>
  </si>
  <si>
    <t>STROJARSKA ŠKOLA ZA INDUSTRIJSKA I OBRTNIČKA ZANIMANJA</t>
  </si>
  <si>
    <t>Proračun Primorsko-goranske županije</t>
  </si>
  <si>
    <t>137537</t>
  </si>
  <si>
    <t>TEHNIČKA ŠKOLA ZA STROJARSTVO I BRODOGRADNJU</t>
  </si>
  <si>
    <t>137545</t>
  </si>
  <si>
    <t>STROJARSKO BROD. ŠKOLA ZA INDUSTRIJSKA I OBRTNIČKA ZANIMANJA</t>
  </si>
  <si>
    <t>143588</t>
  </si>
  <si>
    <t>URED ZA ODNOSE S JAVNOŠĆU</t>
  </si>
  <si>
    <t>VLADA REPUBLIKE HRVATSKE</t>
  </si>
  <si>
    <t>146650</t>
  </si>
  <si>
    <t>PRVA SUŠAČKA HRVATSKA GIMNAZIJA</t>
  </si>
  <si>
    <t>147559</t>
  </si>
  <si>
    <t>GRADSKA I POLJOPRIVREDNA TEHNIČKA ŠKOLA</t>
  </si>
  <si>
    <t>150991</t>
  </si>
  <si>
    <t>OBRTNIČKA ŠKOLA</t>
  </si>
  <si>
    <t>Proračun Splitsko-dalmatinske županije</t>
  </si>
  <si>
    <t>151009</t>
  </si>
  <si>
    <t>PRIRODOSLOVNA TEHNIČKA ŠKOLA - SPLIT</t>
  </si>
  <si>
    <t>151017</t>
  </si>
  <si>
    <t>V. GIMNAZIJA VLADIMIR NAZOR</t>
  </si>
  <si>
    <t>151025</t>
  </si>
  <si>
    <t>IV.GIMNAZIJA MARKO MARULIĆ</t>
  </si>
  <si>
    <t>153478</t>
  </si>
  <si>
    <t>GRADSKA ŠKOLA ZA INDUSTRIJU I OBRT</t>
  </si>
  <si>
    <t>153594</t>
  </si>
  <si>
    <t>DJEČJI VRTIĆ TRANTINČICA</t>
  </si>
  <si>
    <t>Proračun grada Pleternica</t>
  </si>
  <si>
    <t>31</t>
  </si>
  <si>
    <t>Gradski proračun</t>
  </si>
  <si>
    <t>155055</t>
  </si>
  <si>
    <t>MEDICINSKA ŠKOLA</t>
  </si>
  <si>
    <t>158485</t>
  </si>
  <si>
    <t>POMORSKI FAKULTET</t>
  </si>
  <si>
    <t>159446</t>
  </si>
  <si>
    <t>OPĆINA CIVLJANE</t>
  </si>
  <si>
    <t/>
  </si>
  <si>
    <t>Proračun općine Civljane</t>
  </si>
  <si>
    <t>41</t>
  </si>
  <si>
    <t>Općinski proračun</t>
  </si>
  <si>
    <t>165174</t>
  </si>
  <si>
    <t>ELEKTROINDUSTRIJSKA I OBRTNIČKA ŠKOLA</t>
  </si>
  <si>
    <t>165182</t>
  </si>
  <si>
    <t>ELEKTROTEHNIČKA ŠKOLA</t>
  </si>
  <si>
    <t>167452</t>
  </si>
  <si>
    <t>SREDNJA ŠKOLA IVANA LUCIĆA</t>
  </si>
  <si>
    <t>167479</t>
  </si>
  <si>
    <t>SREDNJA STRUKOVNA ŠKOLA BLAŽ JURJEV TROGIRANIN</t>
  </si>
  <si>
    <t>173517</t>
  </si>
  <si>
    <t xml:space="preserve">TEHNIČKA ŠKOLA </t>
  </si>
  <si>
    <t>173525</t>
  </si>
  <si>
    <t>OBRTNA TEHNIČKA ŠKOLA</t>
  </si>
  <si>
    <t>173533</t>
  </si>
  <si>
    <t>INDUSTRIJSKA ŠKOLA</t>
  </si>
  <si>
    <t>173541</t>
  </si>
  <si>
    <t>174974</t>
  </si>
  <si>
    <t>GRADSKA KNJIŽNICA NOVALJA</t>
  </si>
  <si>
    <t>MINISTARSTVO KULTURE</t>
  </si>
  <si>
    <t>Proračun grada Novalja</t>
  </si>
  <si>
    <t>184659</t>
  </si>
  <si>
    <t>I. GIMNAZIJA</t>
  </si>
  <si>
    <t>184667</t>
  </si>
  <si>
    <t>II. GIMNAZIJA</t>
  </si>
  <si>
    <t>190144</t>
  </si>
  <si>
    <t>PROMETNA ŠKOLA</t>
  </si>
  <si>
    <t>190152</t>
  </si>
  <si>
    <t>KEMIJSKO-GRAFIČKA ŠKOLA</t>
  </si>
  <si>
    <t>191515</t>
  </si>
  <si>
    <t>64213</t>
  </si>
  <si>
    <t>Naknada za koncesije na vodama i javnom vodnom dobru</t>
  </si>
  <si>
    <t>64214</t>
  </si>
  <si>
    <t>Naknada za koncesiju na pomorskom dobru</t>
  </si>
  <si>
    <t>64215</t>
  </si>
  <si>
    <t>Mjesečna koncesijska naknada za igračnice</t>
  </si>
  <si>
    <t>64216</t>
  </si>
  <si>
    <t>Naknada za koncesije na javnim cestama</t>
  </si>
  <si>
    <t>64217</t>
  </si>
  <si>
    <t>Naknada za uporabu pomorskog dobra</t>
  </si>
  <si>
    <t>64218</t>
  </si>
  <si>
    <t>Naknade za koncesije za carinske zone</t>
  </si>
  <si>
    <t>64219</t>
  </si>
  <si>
    <t>Naknade za ostale koncesije</t>
  </si>
  <si>
    <t>64231</t>
  </si>
  <si>
    <t>64232</t>
  </si>
  <si>
    <t>Naknada za uporabu uređaja i usluga kontrole letenja na teritoriju Republike Hrvatske</t>
  </si>
  <si>
    <t>64233</t>
  </si>
  <si>
    <t>Naknada za korištenje prostora elektrana</t>
  </si>
  <si>
    <t>64234</t>
  </si>
  <si>
    <t>64235</t>
  </si>
  <si>
    <t>Naknade za ribolov</t>
  </si>
  <si>
    <t>64236</t>
  </si>
  <si>
    <t>64239</t>
  </si>
  <si>
    <t>Ostali prihodi od nefinancijske imovine</t>
  </si>
  <si>
    <t>64241</t>
  </si>
  <si>
    <t>Godišnja naknada za uporabu javnih cesta što se plaća pri registraciji motornih i priključnih vozila</t>
  </si>
  <si>
    <t>64242</t>
  </si>
  <si>
    <t>Naknada za izvanredni prijevoz</t>
  </si>
  <si>
    <t>64243</t>
  </si>
  <si>
    <t>Naknada za prekomjernu uporabu javne ceste</t>
  </si>
  <si>
    <t>64244</t>
  </si>
  <si>
    <t>Naknada za korištenje cestovnog zemljišta</t>
  </si>
  <si>
    <t>64245</t>
  </si>
  <si>
    <t>64247</t>
  </si>
  <si>
    <t>Naknada za obavljanje pratećih djelatnosti</t>
  </si>
  <si>
    <t>OPĆINA SVETI ĐURĐ</t>
  </si>
  <si>
    <t>Proračun općine Sveti Đurđ</t>
  </si>
  <si>
    <t>473413</t>
  </si>
  <si>
    <t>OPĆINA CETINGRAD</t>
  </si>
  <si>
    <t>SREDNJA ŠKOLA MARKA MARULIĆA, SLATINA</t>
  </si>
  <si>
    <t>3100260</t>
  </si>
  <si>
    <t>DJEČJI VRTIĆ ZEKO SLATINA</t>
  </si>
  <si>
    <t>3100600</t>
  </si>
  <si>
    <t>OPĆINSKI SUD U SLATINI</t>
  </si>
  <si>
    <t>3100952</t>
  </si>
  <si>
    <t>976741</t>
  </si>
  <si>
    <t>OPĆA BOLNICA DUBROVNIK</t>
  </si>
  <si>
    <t>977578</t>
  </si>
  <si>
    <t>PREKRŠAJNI SUD U METKOVIĆU</t>
  </si>
  <si>
    <t>984965</t>
  </si>
  <si>
    <t>PREKRŠAJNI SUD U VRBOVSKOM</t>
  </si>
  <si>
    <t>987085</t>
  </si>
  <si>
    <t>DJEČJI VRTIĆ PČELICA, MOLVE</t>
  </si>
  <si>
    <t>989967</t>
  </si>
  <si>
    <t>O.Š. VLADIMIRA NAZORA NOVA BUKOVICA</t>
  </si>
  <si>
    <t>991406</t>
  </si>
  <si>
    <t>PREKRŠAJNI SUD U DARUVARU</t>
  </si>
  <si>
    <t>991414</t>
  </si>
  <si>
    <t>PREKRŠAJNI SUD U GRUBIŠNOM POLJU</t>
  </si>
  <si>
    <t>991457</t>
  </si>
  <si>
    <t>PREKRŠAJNI SUD U BJELOVARU</t>
  </si>
  <si>
    <t>998796</t>
  </si>
  <si>
    <t>SPECIJALNA BOLNICA ZA PLUĆNE BOLESTI</t>
  </si>
  <si>
    <t>998800</t>
  </si>
  <si>
    <t>SPECIJALNA BOLNICA ZA BOLESTI DIŠNOG SUSTAVA DJECE I MLADEŽI</t>
  </si>
  <si>
    <t>998818</t>
  </si>
  <si>
    <t>POLIKLINIKA ZA BOLESTI DIŠNOG SUSTAVA</t>
  </si>
  <si>
    <t>1005391</t>
  </si>
  <si>
    <t>O.Š. OPRISAVCI</t>
  </si>
  <si>
    <t>1005405</t>
  </si>
  <si>
    <t>O.Š. SIKIREVCI</t>
  </si>
  <si>
    <t>1032879</t>
  </si>
  <si>
    <t>1053884</t>
  </si>
  <si>
    <t>DJEČJI VRTIĆ SLAVUJ STRMEC</t>
  </si>
  <si>
    <t>1054481</t>
  </si>
  <si>
    <t>PUČKO OTVORENO UČILIŠTE NOVIGRAD - CITTANOVA</t>
  </si>
  <si>
    <t>1057332</t>
  </si>
  <si>
    <t>PREKRŠAJNI SUD U OGULINU</t>
  </si>
  <si>
    <t>1057839</t>
  </si>
  <si>
    <t>PUČKO OTVORENO UČILIŠTE ANTE BABIĆ UMAG</t>
  </si>
  <si>
    <t>1066803</t>
  </si>
  <si>
    <t>PREKRŠAJNI SUD U KOPRIVNICI</t>
  </si>
  <si>
    <t>1071483</t>
  </si>
  <si>
    <t>PREKRŠAJNI SUD U KRIŽEVCIMA</t>
  </si>
  <si>
    <t>1077759</t>
  </si>
  <si>
    <t>PREKRŠAJNI SUD VIS</t>
  </si>
  <si>
    <t>1080300</t>
  </si>
  <si>
    <t>ZAVOD ZA JAVNO ZDRAVSTVO SVETI ROK VIR.-POD.ŽUPANI.</t>
  </si>
  <si>
    <t>1080954</t>
  </si>
  <si>
    <t>KLASIČNA GIMNAZIJA</t>
  </si>
  <si>
    <t>1084518</t>
  </si>
  <si>
    <t>HRVATSKA KNJIŽNICA I ČITAONICA</t>
  </si>
  <si>
    <t>1084682</t>
  </si>
  <si>
    <t>PREKRŠAJNI SUD U VRGORCU</t>
  </si>
  <si>
    <t>1086057</t>
  </si>
  <si>
    <t>USTANOVA ZA ZDRAVSTVENU NJEGU U KUĆI</t>
  </si>
  <si>
    <t>1088017</t>
  </si>
  <si>
    <t>PREDŠKOLSKA USTANOVA RADOSNO DJETINJSTVO</t>
  </si>
  <si>
    <t>1089978</t>
  </si>
  <si>
    <t>O.Š. LADIMIREVCI</t>
  </si>
  <si>
    <t>1096591</t>
  </si>
  <si>
    <t>GRADSKO DRAMSKO KAZALIŠTE "GAVELLA"</t>
  </si>
  <si>
    <t>1104683</t>
  </si>
  <si>
    <t>PREDŠKOLSKA USTANOVA VEDRI DANI</t>
  </si>
  <si>
    <t>1104900</t>
  </si>
  <si>
    <t>DJEČJI VRTIĆ ZVONČIĆ</t>
  </si>
  <si>
    <t>1107950</t>
  </si>
  <si>
    <t>O.Š. KRALJA ZVONIMIRA</t>
  </si>
  <si>
    <t>1112546</t>
  </si>
  <si>
    <t>STOMATOLOŠKA POLIKLINIKA</t>
  </si>
  <si>
    <t>O.Š. O. PETRA PERICE</t>
  </si>
  <si>
    <t>3309126</t>
  </si>
  <si>
    <t>O.Š. BRELA</t>
  </si>
  <si>
    <t>3309134</t>
  </si>
  <si>
    <t>O.Š. DON M.PAVLINOVIĆA U PODGORI</t>
  </si>
  <si>
    <t>3309398</t>
  </si>
  <si>
    <t>3309525</t>
  </si>
  <si>
    <t>PREKRŠAJNI SUD U MAKARSKOJ</t>
  </si>
  <si>
    <t>3309568</t>
  </si>
  <si>
    <t>OPĆINSKI SUD U MAKARSKOJ</t>
  </si>
  <si>
    <t>3309576</t>
  </si>
  <si>
    <t>OPĆINSKO DRŽAVNO ODVJETNIŠTVO U MAKARSKOJ</t>
  </si>
  <si>
    <t>3309851</t>
  </si>
  <si>
    <t>O.Š. STON</t>
  </si>
  <si>
    <t>3310078</t>
  </si>
  <si>
    <t>O.Š. D. LERMANA BRESTOVAC</t>
  </si>
  <si>
    <t>3310086</t>
  </si>
  <si>
    <t>O.Š. I.G. KOVAČIĆ VELIKA</t>
  </si>
  <si>
    <t>3310094</t>
  </si>
  <si>
    <t>O.Š. S. RADIĆA ČAGLIN</t>
  </si>
  <si>
    <t>3310108</t>
  </si>
  <si>
    <t>O.Š. ANTUNA KANIŽLIĆA POŽEGA</t>
  </si>
  <si>
    <t>3310116</t>
  </si>
  <si>
    <t>O.Š. V. NAZORA TRENKOVO</t>
  </si>
  <si>
    <t>3310124</t>
  </si>
  <si>
    <t>O.Š. MLADOST JAKŠIĆ</t>
  </si>
  <si>
    <t>3310132</t>
  </si>
  <si>
    <t>1504673</t>
  </si>
  <si>
    <t>O.Š. AUGUST HARAMBAŠIĆ</t>
  </si>
  <si>
    <t>1505076</t>
  </si>
  <si>
    <t>1505238</t>
  </si>
  <si>
    <t>Primljeni zajmovi od inozemnih banaka i ostalih financijskih institucija  - dugoročni</t>
  </si>
  <si>
    <t>0</t>
  </si>
  <si>
    <t>00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</si>
  <si>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</si>
  <si>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</si>
  <si>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</si>
  <si>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</si>
  <si>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</si>
  <si>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</si>
  <si>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</si>
  <si>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</si>
  <si>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</si>
  <si>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</si>
  <si>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3132</t>
  </si>
  <si>
    <t>3133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</si>
  <si>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</si>
  <si>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</si>
  <si>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</si>
  <si>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</si>
  <si>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</si>
  <si>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</si>
  <si>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</si>
  <si>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</si>
  <si>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</si>
  <si>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</si>
  <si>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</si>
  <si>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</si>
  <si>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</si>
  <si>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</si>
  <si>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</si>
  <si>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</si>
  <si>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</si>
  <si>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oprema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</si>
  <si>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</si>
  <si>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</si>
  <si>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</si>
  <si>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</si>
  <si>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</si>
  <si>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</si>
  <si>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</si>
  <si>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</si>
  <si>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</si>
  <si>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</si>
  <si>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</si>
  <si>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</si>
  <si>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</si>
  <si>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</si>
  <si>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</si>
  <si>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</si>
  <si>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</si>
  <si>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</si>
  <si>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</si>
  <si>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</si>
  <si>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</si>
  <si>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</si>
  <si>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</si>
  <si>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</si>
  <si>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</si>
  <si>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</si>
  <si>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</si>
  <si>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</si>
  <si>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3411</t>
  </si>
  <si>
    <t>Kamate za izdane trezorske zapise</t>
  </si>
  <si>
    <t>3412</t>
  </si>
  <si>
    <t>Kamate za izdane mjenice</t>
  </si>
  <si>
    <t>3413</t>
  </si>
  <si>
    <t>Kamate za izdane obveznice</t>
  </si>
  <si>
    <t>3419</t>
  </si>
  <si>
    <t>3422</t>
  </si>
  <si>
    <t>Kamate za primljene zajmove od banaka i ostalih financijskih institucija u javnom sektoru</t>
  </si>
  <si>
    <t>3423</t>
  </si>
  <si>
    <t>Kamate za primljene zajmove od banaka i ostalih financijskih institucija izvan javnog sektora</t>
  </si>
  <si>
    <t>3424</t>
  </si>
  <si>
    <t xml:space="preserve">
</t>
  </si>
  <si>
    <t>841320100</t>
  </si>
  <si>
    <t>Tehnička pomoć II -IBRD 4460</t>
  </si>
  <si>
    <t>841320101</t>
  </si>
  <si>
    <t>Osuvremenjivanje i restrukturiranje HŽ-a i IBRD-a - 4351</t>
  </si>
  <si>
    <t>841320102</t>
  </si>
  <si>
    <t>Obnova Istre, Slavonije, Baranja i zapadnog Srijema - IBRD 4353</t>
  </si>
  <si>
    <t>841320103</t>
  </si>
  <si>
    <t>Ulaganje u mirovinski fond Regos-a i Hagena-e - IBRD 4672</t>
  </si>
  <si>
    <t>841320104</t>
  </si>
  <si>
    <t>Projekt zdravstvenog sustava - IBRD 4513</t>
  </si>
  <si>
    <t>841320105</t>
  </si>
  <si>
    <t>Tehnička pomoć pri provedbi stečaja -IBRD 4613</t>
  </si>
  <si>
    <t>841320106</t>
  </si>
  <si>
    <t>Sređivanje zemljišnih knjiga i katastra - IBRD 4674</t>
  </si>
  <si>
    <t>841320107</t>
  </si>
  <si>
    <t>Olakšavanje trgovine i transporta u JI Europi - IBRD 4582</t>
  </si>
  <si>
    <t>841320108</t>
  </si>
  <si>
    <t>Tehnologijski razvitak - IBRD 73200</t>
  </si>
  <si>
    <t>841320109</t>
  </si>
  <si>
    <t>Pravna stečevina EU - IBRD P4180</t>
  </si>
  <si>
    <t>841320110</t>
  </si>
  <si>
    <t xml:space="preserve">Sliv rijeke Neretve i Trebišnjice </t>
  </si>
  <si>
    <t>841320111</t>
  </si>
  <si>
    <t>Oporavak na pod. Poseb. Drž.skrbi IBRD-72830</t>
  </si>
  <si>
    <t>841320112</t>
  </si>
  <si>
    <t>Luka Ploče IBRD P4220</t>
  </si>
  <si>
    <t>841320113</t>
  </si>
  <si>
    <t>Onečiš. Voda na priob. Području IBRD 72260</t>
  </si>
  <si>
    <t>841320114</t>
  </si>
  <si>
    <t>Unapr. sustava odgoja i obraz. IBRD-73320</t>
  </si>
  <si>
    <t>841320115</t>
  </si>
  <si>
    <t>Zajam za projekt razvoja sustava socijalne skrbi - IBRD73070</t>
  </si>
  <si>
    <t>841320116</t>
  </si>
  <si>
    <t>Zajam za projekt zdravstva i ulaganja u sektor zdravstva IBRD</t>
  </si>
  <si>
    <t>841320118</t>
  </si>
  <si>
    <t>KNJIŽNICA I ČITAONICA GRADA PRELOGA</t>
  </si>
  <si>
    <t>1543903</t>
  </si>
  <si>
    <t xml:space="preserve">DOM KULTURE GRADA PRELOGA </t>
  </si>
  <si>
    <t>1544551</t>
  </si>
  <si>
    <t>URED DRŽAVNE UPRAVE U ISTARSKOJ ŽUPANIJI</t>
  </si>
  <si>
    <t>1546350</t>
  </si>
  <si>
    <t>GRADSKA KNJIŽNICA ĐURĐEVAC</t>
  </si>
  <si>
    <t>1547321</t>
  </si>
  <si>
    <t xml:space="preserve">NARODNA KNJIŽNICA I ČITAONICA </t>
  </si>
  <si>
    <t>1547941</t>
  </si>
  <si>
    <t>HRVATSKI GEODETSKI INSTITUT</t>
  </si>
  <si>
    <t>1550241</t>
  </si>
  <si>
    <t>AGENCIJA ZA NADZOR MIROVINSKIH FONDOVA I OSIGURANJA</t>
  </si>
  <si>
    <t>1554964</t>
  </si>
  <si>
    <t>HRVATSKE AUTOCESTE d.o.o.</t>
  </si>
  <si>
    <t>Hrvatske autoceste d.o.o.</t>
  </si>
  <si>
    <t>1554972</t>
  </si>
  <si>
    <t>HRVATSKE CESTE d.o.o.</t>
  </si>
  <si>
    <t>Hrvatske ceste d.o.o.</t>
  </si>
  <si>
    <t>1557297</t>
  </si>
  <si>
    <t>URED ZA LJUDSKA PRAVA</t>
  </si>
  <si>
    <t>1559419</t>
  </si>
  <si>
    <t>GRADSKA KNJIŽNICA RANKO MARINKOVIĆ</t>
  </si>
  <si>
    <t>1559486</t>
  </si>
  <si>
    <t>URED ZA PROJEKT SUKCESIJE</t>
  </si>
  <si>
    <t>1563378</t>
  </si>
  <si>
    <t>NARODNA KNJIŽNICA DRNIŠ</t>
  </si>
  <si>
    <t>1568817</t>
  </si>
  <si>
    <t>OPĆINA FAŽANA</t>
  </si>
  <si>
    <t>Proračun općine Fažana</t>
  </si>
  <si>
    <t>1569279</t>
  </si>
  <si>
    <t>VISOKA ELEKTROTEHNIČKA ŠKOLA S PRAVOM JAVNOSTI</t>
  </si>
  <si>
    <t>1569953</t>
  </si>
  <si>
    <t>OPĆINA SVETVINČENAT</t>
  </si>
  <si>
    <t>1569970</t>
  </si>
  <si>
    <t>OPĆINA LIŽNJAN</t>
  </si>
  <si>
    <t>Proračun općine Ližnjan</t>
  </si>
  <si>
    <t>1569996</t>
  </si>
  <si>
    <t>OPĆINA BARBAN</t>
  </si>
  <si>
    <t>1570196</t>
  </si>
  <si>
    <t>OPĆINA KAROJBA</t>
  </si>
  <si>
    <t>Proračun općine Karojba</t>
  </si>
  <si>
    <t>1575805</t>
  </si>
  <si>
    <t>DJEČJI VRTIĆ ZVONČIĆ, VRLIKA</t>
  </si>
  <si>
    <t>1576330</t>
  </si>
  <si>
    <t>GRADSKA KNJIŽNICA PREGRADA</t>
  </si>
  <si>
    <t>1576747</t>
  </si>
  <si>
    <t>DJEČJI VRTIĆ "TIĆI" VRSAR</t>
  </si>
  <si>
    <t>1577255</t>
  </si>
  <si>
    <t>Proračun općine Levanjska Varoš</t>
  </si>
  <si>
    <t>410764</t>
  </si>
  <si>
    <t>OPĆINA PUNITOVCI</t>
  </si>
  <si>
    <t>Proračun općine Punitovci</t>
  </si>
  <si>
    <t>410772</t>
  </si>
  <si>
    <t>OPĆINA GORJANI</t>
  </si>
  <si>
    <t>OPĆINA LEVANJSKA VAROŠ</t>
  </si>
  <si>
    <t>Kamate za primljene zajmove od ostalih trgovačkih društava</t>
  </si>
  <si>
    <t>3425</t>
  </si>
  <si>
    <t>Kamate za odobrene, a nerealizirane zajmove</t>
  </si>
  <si>
    <t>3431</t>
  </si>
  <si>
    <t>Bankarske usluge i usluge platnog prometa</t>
  </si>
  <si>
    <t>3432</t>
  </si>
  <si>
    <t>Negativne tečajne razlike i valutna klauzula</t>
  </si>
  <si>
    <t>3433</t>
  </si>
  <si>
    <t>Zatezne kamate</t>
  </si>
  <si>
    <t>3434</t>
  </si>
  <si>
    <t>Ostali nespomenuti financijski rashodi</t>
  </si>
  <si>
    <t>3511</t>
  </si>
  <si>
    <t>Subvencije bankama i ostalim financijskim institucijama u javnom sektoru</t>
  </si>
  <si>
    <t>3512</t>
  </si>
  <si>
    <t>Subvencije trgovačkim društvima u javnom sektoru</t>
  </si>
  <si>
    <t>3521</t>
  </si>
  <si>
    <t>Subvencije bankama i ostalim financijskim institucijama izvan javnog sektora</t>
  </si>
  <si>
    <t>3522</t>
  </si>
  <si>
    <t>Subvencije trgovačkim društvima izvan javnog sektora</t>
  </si>
  <si>
    <t>3523</t>
  </si>
  <si>
    <t>Subvencije poljoprivrednicima, obrtnicima, malim i srednjim poduzetnicima</t>
  </si>
  <si>
    <t>3711</t>
  </si>
  <si>
    <t>Naknade građanima i kućanstvima u novcu</t>
  </si>
  <si>
    <t>3712</t>
  </si>
  <si>
    <t>KAPITALNA POTPORA ZA ODRŽIVI POVRATAK NA PODRUČJU POSEBNE DRŽAVNE SKRBI</t>
  </si>
  <si>
    <t>PROJEKT IZRADE SATELITSKE BILANCE TURIZMA</t>
  </si>
  <si>
    <t>STUDIJE, PROJEKTI I PROGRAMI U TURIZMU</t>
  </si>
  <si>
    <t>IZRADA STUDIJE HRVATSKOG TURIZMA</t>
  </si>
  <si>
    <t>OSUVREMENJIVANJE I IZGRADNJA ŽELJEZNIČKE INFRASTRUKTURE</t>
  </si>
  <si>
    <t>UMJERAVANJE ETALONA (CARDS 2004)</t>
  </si>
  <si>
    <t>GRANIČNA KONTROLA NUKLEARNIH I OSTALIH RADIOAKTIVNIH MATERIJALA POKRETNIM PORTALNIM MONITOROM PHARE 2005</t>
  </si>
  <si>
    <t>SUFINANCIRANJE UDŽBENIKA</t>
  </si>
  <si>
    <t>INSTALACIJA RODOS SUSTAVA U HRVATSKOJ</t>
  </si>
  <si>
    <t>STRATEGIJA NUKLEARNE SIGURNOSTI</t>
  </si>
  <si>
    <t>PRIPRAVNOST ZA SLUČAJ NUKLEARNE NESREĆE</t>
  </si>
  <si>
    <t>USPOSTAVA  NACIONALNOG CENTRA PODATAKA PREMA UGOVORU O SVEOBUHVATNOJ ZABRANI NUKLEARNIH POKUSA</t>
  </si>
  <si>
    <t>ADAPTACIJA I OPREMANJE DIPLOMATSKIH MISIJA I KONZULARNIH UREDA</t>
  </si>
  <si>
    <t>OPREMANJE SUSTAVA TELEMEDICINE</t>
  </si>
  <si>
    <t>OBNOVA VOZNOG PARKA U SUSTAVU SOCIJALNE SKRBI</t>
  </si>
  <si>
    <t>CENTAR ZA REHABILITACIJU ZAGREB</t>
  </si>
  <si>
    <t>IBRD  III ZAJAM - UČEŠĆE RH</t>
  </si>
  <si>
    <t>IBRD  III ZAJAM - INOZEMNA KOMPONENTA</t>
  </si>
  <si>
    <t>OPREMANJE HZZ</t>
  </si>
  <si>
    <t>3305724</t>
  </si>
  <si>
    <t>O.Š. BELI MANASTIR</t>
  </si>
  <si>
    <t>3305732</t>
  </si>
  <si>
    <t>O.Š. DRAŽ</t>
  </si>
  <si>
    <t>3306364</t>
  </si>
  <si>
    <t>DJEČJI VRTIĆ CVRČAK</t>
  </si>
  <si>
    <t>3306674</t>
  </si>
  <si>
    <t>PREKRŠAJNI SUD U BELOM MANASTIRU</t>
  </si>
  <si>
    <t>3306755</t>
  </si>
  <si>
    <t>OPĆINSKI SUD U BELOM MANASTIRU</t>
  </si>
  <si>
    <t>3306763</t>
  </si>
  <si>
    <t>OPĆINSKO DRŽAVNO ODVJETNIŠTVO U BELOM MANASTIRU</t>
  </si>
  <si>
    <t>3307760</t>
  </si>
  <si>
    <t>O.Š. FRA BERNARDINA TOME LEAKOVIĆA</t>
  </si>
  <si>
    <t>3307778</t>
  </si>
  <si>
    <t>O.Š. MIJAT STOJANOVIĆ</t>
  </si>
  <si>
    <t>3307794</t>
  </si>
  <si>
    <t>O.Š. M.A.RELJKOVIĆ</t>
  </si>
  <si>
    <t>3307808</t>
  </si>
  <si>
    <t>O.Š. GRADIŠTE</t>
  </si>
  <si>
    <t>3307816</t>
  </si>
  <si>
    <t>3307824</t>
  </si>
  <si>
    <t>3307832</t>
  </si>
  <si>
    <t>O.Š. IVANA KOZARCA</t>
  </si>
  <si>
    <t>3307859</t>
  </si>
  <si>
    <t>O.Š. MARA ŠVEL-GAMIRŠEK</t>
  </si>
  <si>
    <t>3307867</t>
  </si>
  <si>
    <t>3307875</t>
  </si>
  <si>
    <t>O.Š. ANTUN I STJEPAN RADIĆ</t>
  </si>
  <si>
    <t>3307883</t>
  </si>
  <si>
    <t>O.Š. IVAN MEŠTROVIĆ</t>
  </si>
  <si>
    <t>3307930</t>
  </si>
  <si>
    <t>DOM ZDRAVLJA ŽUPANJA</t>
  </si>
  <si>
    <t>3307948</t>
  </si>
  <si>
    <t>DJEČJI VRTIĆ MASLAČAK, ŽUPANJA</t>
  </si>
  <si>
    <t>3308081</t>
  </si>
  <si>
    <t>OPĆINSKI SUD U ŽUPANJI</t>
  </si>
  <si>
    <t>3308090</t>
  </si>
  <si>
    <t>OPĆINSKO DRŽAVNO ODVJETNIŠTVO U ŽUPANJI</t>
  </si>
  <si>
    <t>3308391</t>
  </si>
  <si>
    <t>O.Š. VELIKO TROJSTVO</t>
  </si>
  <si>
    <t>3308405</t>
  </si>
  <si>
    <t>III O.Š.</t>
  </si>
  <si>
    <t>3308413</t>
  </si>
  <si>
    <t>V O.Š.</t>
  </si>
  <si>
    <t>3308472</t>
  </si>
  <si>
    <t>DJEČJI VRTIĆ</t>
  </si>
  <si>
    <t>ADMINISTRACIJA, UPRAVLJANJE I OPREMANJE ZDRAVSTVENOG SUSTAVA</t>
  </si>
  <si>
    <t>618048</t>
  </si>
  <si>
    <t>618049</t>
  </si>
  <si>
    <t>618063</t>
  </si>
  <si>
    <t>KLINIKA ZA TUMORE ZAGREB</t>
  </si>
  <si>
    <t>618085</t>
  </si>
  <si>
    <t>1309</t>
  </si>
  <si>
    <t>1291</t>
  </si>
  <si>
    <t>618091</t>
  </si>
  <si>
    <t>1306</t>
  </si>
  <si>
    <t>PROGRAM DJELOVANJA ZA DJECU</t>
  </si>
  <si>
    <t>618092</t>
  </si>
  <si>
    <t>1308</t>
  </si>
  <si>
    <t>PROGRAM HUMANIZACIJE BOLNIČKOG LIJEČENJA RODILJA I DJECE</t>
  </si>
  <si>
    <t>1303</t>
  </si>
  <si>
    <t>PRIDRUŽIVANJE EUROPSKOJ UNIJI</t>
  </si>
  <si>
    <t>618097</t>
  </si>
  <si>
    <t>618103</t>
  </si>
  <si>
    <t>1314</t>
  </si>
  <si>
    <t>O.Š. V. KORAJCA KAPTOL</t>
  </si>
  <si>
    <t>3310159</t>
  </si>
  <si>
    <t>O.Š. Z. TURKOVIĆA KUTJEVO</t>
  </si>
  <si>
    <t>3310167</t>
  </si>
  <si>
    <t>O.Š. FRA KAJE ADŽIĆA PLETERNICA</t>
  </si>
  <si>
    <t>3310183</t>
  </si>
  <si>
    <t>O.Š. DOBRIŠA CESARIĆ POŽEGA</t>
  </si>
  <si>
    <t>3310191</t>
  </si>
  <si>
    <t>GLAZBENA ŠKOLA POŽEGA</t>
  </si>
  <si>
    <t>3310299</t>
  </si>
  <si>
    <t>DJEČJI VRTIĆI POŽEGA</t>
  </si>
  <si>
    <t>3310302</t>
  </si>
  <si>
    <t>OPĆINSKI SUD U POŽEGI</t>
  </si>
  <si>
    <t>3310426</t>
  </si>
  <si>
    <t>O.Š. VOJNIĆ</t>
  </si>
  <si>
    <t>3310469</t>
  </si>
  <si>
    <t>DOM ZDRAVLJA VOJNIĆ</t>
  </si>
  <si>
    <t>3310736</t>
  </si>
  <si>
    <t>ŽUPANIJSKO DRŽAVNO ODVJETNIŠTVO U POŽEGI</t>
  </si>
  <si>
    <t>3310744</t>
  </si>
  <si>
    <t>OPĆINSKO DRŽAVNO ODVJETNIŠTVO U POŽEGI</t>
  </si>
  <si>
    <t>3310850</t>
  </si>
  <si>
    <t>Nacionalni park PLITVIČKA JEZERA</t>
  </si>
  <si>
    <t>3310906</t>
  </si>
  <si>
    <t>O.Š. DR. FRANJE TUĐMANA</t>
  </si>
  <si>
    <t>3310914</t>
  </si>
  <si>
    <t>3310922</t>
  </si>
  <si>
    <t>O.Š.PLITVIČKA JEZERA</t>
  </si>
  <si>
    <t>3310973</t>
  </si>
  <si>
    <t>Proračun općine Gorjani</t>
  </si>
  <si>
    <t>410799</t>
  </si>
  <si>
    <t>OPĆINA SEMELJCI</t>
  </si>
  <si>
    <t>Proračun općine Semeljci</t>
  </si>
  <si>
    <t>410802</t>
  </si>
  <si>
    <t>OPĆINA STRIZIVOJNA</t>
  </si>
  <si>
    <t>Proračun općine Strizivojna</t>
  </si>
  <si>
    <t>410829</t>
  </si>
  <si>
    <t>OPĆINA TRNAVA</t>
  </si>
  <si>
    <t>Proračun općine Trnava</t>
  </si>
  <si>
    <t>410837</t>
  </si>
  <si>
    <t>OPĆINA DRENJE</t>
  </si>
  <si>
    <t>Proračun općine Drenje</t>
  </si>
  <si>
    <t>410845</t>
  </si>
  <si>
    <t>OPĆINA SATNICA ĐAKOVAČKA</t>
  </si>
  <si>
    <t>Proračun općine Satnica Đakovačka</t>
  </si>
  <si>
    <t>410853</t>
  </si>
  <si>
    <t>OPĆINA VIŠKOVCI</t>
  </si>
  <si>
    <t>Proračun općine Viškovci</t>
  </si>
  <si>
    <t>410861</t>
  </si>
  <si>
    <t>GRAD ĐAKOVO</t>
  </si>
  <si>
    <t>Proračun grada Đakovo</t>
  </si>
  <si>
    <t>412031</t>
  </si>
  <si>
    <t>OPĆINA MUĆ</t>
  </si>
  <si>
    <t>Proračun općine Muć</t>
  </si>
  <si>
    <t>412066</t>
  </si>
  <si>
    <t>GRAD SOLIN</t>
  </si>
  <si>
    <t>Proračun grada Solin</t>
  </si>
  <si>
    <t>412104</t>
  </si>
  <si>
    <t>OPĆINA KLIS</t>
  </si>
  <si>
    <t>Proračun općine Klis</t>
  </si>
  <si>
    <t>413429</t>
  </si>
  <si>
    <t>OPĆINA NOVIGRAD PODRAVSKI</t>
  </si>
  <si>
    <t>Proračun općine Novigrad Podravski</t>
  </si>
  <si>
    <t>413445</t>
  </si>
  <si>
    <t>OPĆINA GOLA</t>
  </si>
  <si>
    <t>Proračun općine Gola</t>
  </si>
  <si>
    <t>413488</t>
  </si>
  <si>
    <t>GRAD KOPRIVNICA</t>
  </si>
  <si>
    <t>Proračun grada Koprivnica</t>
  </si>
  <si>
    <t>413500</t>
  </si>
  <si>
    <t>OPĆINA LEGRAD</t>
  </si>
  <si>
    <t>Proračun općine Legrad</t>
  </si>
  <si>
    <t>413518</t>
  </si>
  <si>
    <t>OPĆINA SOKOLOVAC</t>
  </si>
  <si>
    <t>3313565</t>
  </si>
  <si>
    <t>O.Š. "BRAĆA BOBETKO" SISAK</t>
  </si>
  <si>
    <t>3313573</t>
  </si>
  <si>
    <t>O.Š. "BRAĆA RIBAR" SISAK</t>
  </si>
  <si>
    <t>3313590</t>
  </si>
  <si>
    <t>O.Š. SUNJA</t>
  </si>
  <si>
    <t>3313603</t>
  </si>
  <si>
    <t>O.Š. MLADOST LEKENIK</t>
  </si>
  <si>
    <t>3313620</t>
  </si>
  <si>
    <t>Proračun općine Sokolovac</t>
  </si>
  <si>
    <t>413534</t>
  </si>
  <si>
    <t>OPĆINA RASINJA</t>
  </si>
  <si>
    <t>Proračun općine Rasinja</t>
  </si>
  <si>
    <t>414905</t>
  </si>
  <si>
    <t>GRAD LIPIK</t>
  </si>
  <si>
    <t>Proračun grada Lipik</t>
  </si>
  <si>
    <t>415677</t>
  </si>
  <si>
    <t>OSJEČKO-BARANJSKA ŽUPANIJA</t>
  </si>
  <si>
    <t>415685</t>
  </si>
  <si>
    <t>Otplata glavnice primljenih zajmova od međunarodnih organizacija</t>
  </si>
  <si>
    <t>5421</t>
  </si>
  <si>
    <t>Otplata glavnice primljenih zajmova od tuzemnih banaka i ostalih financijskih institucija u javnom sektoru</t>
  </si>
  <si>
    <t>5431</t>
  </si>
  <si>
    <t>Otplata glavnice primljenih zajmova od trgovačkih društava u javnom sektoru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</si>
  <si>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</si>
  <si>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</si>
  <si>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</si>
  <si>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</si>
  <si>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5451</t>
  </si>
  <si>
    <t>8122</t>
  </si>
  <si>
    <t>8131</t>
  </si>
  <si>
    <t>8141</t>
  </si>
  <si>
    <t>8151</t>
  </si>
  <si>
    <t>8152</t>
  </si>
  <si>
    <t>8161</t>
  </si>
  <si>
    <t>8162</t>
  </si>
  <si>
    <t>8221</t>
  </si>
  <si>
    <t>8222</t>
  </si>
  <si>
    <t>8231</t>
  </si>
  <si>
    <t>8232</t>
  </si>
  <si>
    <t>8241</t>
  </si>
  <si>
    <t>8242</t>
  </si>
  <si>
    <t>8311</t>
  </si>
  <si>
    <t>8321</t>
  </si>
  <si>
    <t>8331</t>
  </si>
  <si>
    <t>8332</t>
  </si>
  <si>
    <t>8341</t>
  </si>
  <si>
    <t>8342</t>
  </si>
  <si>
    <t>8411</t>
  </si>
  <si>
    <t>8412</t>
  </si>
  <si>
    <t>8421</t>
  </si>
  <si>
    <t>8431</t>
  </si>
  <si>
    <t>8441</t>
  </si>
  <si>
    <t>64238</t>
  </si>
  <si>
    <t>65218</t>
  </si>
  <si>
    <t>65268</t>
  </si>
  <si>
    <t>1316206</t>
  </si>
  <si>
    <t>PREKRŠAJNI SUD OTOČAC</t>
  </si>
  <si>
    <t>1316818</t>
  </si>
  <si>
    <t>OPĆINA ERDUT</t>
  </si>
  <si>
    <t>Proračun općine Erdut</t>
  </si>
  <si>
    <t>1318217</t>
  </si>
  <si>
    <t>1321021</t>
  </si>
  <si>
    <t>ŽUPANIJSKA UPRAVA ZA CESTE BJELOVARSKO-BILOGORSKE ŽUPANIJE</t>
  </si>
  <si>
    <t>Županijska uprava za ceste Bjelovarsko-bilogorske županije</t>
  </si>
  <si>
    <t>1321331</t>
  </si>
  <si>
    <t>DJEČJI VRTIĆ ŽABICA</t>
  </si>
  <si>
    <t>1321358</t>
  </si>
  <si>
    <t>UMJETNIČKA AKADEMIJA</t>
  </si>
  <si>
    <t>1322940</t>
  </si>
  <si>
    <t>ŽUPANIJSKA UPRAVA ZA CESTE PRIMORSKO-GORANSKE ŽUPANIJE</t>
  </si>
  <si>
    <t>Dani zajmovi međunarodnim organizacijama</t>
  </si>
  <si>
    <t>5121</t>
  </si>
  <si>
    <t>Dani zajmovi neprofitnim organizacijama, građanima i kućanstvima u tuzemstvu</t>
  </si>
  <si>
    <t>5122</t>
  </si>
  <si>
    <t>1664654</t>
  </si>
  <si>
    <t>OSNOVNA GLAZBENA ŠKOLA PAKRAC</t>
  </si>
  <si>
    <t>1666843</t>
  </si>
  <si>
    <t>JAVNA VATROGASNA POSTROJBA PLOČA</t>
  </si>
  <si>
    <t>1672525</t>
  </si>
  <si>
    <t xml:space="preserve">O.Š. KRALJA TOMISLAVA </t>
  </si>
  <si>
    <t>1674056</t>
  </si>
  <si>
    <t>DOM ZDRAVLJA ZAGREB - CENTAR</t>
  </si>
  <si>
    <t>1674366</t>
  </si>
  <si>
    <t>DOM ZDRAVLJA ZAGREB - ZAPAD</t>
  </si>
  <si>
    <t>1674757</t>
  </si>
  <si>
    <t xml:space="preserve">CENTAR ZA DJECU, MLADE I OBITELJ VELIKA GORICA </t>
  </si>
  <si>
    <t>1674951</t>
  </si>
  <si>
    <t>DOM ZDRAVLJA ZAGREB - ISTOK</t>
  </si>
  <si>
    <t>1676270</t>
  </si>
  <si>
    <t>KNJIŽNICA I ČITAONICA</t>
  </si>
  <si>
    <t>1676288</t>
  </si>
  <si>
    <t>XI OŠ SLAVONSKI BROD</t>
  </si>
  <si>
    <t>1676504</t>
  </si>
  <si>
    <t>URED PREDSJEDNIKA VLADE RH</t>
  </si>
  <si>
    <t>1677233</t>
  </si>
  <si>
    <t>OSNOVNA GLAZBENA ŠKOLA DR.FRA IVAN GLIBOTIĆ</t>
  </si>
  <si>
    <t>1677594</t>
  </si>
  <si>
    <t>DJEČJI VRTIĆ ORKULICE SALI</t>
  </si>
  <si>
    <t>1686160</t>
  </si>
  <si>
    <t>DOM ZDRAVLJA BELI MANASTIR</t>
  </si>
  <si>
    <t>3341640</t>
  </si>
  <si>
    <t>ZATVOR U RIJECI</t>
  </si>
  <si>
    <t>3341984</t>
  </si>
  <si>
    <t>DJEČJI VRTIĆ RADOST, DARDA</t>
  </si>
  <si>
    <t>3342123</t>
  </si>
  <si>
    <t>UGOSTITELJSKO TURISTIČKA ŠKOLA PLITVIČKA JEZERA</t>
  </si>
  <si>
    <t>3342409</t>
  </si>
  <si>
    <t>O.Š. PAKOŠTANE</t>
  </si>
  <si>
    <t>3342638</t>
  </si>
  <si>
    <t>ŽUPANIJSKI SUD U POŽEGI</t>
  </si>
  <si>
    <t>3342735</t>
  </si>
  <si>
    <t>KAZNIONICA U POŽEGI</t>
  </si>
  <si>
    <t>3343472</t>
  </si>
  <si>
    <t>DOM ZA DJECU I MLADEŽ KRALJEVICA -OŠTRO</t>
  </si>
  <si>
    <t>3345963</t>
  </si>
  <si>
    <t>DJEČJI CENTAR GOSPIĆ</t>
  </si>
  <si>
    <t>3345971</t>
  </si>
  <si>
    <t>ZATVOR U GOSPIĆU</t>
  </si>
  <si>
    <t>3346366</t>
  </si>
  <si>
    <t>DOM ZA PSIHIČKI BOLESNE ODRASLE OSOBE LJESKOVICA</t>
  </si>
  <si>
    <t>3346706</t>
  </si>
  <si>
    <t>PREKRŠAJNI SUD U SVETOM IVANU ZELINI</t>
  </si>
  <si>
    <t>3346935</t>
  </si>
  <si>
    <t>ZATVOR U POŽEGI</t>
  </si>
  <si>
    <t>3348199</t>
  </si>
  <si>
    <t>PREKRŠAJNI SUD U POŽEGI</t>
  </si>
  <si>
    <t>3348431</t>
  </si>
  <si>
    <t xml:space="preserve">CENTAR ZA REHABILITACIJU "STANČIĆ" </t>
  </si>
  <si>
    <t>3348458</t>
  </si>
  <si>
    <t>OPĆINSKO DRŽAVNO ODVJETNIŠTVO U DUGOM SELU</t>
  </si>
  <si>
    <t>3349187</t>
  </si>
  <si>
    <t>PREKRŠAJNI SUD U KUTINI</t>
  </si>
  <si>
    <t>3351092</t>
  </si>
  <si>
    <t>O.Š. JULIJA KEMPFA POŽEGA</t>
  </si>
  <si>
    <t>3355624</t>
  </si>
  <si>
    <t>PREKRŠAJNI SUD U SISKU</t>
  </si>
  <si>
    <t>3355721</t>
  </si>
  <si>
    <t>PREKRŠAJNI SUD U RIJECI</t>
  </si>
  <si>
    <t>3357368</t>
  </si>
  <si>
    <t xml:space="preserve">O.Š. ŠEĆERANA </t>
  </si>
  <si>
    <t>3357414</t>
  </si>
  <si>
    <t>MUZEJ PRIGORJA</t>
  </si>
  <si>
    <t>3358747</t>
  </si>
  <si>
    <t>EKONOMSKA ŠKOLA MIJE MIRKOVIĆA</t>
  </si>
  <si>
    <t>3360229</t>
  </si>
  <si>
    <t>PREKRŠAJNI SUD U ROVINJU</t>
  </si>
  <si>
    <t>3360598</t>
  </si>
  <si>
    <t>SREDNJA ŠKOLA SLUNJ</t>
  </si>
  <si>
    <t>3360601</t>
  </si>
  <si>
    <t>O.Š. "VLADIMIRA NAZORA" ROVINJ</t>
  </si>
  <si>
    <t>3361691</t>
  </si>
  <si>
    <t>OPĆINSKO DRŽAVNO ODVJETNIŠTVO U BENKOVCU</t>
  </si>
  <si>
    <t>3361799</t>
  </si>
  <si>
    <t>HITNA MEDICINSKA POMOĆ OSIJEK</t>
  </si>
  <si>
    <t>3363686</t>
  </si>
  <si>
    <t>DOM ZA STARIJE I NEMOČNE OSOBE ĐAKOVO</t>
  </si>
  <si>
    <t>3363767</t>
  </si>
  <si>
    <t>O.Š. ANE KATARINE ZRINSKI</t>
  </si>
  <si>
    <t>3364143</t>
  </si>
  <si>
    <t>DJEČJI VRTIĆ PČELICA</t>
  </si>
  <si>
    <t>1352407</t>
  </si>
  <si>
    <t>GRADSKA KNJIŽNICA I ČITAONICA HVAR</t>
  </si>
  <si>
    <t>1353420</t>
  </si>
  <si>
    <t>CENTAR ZA SOCIJALNU SKRB DUGA RESA</t>
  </si>
  <si>
    <t>1353845</t>
  </si>
  <si>
    <t>1354248</t>
  </si>
  <si>
    <t>DOM ZA PSIHIČKI BOLESNE ODRASLE OSOBE DESINIĆ</t>
  </si>
  <si>
    <t>1354256</t>
  </si>
  <si>
    <t>DOM ZA PSIHIČKI BOLESNE ODRASLE OSOBE ZAGREB</t>
  </si>
  <si>
    <t>1355490</t>
  </si>
  <si>
    <t>CENTAR ZA SOCIJALNU SKRB SLUNJ</t>
  </si>
  <si>
    <t>1355619</t>
  </si>
  <si>
    <t xml:space="preserve">CENTAR ZA SOCIJALNU SKRB VELIKA GORICA </t>
  </si>
  <si>
    <t>1355759</t>
  </si>
  <si>
    <t>CENTAR ZA SOCIJALNU SKRB DARUVAR</t>
  </si>
  <si>
    <t>1355783</t>
  </si>
  <si>
    <t>CENTAR ZA SOCIJALNU SKRB PULA</t>
  </si>
  <si>
    <t>1355988</t>
  </si>
  <si>
    <t>CENTAR ZA SOCIJALNU SKRB SAMOBOR</t>
  </si>
  <si>
    <t>1356151</t>
  </si>
  <si>
    <t>CENTAR ZA SOCIJALNU SKRB ZAPREŠIĆ</t>
  </si>
  <si>
    <t>1356194</t>
  </si>
  <si>
    <t>CENTAR ZA SOCIJALNU SKRB SVETI IVAN ZELINA</t>
  </si>
  <si>
    <t>1356437</t>
  </si>
  <si>
    <t>CENTAR ZA SOCIJALNU SKRB ZLATAR BISTRICA</t>
  </si>
  <si>
    <t>1356461</t>
  </si>
  <si>
    <t>CENTAR ZA SOCIJALNU SKRB NOVI MAROF</t>
  </si>
  <si>
    <t>1356470</t>
  </si>
  <si>
    <t>CENTAR ZA SOCIJALNU SKRB ĐAKOVO</t>
  </si>
  <si>
    <t>1356780</t>
  </si>
  <si>
    <t>CENTAR ZA SOCIJALNU SKRB KRAPINA</t>
  </si>
  <si>
    <t>1356810</t>
  </si>
  <si>
    <t>CENTAR ZA SOCIJALNU SKRB BELI MANASTIR</t>
  </si>
  <si>
    <t>1356844</t>
  </si>
  <si>
    <t>CENTAR ZA SOCIJALNU SKRB BUJE</t>
  </si>
  <si>
    <t>1356879</t>
  </si>
  <si>
    <t>CENTAR ZA SOCIJALNU SKRB KRIŽEVCI</t>
  </si>
  <si>
    <t>1356909</t>
  </si>
  <si>
    <t>CENTAR ZA SOCIJALNU SKRB SLAV. BROD</t>
  </si>
  <si>
    <t>1356925</t>
  </si>
  <si>
    <t>CENTAR ZA SOCIJALNU SKRB POREČ</t>
  </si>
  <si>
    <t>1356933</t>
  </si>
  <si>
    <t>CENTAR ZA SOCIJALNU SKRB RIJEKA</t>
  </si>
  <si>
    <t>1356941</t>
  </si>
  <si>
    <t>CENTAR ZA SOCIJALNU SKRB CRIKVENICA</t>
  </si>
  <si>
    <t>1357000</t>
  </si>
  <si>
    <t>CENTAR ZA SOCIJALNU SKRB KUTINA</t>
  </si>
  <si>
    <t>1357026</t>
  </si>
  <si>
    <t>CENTAR ZA SOCIJALNU SKRB PAZIN</t>
  </si>
  <si>
    <t>1357077</t>
  </si>
  <si>
    <t>CENTAR ZA SOCIJALNU SKRB IVANIĆ GRAD</t>
  </si>
  <si>
    <t>1357093</t>
  </si>
  <si>
    <t>CENTAR ZA SOCIJALNU SKRB PETRINJA</t>
  </si>
  <si>
    <t>1357158</t>
  </si>
  <si>
    <t>CENTAR ZA SOCIJALNU SKRB LABIN</t>
  </si>
  <si>
    <t>1357310</t>
  </si>
  <si>
    <t>CENTAR ZA SOCIJALNU SKRB DONJA STUBICA</t>
  </si>
  <si>
    <t>1357913</t>
  </si>
  <si>
    <t>CENTAR ZA SOCIJALNU SKRB ČAKOVEC</t>
  </si>
  <si>
    <t>3662063</t>
  </si>
  <si>
    <t>3668002</t>
  </si>
  <si>
    <t>DOM ZA STARIJE I NEMOĆNE OSOBE KOPRIVNICA</t>
  </si>
  <si>
    <t>3673685</t>
  </si>
  <si>
    <t>O.Š. IVAN FILIPOVIĆ</t>
  </si>
  <si>
    <t>3673693</t>
  </si>
  <si>
    <t>O.Š. DAVORIN TRSTENJAK</t>
  </si>
  <si>
    <t>3685217</t>
  </si>
  <si>
    <t>CENTAR ZA KULTURU OMIŠ</t>
  </si>
  <si>
    <t>3692418</t>
  </si>
  <si>
    <t>3703088</t>
  </si>
  <si>
    <t>3703690</t>
  </si>
  <si>
    <t>O.Š. BARIŠE GRANIĆA MEŠTRA</t>
  </si>
  <si>
    <t>3713881</t>
  </si>
  <si>
    <t>GRADSKA KNJIŽNICA "IVAN VIDALI"</t>
  </si>
  <si>
    <t>3721230</t>
  </si>
  <si>
    <t>DJEČJI VRTIĆ MASLAČAK, ĐURĐEVAC</t>
  </si>
  <si>
    <t>3724042</t>
  </si>
  <si>
    <t>INSTITUT ZA ETNOLOGIJU I FOLKLORISTIKU</t>
  </si>
  <si>
    <t>3737438</t>
  </si>
  <si>
    <t>ŽELJEZNIČKA TEHNIČKA ŠKOLA</t>
  </si>
  <si>
    <t>3739520</t>
  </si>
  <si>
    <t>DOM ZDRAVLJA ŽELJEZNIČARA</t>
  </si>
  <si>
    <t>3744752</t>
  </si>
  <si>
    <t>DJEČJI VRTIĆ PINOKIO</t>
  </si>
  <si>
    <t>3751783</t>
  </si>
  <si>
    <t>FUNDACIJA IVANA MEŠTROVIĆA</t>
  </si>
  <si>
    <t>3757714</t>
  </si>
  <si>
    <t>DJEČJI VRTIĆ CVIT MEDITERANA</t>
  </si>
  <si>
    <t>3757722</t>
  </si>
  <si>
    <t>DJEČJI VRTIĆ GRIGOR VITEZ</t>
  </si>
  <si>
    <t>3757749</t>
  </si>
  <si>
    <t>3757757</t>
  </si>
  <si>
    <t>3757765</t>
  </si>
  <si>
    <t>DJEČJI VRTIĆ MARJAN</t>
  </si>
  <si>
    <t>3757986</t>
  </si>
  <si>
    <t>DJEČJI VRTIĆ KAŠTELA</t>
  </si>
  <si>
    <t>3762475</t>
  </si>
  <si>
    <t>DJEČJI VRTIĆ I JASLICE DUGA</t>
  </si>
  <si>
    <t>3762734</t>
  </si>
  <si>
    <t>I. TEHNIČKA ŠKOLA TESLA</t>
  </si>
  <si>
    <t>3762742</t>
  </si>
  <si>
    <t>X. GIMNAZIJA</t>
  </si>
  <si>
    <t>3764729</t>
  </si>
  <si>
    <t>XVIII. GIMNAZIJA</t>
  </si>
  <si>
    <t>3764737</t>
  </si>
  <si>
    <t>XVI. GIMNAZIJA</t>
  </si>
  <si>
    <t>3764958</t>
  </si>
  <si>
    <t>SREDNJA ŠKOLA DRAGUTINA STRAŽIMIRA, SVETI IVAN ZELINA</t>
  </si>
  <si>
    <t>3764966</t>
  </si>
  <si>
    <t>GORNJOGRADSKA GIMNAZIJA</t>
  </si>
  <si>
    <t>3764982</t>
  </si>
  <si>
    <t>Proračun općine Zagvozd</t>
  </si>
  <si>
    <t>461075</t>
  </si>
  <si>
    <t>JAVNA VATROGASNA POSTROJBA POŽEGA</t>
  </si>
  <si>
    <t>1507494</t>
  </si>
  <si>
    <t>NARODNA KNJIŽNICA I ČITAONICA OGULIN</t>
  </si>
  <si>
    <t>1507508</t>
  </si>
  <si>
    <t>OPĆINA MURTER</t>
  </si>
  <si>
    <t>Proračun općine Murter</t>
  </si>
  <si>
    <t>1507869</t>
  </si>
  <si>
    <t>JAVNA VATROGASNA POSTROJBA SLATINE</t>
  </si>
  <si>
    <t>1508113</t>
  </si>
  <si>
    <t>GRADSKI MUZEJ OMIŠ</t>
  </si>
  <si>
    <t>1508342</t>
  </si>
  <si>
    <t>PARK PRIRODE UČKA</t>
  </si>
  <si>
    <t>1508563</t>
  </si>
  <si>
    <t>JAVNA VATROGASNA POSTROJBA ZAPREŠIĆA</t>
  </si>
  <si>
    <t>1508598</t>
  </si>
  <si>
    <t>DJEČJI VRTIĆ ŽUPA DUBROVAČKA</t>
  </si>
  <si>
    <t>1508814</t>
  </si>
  <si>
    <t>JAVNA VATROGASNA POSTROJBA PLITVIČKA JEZERA</t>
  </si>
  <si>
    <t>1508954</t>
  </si>
  <si>
    <t>JAVNA VATROGASNA POSTROJBA ILOKA</t>
  </si>
  <si>
    <t>1509071</t>
  </si>
  <si>
    <t>JAVNA VATROGASNA POSTROJBA ZAGREBA</t>
  </si>
  <si>
    <t>1510428</t>
  </si>
  <si>
    <t>JAVNA VATROGASNA POSTROJBA VELIKA GORICA</t>
  </si>
  <si>
    <t>1510924</t>
  </si>
  <si>
    <t>DJEČJI VRTIĆ PUČIŠĆA</t>
  </si>
  <si>
    <t>1511416</t>
  </si>
  <si>
    <t>OPĆINA GORNJA RIJEKA</t>
  </si>
  <si>
    <t>Proračun općine Gornja Rijeka</t>
  </si>
  <si>
    <t>1511572</t>
  </si>
  <si>
    <t>UMJETNIČKA ŠKOLA FRANJE LUČIĆA</t>
  </si>
  <si>
    <t>1513265</t>
  </si>
  <si>
    <t>NARODNA KNJIŽNICA OMIŠ</t>
  </si>
  <si>
    <t>1513290</t>
  </si>
  <si>
    <t>JAVNA VATROGASNA POSTROJBA SAMOBORA</t>
  </si>
  <si>
    <t>1514873</t>
  </si>
  <si>
    <t>DJEČJI VRTIĆ SABUNIĆ PRIVLAKA</t>
  </si>
  <si>
    <t>1516396</t>
  </si>
  <si>
    <t>GRADSKA KNJIŽNICA I ČITAONICA NOVI MAROF</t>
  </si>
  <si>
    <t>1520997</t>
  </si>
  <si>
    <t>OPĆINA KRNJAK</t>
  </si>
  <si>
    <t>Proračun općine Krnjak</t>
  </si>
  <si>
    <t>1521071</t>
  </si>
  <si>
    <t>PREDŠKOLSKA USTANOVA DJEČJI VRTIĆ STON</t>
  </si>
  <si>
    <t>1523023</t>
  </si>
  <si>
    <t>ŽENSKI UČENIČKI DOM SVETE MARIJE KRUCIFIKSE</t>
  </si>
  <si>
    <t>1527568</t>
  </si>
  <si>
    <t>DJEČJI VRTIĆ SLANO</t>
  </si>
  <si>
    <t>1528068</t>
  </si>
  <si>
    <t>GRADSKA KNJIŽNICA I ČITAONICA HRVATSKA KOSTAJNICA</t>
  </si>
  <si>
    <t>1531212</t>
  </si>
  <si>
    <t>VISOKA TEHNIČKA ŠKOLA - POLITEHNIČKI STUDIJ</t>
  </si>
  <si>
    <t>1534980</t>
  </si>
  <si>
    <t>GRADSKA KNJIŽNICA, VRLIKA</t>
  </si>
  <si>
    <t>1535005</t>
  </si>
  <si>
    <t>GRADSKI MUZEJ DRNIŠ</t>
  </si>
  <si>
    <t>1539205</t>
  </si>
  <si>
    <t>URED DRŽAVNE UPRAVE U KRAPINSKO-ZAGORSKOJ ŽUPANIJI</t>
  </si>
  <si>
    <t>1539566</t>
  </si>
  <si>
    <t>URED DRŽAVNE UPRAVE U KARLOVAČKOJ ŽUPANIJI</t>
  </si>
  <si>
    <t>1539647</t>
  </si>
  <si>
    <t>URED DRŽAVNE UPRAVE U VIROVITIČKO-PODRAVSKOJ ŽUPANIJI</t>
  </si>
  <si>
    <t>1539710</t>
  </si>
  <si>
    <t>URED DRŽAVNE UPRAVE U OSJEČKO-BARANJSKOJ ŽUPANIJI</t>
  </si>
  <si>
    <t>1539744</t>
  </si>
  <si>
    <t>MUZEJ MATIJA SKURJENI</t>
  </si>
  <si>
    <t>1539787</t>
  </si>
  <si>
    <t>URED DRŽAVNE UPRAVE U MEĐIMURSKOJ ŽUPANIJI</t>
  </si>
  <si>
    <t>1540076</t>
  </si>
  <si>
    <t>URED DRŽAVNE UPRAVE U LIČKO-SENJSKOJ ŽUPANIJI</t>
  </si>
  <si>
    <t>1540360</t>
  </si>
  <si>
    <t>URED DRŽAVNE UPRAVE U KOPRIVNIČKO-KRIŽEVAČKOJ ŽUPANIJI</t>
  </si>
  <si>
    <t>1540513</t>
  </si>
  <si>
    <t>TURISTIČKA I UGOSTITELJSKA ŠKOLA</t>
  </si>
  <si>
    <t>398314</t>
  </si>
  <si>
    <t>OPĆINA JAKOVLJE</t>
  </si>
  <si>
    <t>Proračun općine Jakovlje</t>
  </si>
  <si>
    <t>398519</t>
  </si>
  <si>
    <t>GRAD RIJEKA</t>
  </si>
  <si>
    <t>Proračun grada Rijeka</t>
  </si>
  <si>
    <t>398535</t>
  </si>
  <si>
    <t>GRAD KASTAV</t>
  </si>
  <si>
    <t>Proračun grada Kastav</t>
  </si>
  <si>
    <t>398543</t>
  </si>
  <si>
    <t>OPĆINA KLANA</t>
  </si>
  <si>
    <t>Proračun općine Klana</t>
  </si>
  <si>
    <t>398551</t>
  </si>
  <si>
    <t>GRAD BAKAR</t>
  </si>
  <si>
    <t>Proračun grada Bakar</t>
  </si>
  <si>
    <t>398560</t>
  </si>
  <si>
    <t>OPĆINA VIŠKOVO</t>
  </si>
  <si>
    <t>Proračun općine Viškovo</t>
  </si>
  <si>
    <t>398733</t>
  </si>
  <si>
    <t>GIMNAZIJA METKOVIĆ</t>
  </si>
  <si>
    <t>399078</t>
  </si>
  <si>
    <t>PRIMORSKO-GORANSKA ŽUPANIJA</t>
  </si>
  <si>
    <t>400688</t>
  </si>
  <si>
    <t>GRAD KUTINA</t>
  </si>
  <si>
    <t>Proračun grada Kutina</t>
  </si>
  <si>
    <t>400700</t>
  </si>
  <si>
    <t>OPĆINA POPOVAČA</t>
  </si>
  <si>
    <t>Proračun općine Popovača</t>
  </si>
  <si>
    <t>402508</t>
  </si>
  <si>
    <t>OPĆINA KRAPINSKE TOPLICE</t>
  </si>
  <si>
    <t>Proračun općine Krapinske Toplice</t>
  </si>
  <si>
    <t>402516</t>
  </si>
  <si>
    <t>GRAD ZABOK</t>
  </si>
  <si>
    <t>Proračun grada Zabok</t>
  </si>
  <si>
    <t>402532</t>
  </si>
  <si>
    <t>OPĆINA SVETI KRIŽ ZAČRETJE</t>
  </si>
  <si>
    <t>Proračun općine Sveti Križ Začretje</t>
  </si>
  <si>
    <t>402699</t>
  </si>
  <si>
    <t>OPĆINA HUM NA SUTLI</t>
  </si>
  <si>
    <t>Proračun općine Hum na Sutli</t>
  </si>
  <si>
    <t>402702</t>
  </si>
  <si>
    <t>OPĆINA DESINIĆ</t>
  </si>
  <si>
    <t>Proračun općine Desinić</t>
  </si>
  <si>
    <t>403253</t>
  </si>
  <si>
    <t>GRAD NOVALJA</t>
  </si>
  <si>
    <t>403466</t>
  </si>
  <si>
    <t>OPĆINA VELIKI GRĐEVAC</t>
  </si>
  <si>
    <t>Proračun općine Veliki Grđevac</t>
  </si>
  <si>
    <t>403890</t>
  </si>
  <si>
    <t>KARLOVAČKA ŽUPANIJA</t>
  </si>
  <si>
    <t>Proračun Karlovačke županije</t>
  </si>
  <si>
    <t>404411</t>
  </si>
  <si>
    <t>GRAD CRIKVENICA</t>
  </si>
  <si>
    <t>Proračun grada Crikvenica</t>
  </si>
  <si>
    <t>408255</t>
  </si>
  <si>
    <t>OPĆINSKO DRŽAVNO ODVJETNIŠTVO U VUKOVARU</t>
  </si>
  <si>
    <t>3008987</t>
  </si>
  <si>
    <t>O.Š. BOROVO</t>
  </si>
  <si>
    <t>3009319</t>
  </si>
  <si>
    <t>PREKRŠAJNI SUD U VUKOVARU</t>
  </si>
  <si>
    <t>3009556</t>
  </si>
  <si>
    <t>O.Š. BRAĆA RADIĆ</t>
  </si>
  <si>
    <t>3009564</t>
  </si>
  <si>
    <t>O.Š. PROF. BLAŽ MAĐER</t>
  </si>
  <si>
    <t>3009571</t>
  </si>
  <si>
    <t>DOM ZA DJECU SVITANJE KOPRIVNICA</t>
  </si>
  <si>
    <t>3009599</t>
  </si>
  <si>
    <t>O.Š. SOKOLOVAC</t>
  </si>
  <si>
    <t>3009629</t>
  </si>
  <si>
    <t>O.Š. ĐURO ESTER</t>
  </si>
  <si>
    <t>3009670</t>
  </si>
  <si>
    <t>MUZEJ GRADA KOPRIVNICE</t>
  </si>
  <si>
    <t>3009688</t>
  </si>
  <si>
    <t>3009963</t>
  </si>
  <si>
    <t>3010805</t>
  </si>
  <si>
    <t>OPĆINSKI SUD U KOPRIVNICI</t>
  </si>
  <si>
    <t>3010813</t>
  </si>
  <si>
    <t>OPĆINSKO DRŽAVNO ODVJETNIŠTVO U KOPRIVNICI</t>
  </si>
  <si>
    <t>3011135</t>
  </si>
  <si>
    <t>O.Š. ĐAKOVAČKI SELCI</t>
  </si>
  <si>
    <t>3011143</t>
  </si>
  <si>
    <t>O.Š. IVAN GORAN KOVAČIĆ</t>
  </si>
  <si>
    <t>3011151</t>
  </si>
  <si>
    <t>3011160</t>
  </si>
  <si>
    <t>O.Š. LUKA BOTIĆ</t>
  </si>
  <si>
    <t>3011186</t>
  </si>
  <si>
    <t>O.Š. JOSIP KOZARAC</t>
  </si>
  <si>
    <t>3011194</t>
  </si>
  <si>
    <t>O.Š. MATIJA GUBEC</t>
  </si>
  <si>
    <t>3011208</t>
  </si>
  <si>
    <t>O.Š. GORJANI</t>
  </si>
  <si>
    <t>3011216</t>
  </si>
  <si>
    <t>O.Š. J.J.STROSSMAYERA</t>
  </si>
  <si>
    <t>3011224</t>
  </si>
  <si>
    <t>O.Š. S.S.KRANJČEVIĆ</t>
  </si>
  <si>
    <t>3011232</t>
  </si>
  <si>
    <t>O.Š. BUDROVCI</t>
  </si>
  <si>
    <t>3011259</t>
  </si>
  <si>
    <t>3011275</t>
  </si>
  <si>
    <t>MUZEJ ĐAKOVŠTINE</t>
  </si>
  <si>
    <t>3011496</t>
  </si>
  <si>
    <t>DOM ZDRAVLJA ĐAKOVO</t>
  </si>
  <si>
    <t>3011518</t>
  </si>
  <si>
    <t>DJEČJI VRTIĆ ĐAKOVO</t>
  </si>
  <si>
    <t>3012034</t>
  </si>
  <si>
    <t>PREKRŠAJNI SUD U ĐAKOVU</t>
  </si>
  <si>
    <t>3012069</t>
  </si>
  <si>
    <t>OPĆINSKI SUD U ĐAKOVU</t>
  </si>
  <si>
    <t>3013707</t>
  </si>
  <si>
    <t>O.Š. ERNESTINOVO</t>
  </si>
  <si>
    <t>3013715</t>
  </si>
  <si>
    <t>O.Š. FRANJE KREŽME</t>
  </si>
  <si>
    <t>3013723</t>
  </si>
  <si>
    <t>3013731</t>
  </si>
  <si>
    <t>O.Š. JOSIPOVAC</t>
  </si>
  <si>
    <t>3013740</t>
  </si>
  <si>
    <t>O.Š. MILKA CEPELIĆA</t>
  </si>
  <si>
    <t>3013758</t>
  </si>
  <si>
    <t>O.Š. MIROSLAVA KRLEŽE</t>
  </si>
  <si>
    <t>3013766</t>
  </si>
  <si>
    <t>O.Š. DALJ</t>
  </si>
  <si>
    <t>3013774</t>
  </si>
  <si>
    <t>O.Š. VIJENC</t>
  </si>
  <si>
    <t>3013782</t>
  </si>
  <si>
    <t>O.Š. VIŠNJEVAC</t>
  </si>
  <si>
    <t>3013804</t>
  </si>
  <si>
    <t>O.Š. TENJA</t>
  </si>
  <si>
    <t>3013812</t>
  </si>
  <si>
    <t>O.Š. LASLOVO</t>
  </si>
  <si>
    <t>3013839</t>
  </si>
  <si>
    <t>O.Š. VLADIMIRA BECIĆA</t>
  </si>
  <si>
    <t>3013847</t>
  </si>
  <si>
    <t>O.Š. ANTUNOVAC</t>
  </si>
  <si>
    <t>3013855</t>
  </si>
  <si>
    <t>O.Š. DOBRIŠE CESARIĆA</t>
  </si>
  <si>
    <t>3013863</t>
  </si>
  <si>
    <t>O.Š. FRANA KRSTE FRANKOPANA</t>
  </si>
  <si>
    <t>3013871</t>
  </si>
  <si>
    <t>O.Š. SVETE ANE</t>
  </si>
  <si>
    <t>3013880</t>
  </si>
  <si>
    <t>3013898</t>
  </si>
  <si>
    <t>O.Š. ANTUNA MIHANOVIĆA</t>
  </si>
  <si>
    <t>3013901</t>
  </si>
  <si>
    <t>O.Š. RETFALA</t>
  </si>
  <si>
    <t>3013928</t>
  </si>
  <si>
    <t>O.Š. JAGODE TRUHELKE</t>
  </si>
  <si>
    <t>3013936</t>
  </si>
  <si>
    <t>O.Š. IVANA FILIPOVIĆA</t>
  </si>
  <si>
    <t>3013944</t>
  </si>
  <si>
    <t>O.Š. AUGUSTA ŠENOE</t>
  </si>
  <si>
    <t>3013952</t>
  </si>
  <si>
    <t>O.Š. TIN UJEVIĆ</t>
  </si>
  <si>
    <t>3013979</t>
  </si>
  <si>
    <t>O.Š. GRIGOR VITEZ</t>
  </si>
  <si>
    <t>3014045</t>
  </si>
  <si>
    <t>3014126</t>
  </si>
  <si>
    <t>3014169</t>
  </si>
  <si>
    <t>ŠKOLA ZA TEKSTIL, DIZAJN I PRIMIJENJENE UMJETNOSTI</t>
  </si>
  <si>
    <t>3014185</t>
  </si>
  <si>
    <t>FILOZOFSKI FAKULTET</t>
  </si>
  <si>
    <t>3014193</t>
  </si>
  <si>
    <t>PRAVNI FAKULTET</t>
  </si>
  <si>
    <t>3014207</t>
  </si>
  <si>
    <t>MUZEJ SLAVONIJE</t>
  </si>
  <si>
    <t>3014215</t>
  </si>
  <si>
    <t>GALERIJA LIKOVNIH UMJETNOSTI OSIJEK</t>
  </si>
  <si>
    <t>3014223</t>
  </si>
  <si>
    <t>DRŽAVNI ARHIV U OSIJEKU</t>
  </si>
  <si>
    <t>3014347</t>
  </si>
  <si>
    <t>GRADSKA I SVEUČILIŠNA KNJIŽNICA</t>
  </si>
  <si>
    <t>3014355</t>
  </si>
  <si>
    <t>HRVATSKO NARODNO KAZALIŠTE U OSIJEKU</t>
  </si>
  <si>
    <t>3014401</t>
  </si>
  <si>
    <t>UČENIČKI DOM HRVATSKOG RADIŠE</t>
  </si>
  <si>
    <t>3772543</t>
  </si>
  <si>
    <t>OBRTNIČKA I INDUSTRIJSKA GRADITELJSKA ŠKOLA</t>
  </si>
  <si>
    <t>3772551</t>
  </si>
  <si>
    <t>GEODETSKA TEHNIČKA ŠKOLA</t>
  </si>
  <si>
    <t>3772560</t>
  </si>
  <si>
    <t>XIII. GIMNAZIJA</t>
  </si>
  <si>
    <t>3773132</t>
  </si>
  <si>
    <t>3773159</t>
  </si>
  <si>
    <t>IV. GIMNAZIJA</t>
  </si>
  <si>
    <t>3773167</t>
  </si>
  <si>
    <t>UPRAVNA I BIROTEHNIČKA ŠKOLA</t>
  </si>
  <si>
    <t>3774112</t>
  </si>
  <si>
    <t>UČENIČKI DOM "DORA PEJAČEVIĆ"</t>
  </si>
  <si>
    <t>3774503</t>
  </si>
  <si>
    <t>ELEKTROSTROJARSKA OBRTNIČKA ŠKOLA</t>
  </si>
  <si>
    <t>3774520</t>
  </si>
  <si>
    <t>OBRTNIČKA ŠKOLA ZA OSOBNE USLUGE</t>
  </si>
  <si>
    <t>3776433</t>
  </si>
  <si>
    <t>GIMNAZIJA MATIJA MESIĆ</t>
  </si>
  <si>
    <t>3776441</t>
  </si>
  <si>
    <t>SREDNJA MEDICINSKA ŠKOLA</t>
  </si>
  <si>
    <t>3776450</t>
  </si>
  <si>
    <t>3776468</t>
  </si>
  <si>
    <t>3777146</t>
  </si>
  <si>
    <t>II O.Š. "LUKA"</t>
  </si>
  <si>
    <t>3778762</t>
  </si>
  <si>
    <t>TREĆA EKONOMSKA ŠKOLA</t>
  </si>
  <si>
    <t>3781666</t>
  </si>
  <si>
    <t>CENTAR ZA KULTURU BRAČ</t>
  </si>
  <si>
    <t>3782794</t>
  </si>
  <si>
    <t>TEHNIČKA ŠKOLA</t>
  </si>
  <si>
    <t>3782808</t>
  </si>
  <si>
    <t>INDRUSTRIJSKO-OBRTNIČKA ŠKOLA</t>
  </si>
  <si>
    <t>3782832</t>
  </si>
  <si>
    <t>STROJARSKA TEHNIČKA ŠKOLA FRANA BOŠNJAKOVIĆA</t>
  </si>
  <si>
    <t>3782859</t>
  </si>
  <si>
    <t>3782867</t>
  </si>
  <si>
    <t>UČENIČKI DOM SELSKA</t>
  </si>
  <si>
    <t>3786153</t>
  </si>
  <si>
    <t>EKONOMSKA ŠKOLA VELIKA GORICA</t>
  </si>
  <si>
    <t>3786161</t>
  </si>
  <si>
    <t>SREDNJA STRUKOVNA ŠKOLA VELIKA GORICA</t>
  </si>
  <si>
    <t>3786170</t>
  </si>
  <si>
    <t>GIMNAZIJA VELIKA GORICA</t>
  </si>
  <si>
    <t>3790096</t>
  </si>
  <si>
    <t>EKONOMSKO-TURISTIČKA ŠKOLA</t>
  </si>
  <si>
    <t>3790100</t>
  </si>
  <si>
    <t>TRGOVAČKO-UGOSTITELJSKA ŠKOLA</t>
  </si>
  <si>
    <t>3791815</t>
  </si>
  <si>
    <t>TEHNIČKA ŠKOLA KARLOVAC</t>
  </si>
  <si>
    <t>3791831</t>
  </si>
  <si>
    <t>3791858</t>
  </si>
  <si>
    <t>GIMNAZIJA KARLOVAC</t>
  </si>
  <si>
    <t>3791904</t>
  </si>
  <si>
    <t>3791912</t>
  </si>
  <si>
    <t>GIMNAZIJA ČAKOVEC</t>
  </si>
  <si>
    <t>3792234</t>
  </si>
  <si>
    <t>TEHNIČKA ŠKOLA VIROVITICA</t>
  </si>
  <si>
    <t>3792242</t>
  </si>
  <si>
    <t>GIMNAZIJA PETRA PRERADOVIĆA VIROVITICA</t>
  </si>
  <si>
    <t>3792277</t>
  </si>
  <si>
    <t>STRUKOVNA ŠKOLA</t>
  </si>
  <si>
    <t>3792374</t>
  </si>
  <si>
    <t>TEHNOLOŠKO-KEMIJSKA ŠKOLA</t>
  </si>
  <si>
    <t>3792382</t>
  </si>
  <si>
    <t>MJEŠOVITA INDUSTRIJSKO-OBRTNIČKA ŠKOLA</t>
  </si>
  <si>
    <t>3793028</t>
  </si>
  <si>
    <t>INSTITUT DRUŠTVENIH ZNANOSTI IV0 PILAR</t>
  </si>
  <si>
    <t>1125</t>
  </si>
  <si>
    <t>TRGOVINSKA POLITIKA I MEĐUNARODNI GOSPODARSKI ODNOSI</t>
  </si>
  <si>
    <t>560003</t>
  </si>
  <si>
    <t>560004</t>
  </si>
  <si>
    <t>PROVEDBA MJERA ZA POTICANJE ULAGANJA</t>
  </si>
  <si>
    <t>1126</t>
  </si>
  <si>
    <t>UNAPREĐENJE POTICANJA ULAGANJA</t>
  </si>
  <si>
    <t>560006</t>
  </si>
  <si>
    <t>1118</t>
  </si>
  <si>
    <t>RAZGRADNJA INDUSTRIJSKIH KAPACITETA</t>
  </si>
  <si>
    <t>560008</t>
  </si>
  <si>
    <t>RAZGRADNJA TEF ŠIBENIK</t>
  </si>
  <si>
    <t>560016</t>
  </si>
  <si>
    <t>MULTILATERALNI TRGOVINSKI PREGOVORI U OKVIRU SVJETSKE TRGOVINSKE ORGANIZACIJE (WTO)</t>
  </si>
  <si>
    <t>560020</t>
  </si>
  <si>
    <t>560021</t>
  </si>
  <si>
    <t>560022</t>
  </si>
  <si>
    <t>PROVEDBA PRIVATIZACIJE VELIKIH DRŽAVNIH PODUZEĆA</t>
  </si>
  <si>
    <t>1117</t>
  </si>
  <si>
    <t>560024</t>
  </si>
  <si>
    <t>560025</t>
  </si>
  <si>
    <t>REINDUSTRIJALIZACIJA - IZVOZ KROZ TURIZAM</t>
  </si>
  <si>
    <t>560034</t>
  </si>
  <si>
    <t>UTJECAJ CIJENA ENERGENATA NA GOSPODARSKI ODNOSNO OPĆI RAZVOJ RH</t>
  </si>
  <si>
    <t>560035</t>
  </si>
  <si>
    <t>EKONOMSKA, TRGOVAČKA I UGOSTITELJSKA ŠKOLA</t>
  </si>
  <si>
    <t>3813487</t>
  </si>
  <si>
    <t>3815722</t>
  </si>
  <si>
    <t>PUČKO OTVORENO UČILIŠTE SLATINA</t>
  </si>
  <si>
    <t>3817121</t>
  </si>
  <si>
    <t>INSTITUT ZA ANTROPOLOGIJU</t>
  </si>
  <si>
    <t>3818578</t>
  </si>
  <si>
    <t>DUBROVAČKI SIMFONIJSKI ORKESTAR</t>
  </si>
  <si>
    <t>3818594</t>
  </si>
  <si>
    <t>KAZALIŠTE MARINA DRŽIĆA</t>
  </si>
  <si>
    <t>3823504</t>
  </si>
  <si>
    <t>BRODARSKI INSTITUT</t>
  </si>
  <si>
    <t>3838099</t>
  </si>
  <si>
    <t>KAZALIŠNO-KONCERTNA DVORANA I.B.MAŽURANIĆ</t>
  </si>
  <si>
    <t>3839753</t>
  </si>
  <si>
    <t>UČENIČKI DOM LOVRAN</t>
  </si>
  <si>
    <t>3839761</t>
  </si>
  <si>
    <t>3839770</t>
  </si>
  <si>
    <t>UGOSTITELJSKA ŠKOLA OPATIJA</t>
  </si>
  <si>
    <t>3839788</t>
  </si>
  <si>
    <t>HOTELJERSKO-TURISTIČKA ŠKOLA</t>
  </si>
  <si>
    <t>3839796</t>
  </si>
  <si>
    <t>GIMNAZIJA EUGENA KUMIČIĆA</t>
  </si>
  <si>
    <t>3840387</t>
  </si>
  <si>
    <t>SREDNJA ŠKOLA ZVANE ČRNJE ROVINJ</t>
  </si>
  <si>
    <t>3840395</t>
  </si>
  <si>
    <t>STRUKOVNA ŠKOLA EUGENA KUMIČIĆA</t>
  </si>
  <si>
    <t>3850986</t>
  </si>
  <si>
    <t>SREDNJA TEHNIČKA PROMETNA ŠKOLA</t>
  </si>
  <si>
    <t>3870081</t>
  </si>
  <si>
    <t>O.Š. ZVONKA CARA</t>
  </si>
  <si>
    <t>3873544</t>
  </si>
  <si>
    <t>O.Š. TUČEPI</t>
  </si>
  <si>
    <t>3875849</t>
  </si>
  <si>
    <t>EKONOMSKA, UPRAVNO-BIROTEHNIČKA I TRGOVAČKA ŠKOLA</t>
  </si>
  <si>
    <t>3875857</t>
  </si>
  <si>
    <t>GLAZBENA ŠKOLA IVANA LUKAČIĆA</t>
  </si>
  <si>
    <t>3875881</t>
  </si>
  <si>
    <t>TEHNIČKA ŠKOLA ŠIBENIK</t>
  </si>
  <si>
    <t>3875890</t>
  </si>
  <si>
    <t>INDUSTRIJSKO OBRTNIČKA ŠKOLA ŠIBENIK</t>
  </si>
  <si>
    <t>3875903</t>
  </si>
  <si>
    <t>GIMNAZIJA ANTONA VRANČIĆA ŠIBENIK</t>
  </si>
  <si>
    <t>3878724</t>
  </si>
  <si>
    <t>HRVATSKI HIDROGRAFSKI INSTITUT</t>
  </si>
  <si>
    <t>3899772</t>
  </si>
  <si>
    <t>DRŽAVNI ZAVOD ZA INTELEKTUALNO VLASNIŠTVO</t>
  </si>
  <si>
    <t>3903141</t>
  </si>
  <si>
    <t>GOSPODARSKA ŠKOLA - ISTITUTO PROFESSIONALE</t>
  </si>
  <si>
    <t>3903150</t>
  </si>
  <si>
    <t>SREDNJA ŠKOLA - SMS LEONARDO DA VINCI, BUJE-BUIE</t>
  </si>
  <si>
    <t>3903168</t>
  </si>
  <si>
    <t>SREDNJA ŠKOLA VLADIMIR GORTAN</t>
  </si>
  <si>
    <t>3905802</t>
  </si>
  <si>
    <t>OTVORENO SVEUČILIŠTE KLANJEC</t>
  </si>
  <si>
    <t>3909735</t>
  </si>
  <si>
    <t>DJEČJI VRTIĆ KRIŽEVCI</t>
  </si>
  <si>
    <t>3924955</t>
  </si>
  <si>
    <t xml:space="preserve">O.Š. STJEPANA IVIČEVIĆA </t>
  </si>
  <si>
    <t>3931099</t>
  </si>
  <si>
    <t>DJEČJI VRTIĆ "JABUKA"</t>
  </si>
  <si>
    <t>3937658</t>
  </si>
  <si>
    <t>INSTITUT ZA ARHEOLOGIJU</t>
  </si>
  <si>
    <t>3950549</t>
  </si>
  <si>
    <t>GOSPODARSKA ŠKOLA VARAŽDIN</t>
  </si>
  <si>
    <t>3950557</t>
  </si>
  <si>
    <t>SREDNJA STRUKOVNA ŠKOLA VARAŽDIN</t>
  </si>
  <si>
    <t>3951260</t>
  </si>
  <si>
    <t>DJEČJI VRTIĆ "LEPTIR"</t>
  </si>
  <si>
    <t>3951600</t>
  </si>
  <si>
    <t>INDUSTRIJSKA OBRTNIČKA ŠKOLA SISAK</t>
  </si>
  <si>
    <t>3951618</t>
  </si>
  <si>
    <t>TEHNIČKA ŠKOLA SISAK</t>
  </si>
  <si>
    <t>3951715</t>
  </si>
  <si>
    <t>O.Š. "VRBANI"</t>
  </si>
  <si>
    <t>3952410</t>
  </si>
  <si>
    <t>SREDNJA ŠKOLA IVANEC</t>
  </si>
  <si>
    <t>3952444</t>
  </si>
  <si>
    <t>STROJARSKA I PROMETNA ŠKOLA</t>
  </si>
  <si>
    <t>3952452</t>
  </si>
  <si>
    <t>RUDARSKA I KEMIJSKA ŠKOLA</t>
  </si>
  <si>
    <t>3952479</t>
  </si>
  <si>
    <t>UČENIČKI DOM VARAŽDIN</t>
  </si>
  <si>
    <t>3953556</t>
  </si>
  <si>
    <t>TURISTIČKO-UGOSTITELJSKA ŠKOLA ANTONA ŠTIFANIĆA POREČ</t>
  </si>
  <si>
    <t>3953564</t>
  </si>
  <si>
    <t>560050</t>
  </si>
  <si>
    <t>560052</t>
  </si>
  <si>
    <t>560054</t>
  </si>
  <si>
    <t>560055</t>
  </si>
  <si>
    <t>560057</t>
  </si>
  <si>
    <t>560059</t>
  </si>
  <si>
    <t>560061</t>
  </si>
  <si>
    <t>560063</t>
  </si>
  <si>
    <t>560071</t>
  </si>
  <si>
    <t>560073</t>
  </si>
  <si>
    <t>560075</t>
  </si>
  <si>
    <t>560077</t>
  </si>
  <si>
    <t>560083</t>
  </si>
  <si>
    <t>1558</t>
  </si>
  <si>
    <t>560087</t>
  </si>
  <si>
    <t>1560</t>
  </si>
  <si>
    <t>560089</t>
  </si>
  <si>
    <t>1562</t>
  </si>
  <si>
    <t>560091</t>
  </si>
  <si>
    <t>1564</t>
  </si>
  <si>
    <t>560093</t>
  </si>
  <si>
    <t>1149</t>
  </si>
  <si>
    <t>560095</t>
  </si>
  <si>
    <t>1566</t>
  </si>
  <si>
    <t>560097</t>
  </si>
  <si>
    <t>560099</t>
  </si>
  <si>
    <t>POTICANJE PROIZVODNJE - PROIZVODI, INOVACIJA I POVEZIVANJE SA ZNANOŠĆU</t>
  </si>
  <si>
    <t>1556</t>
  </si>
  <si>
    <t>560102</t>
  </si>
  <si>
    <t>560104</t>
  </si>
  <si>
    <t>560105</t>
  </si>
  <si>
    <t>561000</t>
  </si>
  <si>
    <t>ADMINISTRACIJA I UPRAVLJANJE ROBNIM ZALIHAMA</t>
  </si>
  <si>
    <t>561001</t>
  </si>
  <si>
    <t>SKLADIŠTENJE I ČUVANJE ROBNIH ZALIHA</t>
  </si>
  <si>
    <t>563018</t>
  </si>
  <si>
    <t>563025</t>
  </si>
  <si>
    <t>ADMINISTRACIJA I UPRAVLJANJE - HAMAG</t>
  </si>
  <si>
    <t>1146</t>
  </si>
  <si>
    <t>563026</t>
  </si>
  <si>
    <t>563027</t>
  </si>
  <si>
    <t>SUFINANCIRANJE PODUZETNIKA</t>
  </si>
  <si>
    <t>563040</t>
  </si>
  <si>
    <t>1135</t>
  </si>
  <si>
    <t>563041</t>
  </si>
  <si>
    <t>1568</t>
  </si>
  <si>
    <t>563094</t>
  </si>
  <si>
    <t>1155</t>
  </si>
  <si>
    <t>RAZVOJ OBRTA</t>
  </si>
  <si>
    <t>563101</t>
  </si>
  <si>
    <t>1134</t>
  </si>
  <si>
    <t>563103</t>
  </si>
  <si>
    <t>IZOBRAZBA I RAZVOJ MREŽE KONZULTANATA</t>
  </si>
  <si>
    <t>564000</t>
  </si>
  <si>
    <t>564001</t>
  </si>
  <si>
    <t>OPREMANJE POSLOVNIH PROSTORIJA</t>
  </si>
  <si>
    <t>564013</t>
  </si>
  <si>
    <t>OBNOVA ZGRADA MINISTARSTVA I KONZERVATORSKIH ODJELA</t>
  </si>
  <si>
    <t>565003</t>
  </si>
  <si>
    <t>OSNOVNA DJELATNOST UDRUGA U KULTURI</t>
  </si>
  <si>
    <t>565010</t>
  </si>
  <si>
    <t>ZAŠTITNI RADOVI NA NEPOKRETNIM SPOMENICIMA KULTURE</t>
  </si>
  <si>
    <t>1175</t>
  </si>
  <si>
    <t>ZAŠTITA KULTURNIH DOBARA</t>
  </si>
  <si>
    <t>565011</t>
  </si>
  <si>
    <t>NAGRADE ZA POSTIGNUĆA U KULTURI</t>
  </si>
  <si>
    <t>565012</t>
  </si>
  <si>
    <t>565015</t>
  </si>
  <si>
    <t>ZDRAVSTVENO I MIROVINSKO OSIGURANJE UMJETNIKA</t>
  </si>
  <si>
    <t>565018</t>
  </si>
  <si>
    <t>IZGRADNJA, ODRŽAVANJE I OPREMANJE USTANOVA KULTURE</t>
  </si>
  <si>
    <t>565021</t>
  </si>
  <si>
    <t>565022</t>
  </si>
  <si>
    <t>565026</t>
  </si>
  <si>
    <t>565027</t>
  </si>
  <si>
    <t>MUZEJSKO GALERIJSKA DJELATNOST</t>
  </si>
  <si>
    <t>565028</t>
  </si>
  <si>
    <t>ARHIVSKA DJELATNOST</t>
  </si>
  <si>
    <t>565029</t>
  </si>
  <si>
    <t>565030</t>
  </si>
  <si>
    <t>KAZALIŠNA I GLAZBENO SCENSKA DJELATNOST</t>
  </si>
  <si>
    <t>565031</t>
  </si>
  <si>
    <t>565033</t>
  </si>
  <si>
    <t>NOVE MEDIJSKE KULTURE</t>
  </si>
  <si>
    <t>565034</t>
  </si>
  <si>
    <t>565036</t>
  </si>
  <si>
    <t>ZAŠTITA POKRETNIH SPOMENIKA</t>
  </si>
  <si>
    <t>ZAŠTITA PRIRODE</t>
  </si>
  <si>
    <t>1245</t>
  </si>
  <si>
    <t>PROTUPOŽARNA ZAŠTITA</t>
  </si>
  <si>
    <t>565041</t>
  </si>
  <si>
    <t>565049</t>
  </si>
  <si>
    <t>RAZVOJ RESTAURATORSKE DJELATNOSTI</t>
  </si>
  <si>
    <t>NAKNADE ŠTETE UČINJENE OD ZAŠTIĆENIH ŽIVOTINJA</t>
  </si>
  <si>
    <t>565055</t>
  </si>
  <si>
    <t>ZAŠTITA I OČUVANJE KULTURNIH DOBARA</t>
  </si>
  <si>
    <t>568000</t>
  </si>
  <si>
    <t>1176</t>
  </si>
  <si>
    <t>568001</t>
  </si>
  <si>
    <t>ZDRAVSTVENA ZAŠTITA ŽIVOTINJA</t>
  </si>
  <si>
    <t>1198</t>
  </si>
  <si>
    <t>568004</t>
  </si>
  <si>
    <t>PRAĆENJE BIOLOŠKOG BOGATSTVA MORA</t>
  </si>
  <si>
    <t>1188</t>
  </si>
  <si>
    <t>RIBARSTVO</t>
  </si>
  <si>
    <t>568005</t>
  </si>
  <si>
    <t>NAKNADA ŠTETE OD DIVLJAČI</t>
  </si>
  <si>
    <t>1177</t>
  </si>
  <si>
    <t>GOSPODARENJE I ZAŠTITA ŠUMA I LOVIŠTA</t>
  </si>
  <si>
    <t>568007</t>
  </si>
  <si>
    <t>ZDRAVSTVENA ZAŠTITA BILJA</t>
  </si>
  <si>
    <t>1197</t>
  </si>
  <si>
    <t>568013</t>
  </si>
  <si>
    <t>KONTROLA KVALITETE TLA (ZAVOD ZA TLO)</t>
  </si>
  <si>
    <t>1180</t>
  </si>
  <si>
    <t>KONTROLA KVALITETE TLA</t>
  </si>
  <si>
    <t>568014</t>
  </si>
  <si>
    <t>POLJOPRIVREDNA KULTURA HRVATSKOG JUGA (STANICA ZA JUŽNE KULTURE)</t>
  </si>
  <si>
    <t>1407</t>
  </si>
  <si>
    <t>568015</t>
  </si>
  <si>
    <t>VOĆARSTVO (ZAVOD ZA VOĆARSTVO)</t>
  </si>
  <si>
    <t>1196</t>
  </si>
  <si>
    <t>VOĆARSTVO</t>
  </si>
  <si>
    <t>568016</t>
  </si>
  <si>
    <t>568017</t>
  </si>
  <si>
    <t>1190</t>
  </si>
  <si>
    <t>568018</t>
  </si>
  <si>
    <t>RAZVOJ VINARSTVA I VINOGRADARSTVA (ZAVOD ZA VINARSTVO I VINOGRADARSTVO)</t>
  </si>
  <si>
    <t>1195</t>
  </si>
  <si>
    <t>VINARSTVO I VINOGRADARSTVO</t>
  </si>
  <si>
    <t>568019</t>
  </si>
  <si>
    <t>1181</t>
  </si>
  <si>
    <t>568020</t>
  </si>
  <si>
    <t>SJEMENARSTVO I RASADNIČARSTVO (ZAVOD ZA SJEMENARSTVO I RASADNIČARSTVO)</t>
  </si>
  <si>
    <t>1189</t>
  </si>
  <si>
    <t>SJEMENARSTVO I RASADNIČARSTVO</t>
  </si>
  <si>
    <t>568021</t>
  </si>
  <si>
    <t>568022</t>
  </si>
  <si>
    <t>1185</t>
  </si>
  <si>
    <t>O.Š. I.G. KOVAČIĆ</t>
  </si>
  <si>
    <t>3020541</t>
  </si>
  <si>
    <t>O.Š. STUDENCI</t>
  </si>
  <si>
    <t>3020550</t>
  </si>
  <si>
    <t>O.Š. RUNOVIĆ</t>
  </si>
  <si>
    <t>3020568</t>
  </si>
  <si>
    <t>O.Š. IVAN LEKO</t>
  </si>
  <si>
    <t>3020690</t>
  </si>
  <si>
    <t>PREKRŠAJNI SUD U IMOTSKOM</t>
  </si>
  <si>
    <t>3020738</t>
  </si>
  <si>
    <t>OPĆINSKO DRŽAVNO ODVJETNIŠTVO U IMOTSKOM</t>
  </si>
  <si>
    <t>3021521</t>
  </si>
  <si>
    <t>O.Š. BIJELO BRDO</t>
  </si>
  <si>
    <t>3021530</t>
  </si>
  <si>
    <t>O.Š. MATE LOVRAKA</t>
  </si>
  <si>
    <t>3021564</t>
  </si>
  <si>
    <t>UGOSTITELJSKO-TURISTIČKA ŠKOLA</t>
  </si>
  <si>
    <t>3021599</t>
  </si>
  <si>
    <t>GRADITELJSKO GEODETSKA ŠKOLA</t>
  </si>
  <si>
    <t>3021629</t>
  </si>
  <si>
    <t>SREDNJOŠKOLSKI ĐAČKI DOM</t>
  </si>
  <si>
    <t>3021645</t>
  </si>
  <si>
    <t>EKONOMSKI FAKULTET</t>
  </si>
  <si>
    <t>3021700</t>
  </si>
  <si>
    <t>DJEČJE KAZALIŠTE U OSIJEKU</t>
  </si>
  <si>
    <t>3021793</t>
  </si>
  <si>
    <t>CENTAR ZA PREDŠKOLSKI ODGOJ OSIJEK</t>
  </si>
  <si>
    <t>3021866</t>
  </si>
  <si>
    <t>CENTAR ZA PROFESIONALNU REHABILITACIJU</t>
  </si>
  <si>
    <t>3022498</t>
  </si>
  <si>
    <t>GRADSKI VRTIĆI ŠIBENIK</t>
  </si>
  <si>
    <t>3023508</t>
  </si>
  <si>
    <t>ŽUPANIJSKO DRŽAVNO ODVJETNIŠTVO U ŠIBENIKU</t>
  </si>
  <si>
    <t>3023826</t>
  </si>
  <si>
    <t>OPĆINSKI SUD U BENKOVCU</t>
  </si>
  <si>
    <t>3024067</t>
  </si>
  <si>
    <t xml:space="preserve">O.Š. FRA ANTE GNJEČA - STAŠEVICA </t>
  </si>
  <si>
    <t>3024075</t>
  </si>
  <si>
    <t>O.Š. "IVO DUGANDŽIĆ-MIŠIĆ"</t>
  </si>
  <si>
    <t>3024083</t>
  </si>
  <si>
    <t xml:space="preserve">O.Š. "VLADIMIR NAZOR" </t>
  </si>
  <si>
    <t>3024091</t>
  </si>
  <si>
    <t>O.Š. GRADAC</t>
  </si>
  <si>
    <t>3024105</t>
  </si>
  <si>
    <t>SREDNJA ŠKOLA FRA ANDRIJE KAČIĆA MIOŠIĆA</t>
  </si>
  <si>
    <t>3024113</t>
  </si>
  <si>
    <t>PUČKO OTVORENO UČILIŠTE PLOČE</t>
  </si>
  <si>
    <t>3024121</t>
  </si>
  <si>
    <t>DOM ZDRAVLJA PLOČE</t>
  </si>
  <si>
    <t>3024296</t>
  </si>
  <si>
    <t>3024300</t>
  </si>
  <si>
    <t>O.Š. BOL</t>
  </si>
  <si>
    <t>3024318</t>
  </si>
  <si>
    <t>KLESARSKA ŠKOLA PUČIŠĆA</t>
  </si>
  <si>
    <t>3024326</t>
  </si>
  <si>
    <t>SREDNJA ŠKOLA BRAČ SUPETAR</t>
  </si>
  <si>
    <t>3024342</t>
  </si>
  <si>
    <t>O.Š. ANTE ANĐELINOVIĆ</t>
  </si>
  <si>
    <t>3024369</t>
  </si>
  <si>
    <t>O.Š. PETAR HEKTOROVIĆ</t>
  </si>
  <si>
    <t>3024377</t>
  </si>
  <si>
    <t>O.Š. JELSA</t>
  </si>
  <si>
    <t>3024385</t>
  </si>
  <si>
    <t>OPĆINSKI SUD U STAROM GRADU</t>
  </si>
  <si>
    <t>3024393</t>
  </si>
  <si>
    <t>Proračun općine Nedelišće</t>
  </si>
  <si>
    <t>524956</t>
  </si>
  <si>
    <t>OPĆINA SMOKVICA</t>
  </si>
  <si>
    <t>Proračun općine Smokvica</t>
  </si>
  <si>
    <t>526894</t>
  </si>
  <si>
    <t>OPĆINA RUŽIĆ</t>
  </si>
  <si>
    <t>Proračun općine Ružić</t>
  </si>
  <si>
    <t>531642</t>
  </si>
  <si>
    <t>OPĆINA GRADAC</t>
  </si>
  <si>
    <t>Proračun općine gradac</t>
  </si>
  <si>
    <t>532274</t>
  </si>
  <si>
    <t xml:space="preserve">GRAD MAKARSKA </t>
  </si>
  <si>
    <t>Proračun grada Makarska</t>
  </si>
  <si>
    <t>533181</t>
  </si>
  <si>
    <t>GRAD PLOČE</t>
  </si>
  <si>
    <t>Proračun grada Ploče</t>
  </si>
  <si>
    <t>533599</t>
  </si>
  <si>
    <t>SALEZIJANSKA KLASIČNA GIMNAZIJA</t>
  </si>
  <si>
    <t>535737</t>
  </si>
  <si>
    <t>OPĆINA ŠTRIGOVA</t>
  </si>
  <si>
    <t>Proračun općine Štrigova</t>
  </si>
  <si>
    <t>535915</t>
  </si>
  <si>
    <t>OPĆINA UNEŠIĆ</t>
  </si>
  <si>
    <t>Proračun općine Unešić</t>
  </si>
  <si>
    <t>535923</t>
  </si>
  <si>
    <t>GRAD DRNIŠ</t>
  </si>
  <si>
    <t>Proračun grada Drniš</t>
  </si>
  <si>
    <t>536172</t>
  </si>
  <si>
    <t>GRAD SENJ</t>
  </si>
  <si>
    <t>Proračun grada Senj</t>
  </si>
  <si>
    <t>536270</t>
  </si>
  <si>
    <t>GRAD ČAKOVEC</t>
  </si>
  <si>
    <t>Proračun grada Čakovec</t>
  </si>
  <si>
    <t>536318</t>
  </si>
  <si>
    <t>OPĆINA GORIČAN</t>
  </si>
  <si>
    <t>Proračun općine Goričan</t>
  </si>
  <si>
    <t>536415</t>
  </si>
  <si>
    <t>GRAD PRELOG</t>
  </si>
  <si>
    <t>Proračun grada Prelog</t>
  </si>
  <si>
    <t>536431</t>
  </si>
  <si>
    <t>OPĆINA DOMAŠINEC</t>
  </si>
  <si>
    <t>Proračun općine Domašinec</t>
  </si>
  <si>
    <t>536466</t>
  </si>
  <si>
    <t>OPĆINA BELICA</t>
  </si>
  <si>
    <t>Proračun općine Belica</t>
  </si>
  <si>
    <t>536504</t>
  </si>
  <si>
    <t>OPĆINA KOTORIBA</t>
  </si>
  <si>
    <t>Proračun općine Kotoriba</t>
  </si>
  <si>
    <t>536563</t>
  </si>
  <si>
    <t>OPĆINA MALA SUBOTICA</t>
  </si>
  <si>
    <t>Proračun općine Mala Subotica</t>
  </si>
  <si>
    <t>536776</t>
  </si>
  <si>
    <t>MEĐIMURSKA ŽUPANIJA</t>
  </si>
  <si>
    <t>Proračun Međimurske županije</t>
  </si>
  <si>
    <t>536849</t>
  </si>
  <si>
    <t>OPĆINA DONJI VIDOVEC</t>
  </si>
  <si>
    <t>Proračun općine Donji Vidovec</t>
  </si>
  <si>
    <t>536890</t>
  </si>
  <si>
    <t>OPĆINA DONJI KRALJEVEC</t>
  </si>
  <si>
    <t>Proračun općine Donji Kraljevec</t>
  </si>
  <si>
    <t>541109</t>
  </si>
  <si>
    <t>OPĆA ŽUPANIJSKA BOLNICA POŽEGA</t>
  </si>
  <si>
    <t>Proračun Požeško-slavonske županije</t>
  </si>
  <si>
    <t>542407</t>
  </si>
  <si>
    <t>ZADARSKA ŽUPANIJA</t>
  </si>
  <si>
    <t>SREDNJA POLJOPRIVREDNA I TEHNIČKA ŠKOLA</t>
  </si>
  <si>
    <t>1726854</t>
  </si>
  <si>
    <t>DOM ZDRAVLJA POŽEŠKO-SLAVONSKE ŽUPANIJE</t>
  </si>
  <si>
    <t>1730100</t>
  </si>
  <si>
    <t>URED VIJEĆA ZA NACIONALNU SIGURNOST</t>
  </si>
  <si>
    <t>MINISTARSTVO OBRANE</t>
  </si>
  <si>
    <t>1730118</t>
  </si>
  <si>
    <t>SAVJET ZA NACIONALNE MANJINE</t>
  </si>
  <si>
    <t>1732501</t>
  </si>
  <si>
    <t>OSNOVNA GLAZBENA ŠKOLA BRUNE BJELINSKOG</t>
  </si>
  <si>
    <t>1737791</t>
  </si>
  <si>
    <t>GRADSKA KNJIŽNICA, VRGORAC</t>
  </si>
  <si>
    <t>1737856</t>
  </si>
  <si>
    <t>DOM ZDRAVLJA VIROV.-PODRAVSKE ŽUPANIJE</t>
  </si>
  <si>
    <t>1738925</t>
  </si>
  <si>
    <t>CENTAR ZA REHABILITACIJU "MALA TEREZIJA"</t>
  </si>
  <si>
    <t>1738992</t>
  </si>
  <si>
    <t>OPĆINA KOLAN</t>
  </si>
  <si>
    <t>Proračun općine Kolan</t>
  </si>
  <si>
    <t>1739565</t>
  </si>
  <si>
    <t>DOM ZDRAVLJA ZAGREBAČKE ŽUPANIJE</t>
  </si>
  <si>
    <t>1739972</t>
  </si>
  <si>
    <t>DJEČJI VRTIĆ ČOK</t>
  </si>
  <si>
    <t>1740016</t>
  </si>
  <si>
    <t>DOM ZDRAVLJA VARAŽDINSKE ŽUPANIJE</t>
  </si>
  <si>
    <t>1740024</t>
  </si>
  <si>
    <t>CENTAR ZA IZOBRAZBU U LIPOVICI</t>
  </si>
  <si>
    <t>1746260</t>
  </si>
  <si>
    <t>SREDNJA ŠKOLA PITOMAČA</t>
  </si>
  <si>
    <t>1747096</t>
  </si>
  <si>
    <t>JAVNA VATROGASNA POSTROJBA METKOVIĆ</t>
  </si>
  <si>
    <t>1748068</t>
  </si>
  <si>
    <t>1750402</t>
  </si>
  <si>
    <t>O.Š. POSAVSKI BREGI</t>
  </si>
  <si>
    <t>1753355</t>
  </si>
  <si>
    <t>DOM UČENIKA VUKOVAR</t>
  </si>
  <si>
    <t>1754661</t>
  </si>
  <si>
    <t>O.Š. STJEPANA BASARIČEKA</t>
  </si>
  <si>
    <t>1761021</t>
  </si>
  <si>
    <t>GLAZBENA ŠKOLA JASTREBARSKO</t>
  </si>
  <si>
    <t>1762567</t>
  </si>
  <si>
    <t>DOM ZDRAVLJA SPLIT.-DALM.ŽUPANIJE</t>
  </si>
  <si>
    <t>1765035</t>
  </si>
  <si>
    <t>CENTAR ZA SOCIJALNU SKRB OGULIN</t>
  </si>
  <si>
    <t>1765698</t>
  </si>
  <si>
    <t>OPĆINSKI SUD U ZAPREŠIĆU</t>
  </si>
  <si>
    <t>1768832</t>
  </si>
  <si>
    <t>1770071</t>
  </si>
  <si>
    <t>OPĆINA KIJEVO</t>
  </si>
  <si>
    <t>SPECIJALNA BOLNICA ZA PRODUŽENO LIJEČENJE</t>
  </si>
  <si>
    <t>754200</t>
  </si>
  <si>
    <t>SPLITSKO-DALMATINSKA ŽUPANIJA</t>
  </si>
  <si>
    <t>756865</t>
  </si>
  <si>
    <t>PREKRŠAJNI SUD U MALOM LOŠINJU</t>
  </si>
  <si>
    <t>757969</t>
  </si>
  <si>
    <t>PREKRŠAJNI SUD U LASTOVU</t>
  </si>
  <si>
    <t>767166</t>
  </si>
  <si>
    <t>GRAD SVETI IVAN ZELINA</t>
  </si>
  <si>
    <t>Proračun grada Sveti Ivan Zelina</t>
  </si>
  <si>
    <t>771155</t>
  </si>
  <si>
    <t>PREKRŠAJNI SUD U KORČULI</t>
  </si>
  <si>
    <t>772208</t>
  </si>
  <si>
    <t>OPĆA BOLNICA VUKOVAR</t>
  </si>
  <si>
    <t>772216</t>
  </si>
  <si>
    <t>DOM ZDRAVLJA VUKOVAR</t>
  </si>
  <si>
    <t>789305</t>
  </si>
  <si>
    <t>GRAD OMIŠ</t>
  </si>
  <si>
    <t>Proračun grada Omiš</t>
  </si>
  <si>
    <t>796999</t>
  </si>
  <si>
    <t>HRVATSKA INFORMACIJSKO-DOKUMENTACIJSKA REFERALNA AGENCIJA</t>
  </si>
  <si>
    <t>801674</t>
  </si>
  <si>
    <t>O.Š. ZMAJEVAC</t>
  </si>
  <si>
    <t>809772</t>
  </si>
  <si>
    <t>USTANOVA I.M.RONJGOV</t>
  </si>
  <si>
    <t>814407</t>
  </si>
  <si>
    <t>DOM ZDRAVLJA OGULIN</t>
  </si>
  <si>
    <t>814415</t>
  </si>
  <si>
    <t>OPĆA BOLNICA OGULIN</t>
  </si>
  <si>
    <t>828742</t>
  </si>
  <si>
    <t>PREKRŠAJNI SUD U PLOČAMA</t>
  </si>
  <si>
    <t>829439</t>
  </si>
  <si>
    <t>PREDŠKOLSKA ORGANIZACIJA PITOMAČA</t>
  </si>
  <si>
    <t>843873</t>
  </si>
  <si>
    <t>OPĆINA STANKOVCI</t>
  </si>
  <si>
    <t>Proračun općine Stankovci</t>
  </si>
  <si>
    <t>850888</t>
  </si>
  <si>
    <t>CENTAR ZA KULTURU</t>
  </si>
  <si>
    <t>850896</t>
  </si>
  <si>
    <t>GRADSKA KNJIŽNICA I ČITAONICA ĐAKOVO</t>
  </si>
  <si>
    <t>859591</t>
  </si>
  <si>
    <t>O.Š. J. RAKOVCA, SVETI LOVREČ PAZENATIČKI</t>
  </si>
  <si>
    <t>3090531</t>
  </si>
  <si>
    <t>O.Š. JOŽE ŠURANA</t>
  </si>
  <si>
    <t>3090540</t>
  </si>
  <si>
    <t>O.Š. TAR</t>
  </si>
  <si>
    <t>3090558</t>
  </si>
  <si>
    <t>O.Š.</t>
  </si>
  <si>
    <t>3090612</t>
  </si>
  <si>
    <t>3090744</t>
  </si>
  <si>
    <t>OPĆINSKI SUD U POREČU</t>
  </si>
  <si>
    <t>3091489</t>
  </si>
  <si>
    <t>O.Š. SKRADIN</t>
  </si>
  <si>
    <t>3091708</t>
  </si>
  <si>
    <t>SREDNJA ŠKOLA PAVLA RITTERA VITEZOVIĆA U SENJU</t>
  </si>
  <si>
    <t>3091732</t>
  </si>
  <si>
    <t>FAKULTET ZA TURISTIČKI MENADŽMENT</t>
  </si>
  <si>
    <t>3094529</t>
  </si>
  <si>
    <t>PREKRŠAJNI SUD U PAZINU</t>
  </si>
  <si>
    <t>3096548</t>
  </si>
  <si>
    <t>SREDNJA ŠKOLA OBROVAC</t>
  </si>
  <si>
    <t>3098893</t>
  </si>
  <si>
    <t>GRADSKI MUZEJ KORČULA</t>
  </si>
  <si>
    <t>3099539</t>
  </si>
  <si>
    <t>ČEŠKA O.Š. J.A. KOMENSKOG</t>
  </si>
  <si>
    <t>3099547</t>
  </si>
  <si>
    <t>3099555</t>
  </si>
  <si>
    <t>O.Š. DEŽANOVAC</t>
  </si>
  <si>
    <t>3099563</t>
  </si>
  <si>
    <t>O.Š. SIRAČ</t>
  </si>
  <si>
    <t>3099571</t>
  </si>
  <si>
    <t>ČEŠKA O.Š. JOSIP RUŽIČKA</t>
  </si>
  <si>
    <t>3099580</t>
  </si>
  <si>
    <t>O.Š. U ĐULOVCU</t>
  </si>
  <si>
    <t>3099598</t>
  </si>
  <si>
    <t>CENTAR ZA ODGOJ I OBRAZOVANJE RUDOLF STEINER DARUVAR</t>
  </si>
  <si>
    <t>3099695</t>
  </si>
  <si>
    <t>DJEČJI VRTIĆ VLADIMIR NAZOR, DARUVAR</t>
  </si>
  <si>
    <t>3099725</t>
  </si>
  <si>
    <t>OPĆINSKI SUD U DARUVARU</t>
  </si>
  <si>
    <t>3100146</t>
  </si>
  <si>
    <t>O.Š. EUGENA KUMIČIĆA</t>
  </si>
  <si>
    <t>3100162</t>
  </si>
  <si>
    <t>O.Š. DAVORIN TRSTENJAK ČAĐAVICA</t>
  </si>
  <si>
    <t>3100197</t>
  </si>
  <si>
    <t>OPĆA BOLNICA VIROVITICA</t>
  </si>
  <si>
    <t>654035</t>
  </si>
  <si>
    <t>GRAD KARLOVAC</t>
  </si>
  <si>
    <t>Proračun grada Karlovac</t>
  </si>
  <si>
    <t>659894</t>
  </si>
  <si>
    <t>ZAVOD ZA JAVNO ZDRAVSTVO KOPRIVNIČKO-KRIŽEVAČKE ŽUPANIJE</t>
  </si>
  <si>
    <t>659916</t>
  </si>
  <si>
    <t>OPĆA BOLNICA DR. TOMISLAV BARDEK KOPRIVNICA</t>
  </si>
  <si>
    <t>664707</t>
  </si>
  <si>
    <t>PREKRŠAJNI SUD U CRIKVENICI</t>
  </si>
  <si>
    <t>677264</t>
  </si>
  <si>
    <t>SREDNJA GOSPODARSKA ŠKOLA KRIŽEVCI</t>
  </si>
  <si>
    <t>682535</t>
  </si>
  <si>
    <t>PREKRŠAJNI SUD U HVAR</t>
  </si>
  <si>
    <t>687545</t>
  </si>
  <si>
    <t>ZAVOD ZA JAVNO ZDRAVSTVO SISAČKO MOSLAVAČKE ŽUPANIJE</t>
  </si>
  <si>
    <t>687561</t>
  </si>
  <si>
    <t>OPĆA BOLNICA DR.IVO PEDIŠIĆ SISAK</t>
  </si>
  <si>
    <t>687979</t>
  </si>
  <si>
    <t>DRŽAVNI URED ZA REVIZIJU</t>
  </si>
  <si>
    <t>HRVATSKI SABOR</t>
  </si>
  <si>
    <t>695220</t>
  </si>
  <si>
    <t>DOM ZDRAVLJA ČAKOVEC</t>
  </si>
  <si>
    <t>695238</t>
  </si>
  <si>
    <t>ŽUPANIJSKA BOLNICA ČAKOVEC</t>
  </si>
  <si>
    <t>JUBILARNE NAGRADE</t>
  </si>
  <si>
    <t>579017</t>
  </si>
  <si>
    <t>IZOBRAZBA ZAPOSLENIKA U OSNOVNIM ŠKOLAMA ZA KORIŠTENJE ITC-A</t>
  </si>
  <si>
    <t>1631</t>
  </si>
  <si>
    <t>ULAGANJE U IZOBRAZBU KORISNIKA</t>
  </si>
  <si>
    <t>579037</t>
  </si>
  <si>
    <t>IZGRADNJA ŠKOLSKOG PROSTORA U ZAMJENU ZA VRAĆENU CRKVENU IMOVINU</t>
  </si>
  <si>
    <t>579041</t>
  </si>
  <si>
    <t>OPĆINSKI SUD U ZLATARU</t>
  </si>
  <si>
    <t>3101070</t>
  </si>
  <si>
    <t>O.Š. DUBRAVA</t>
  </si>
  <si>
    <t>3101142</t>
  </si>
  <si>
    <t>PUČKO OTVORENO UČILIŠTE VRBOVEC</t>
  </si>
  <si>
    <t>3101401</t>
  </si>
  <si>
    <t>DJEČJI VRTIĆ VRBOVEC</t>
  </si>
  <si>
    <t>3101592</t>
  </si>
  <si>
    <t>OPĆINSKI SUD U VRBOVCU</t>
  </si>
  <si>
    <t>3102009</t>
  </si>
  <si>
    <t>O.Š. ĐURE DEŽELIĆA</t>
  </si>
  <si>
    <t>3102017</t>
  </si>
  <si>
    <t>O.Š. JOSIPA BADALIĆA</t>
  </si>
  <si>
    <t>3102025</t>
  </si>
  <si>
    <t>O.Š. MILKE TRNINE</t>
  </si>
  <si>
    <t>3102033</t>
  </si>
  <si>
    <t>O.Š. BRAĆE RADIĆA</t>
  </si>
  <si>
    <t>3102068</t>
  </si>
  <si>
    <t>DJEČJI VRTIĆ IVANIĆ GRAD</t>
  </si>
  <si>
    <t>3102521</t>
  </si>
  <si>
    <t>OPĆINSKI SUD U IVANIĆ GRADU</t>
  </si>
  <si>
    <t>3102840</t>
  </si>
  <si>
    <t>O.Š. MILANA LANGA</t>
  </si>
  <si>
    <t>3102858</t>
  </si>
  <si>
    <t>O.Š. SVETI MARTIN POD OKIĆEM</t>
  </si>
  <si>
    <t>3102866</t>
  </si>
  <si>
    <t>O.Š. SVETA NEDELJA</t>
  </si>
  <si>
    <t>3102874</t>
  </si>
  <si>
    <t>O.Š. RUDE</t>
  </si>
  <si>
    <t>3102882</t>
  </si>
  <si>
    <t>O.Š. SAMOBOR</t>
  </si>
  <si>
    <t>ŽENSKA OPĆA GIMNAZIJA DRUŽBE SESTARA MILOSRDNICA</t>
  </si>
  <si>
    <t>1132679</t>
  </si>
  <si>
    <t>PREDŠKOLSKA USTANOVA VRTULJAK</t>
  </si>
  <si>
    <t>1132849</t>
  </si>
  <si>
    <t>PREKRŠAJNI SUD U DONJEM LAPCU</t>
  </si>
  <si>
    <t>1133047</t>
  </si>
  <si>
    <t>PREKRŠAJNI SUD U KORENICI</t>
  </si>
  <si>
    <t>1133268</t>
  </si>
  <si>
    <t>DJEČJI VRTIĆ RADOST</t>
  </si>
  <si>
    <t>1138766</t>
  </si>
  <si>
    <t>O.Š. ANTE STARČEVIĆA</t>
  </si>
  <si>
    <t>1139614</t>
  </si>
  <si>
    <t>OPĆINA ŽUMBERAK</t>
  </si>
  <si>
    <t>Proračun općine Žumberak</t>
  </si>
  <si>
    <t>1140370</t>
  </si>
  <si>
    <t>CENTAR ZA REHABILITACIJU SAMARITANAC SPLIT</t>
  </si>
  <si>
    <t>1143158</t>
  </si>
  <si>
    <t>DJEČJI VRTIĆ VRAPČIĆ</t>
  </si>
  <si>
    <t>1143611</t>
  </si>
  <si>
    <t>DJEČJI VRTIĆ VRAPČIĆ DRNJE</t>
  </si>
  <si>
    <t>Proračun općine Drnje</t>
  </si>
  <si>
    <t>1145550</t>
  </si>
  <si>
    <t>GLAZBENO UČILIŠTE ELLY BAŠIĆ</t>
  </si>
  <si>
    <t>1147242</t>
  </si>
  <si>
    <t>KOPRIVNIČKO-KRIŽEVAČKA ŽUPANIJA</t>
  </si>
  <si>
    <t>1147820</t>
  </si>
  <si>
    <t>HRVATSKA AKADEMSKA I ISTRAŽIVAČKA MREŽA</t>
  </si>
  <si>
    <t>1149695</t>
  </si>
  <si>
    <t>KAZNIONICA U GLINI</t>
  </si>
  <si>
    <t>Zatvori i kaznionice</t>
  </si>
  <si>
    <t>1151223</t>
  </si>
  <si>
    <t>GLAZBENA ŠKOLA ZLATKA BALOKOVIĆA</t>
  </si>
  <si>
    <t>1151649</t>
  </si>
  <si>
    <t>GLAZBENA ŠKOLA PAVLA MARKOVCA</t>
  </si>
  <si>
    <t>1151703</t>
  </si>
  <si>
    <t>DNEVNI CENTAR ZA REHABILITACIJU I RADNE AKTIVNOSTI</t>
  </si>
  <si>
    <t>1152378</t>
  </si>
  <si>
    <t>OPĆINA BEDENICA</t>
  </si>
  <si>
    <t>Proračun općine Bedenica</t>
  </si>
  <si>
    <t>1153641</t>
  </si>
  <si>
    <t xml:space="preserve">CENTAR ZA KULTURU </t>
  </si>
  <si>
    <t>1155369</t>
  </si>
  <si>
    <t>DJEČJI VRTIĆ RIJEKA</t>
  </si>
  <si>
    <t>1157248</t>
  </si>
  <si>
    <t>DJEČJI VRTIĆ JOSIPDOL</t>
  </si>
  <si>
    <t>1157752</t>
  </si>
  <si>
    <t>DJEČJI VRTIĆ ZRNO</t>
  </si>
  <si>
    <t>1157809</t>
  </si>
  <si>
    <t>PREKRŠAJNI SUD U VIROVITICI</t>
  </si>
  <si>
    <t>1157817</t>
  </si>
  <si>
    <t>OPĆINA DUBRAVICA</t>
  </si>
  <si>
    <t>Proračun općine Dubravica</t>
  </si>
  <si>
    <t>1160320</t>
  </si>
  <si>
    <t>GLAZBENA ŠKOLA BLAGOJA BERSE</t>
  </si>
  <si>
    <t>1162152</t>
  </si>
  <si>
    <t>PREKRŠAJNI SUD U PETRINJI</t>
  </si>
  <si>
    <t>1162535</t>
  </si>
  <si>
    <t>PREKRŠAJNI SUD U SLATINI</t>
  </si>
  <si>
    <t>1163361</t>
  </si>
  <si>
    <t>GRAD ZAPREŠIĆ</t>
  </si>
  <si>
    <t>Proračun grada Zaprešić</t>
  </si>
  <si>
    <t>1163566</t>
  </si>
  <si>
    <t>OPĆINA POKUPSKO</t>
  </si>
  <si>
    <t>Proračun općine Pokupsko</t>
  </si>
  <si>
    <t>1164058</t>
  </si>
  <si>
    <t>OPĆINA STUPNIK</t>
  </si>
  <si>
    <t>Proračun općine Stupnik</t>
  </si>
  <si>
    <t>1164180</t>
  </si>
  <si>
    <t>OPĆINA KRAVARSKO</t>
  </si>
  <si>
    <t>Proračun općine Kravarsko</t>
  </si>
  <si>
    <t>1164368</t>
  </si>
  <si>
    <t xml:space="preserve">GRADSKA GALERIJA ANTUNA GOJAKA </t>
  </si>
  <si>
    <t>1164651</t>
  </si>
  <si>
    <t>GRAD VELIKA GORICA</t>
  </si>
  <si>
    <t>66273</t>
  </si>
  <si>
    <t>66274</t>
  </si>
  <si>
    <t>Mjesni samodoprinos</t>
  </si>
  <si>
    <t>65261</t>
  </si>
  <si>
    <t>65262</t>
  </si>
  <si>
    <t>65263</t>
  </si>
  <si>
    <t>65264</t>
  </si>
  <si>
    <t>65265</t>
  </si>
  <si>
    <t>Dopunsko zdravstveno osiguranje</t>
  </si>
  <si>
    <t>65266</t>
  </si>
  <si>
    <t>65269</t>
  </si>
  <si>
    <t>Prihodi od obavljanja osnovnih poslova vlastite djelatnosti</t>
  </si>
  <si>
    <t>Prihodi od obavljanja ostalih poslova vlastite djelatnosti</t>
  </si>
  <si>
    <t>Kazne za devizne prekršaje</t>
  </si>
  <si>
    <t>66271</t>
  </si>
  <si>
    <t>66272</t>
  </si>
  <si>
    <t>461555</t>
  </si>
  <si>
    <t>SREDNJA ŠKOLA IVANA TRNSKOG HRVATSKA KOSTAJNICA</t>
  </si>
  <si>
    <t>3084574</t>
  </si>
  <si>
    <t>OPĆINSKI SUD U HRVATSKOJ KOSTAJNICI</t>
  </si>
  <si>
    <t>3084841</t>
  </si>
  <si>
    <t>O.Š. G. VITEZ LIPIK</t>
  </si>
  <si>
    <t>3084850</t>
  </si>
  <si>
    <t>O.Š. BRAĆE RADIĆA PAKRAC</t>
  </si>
  <si>
    <t>3084876</t>
  </si>
  <si>
    <t>O.Š. LIPIK</t>
  </si>
  <si>
    <t>3084884</t>
  </si>
  <si>
    <t>PUČKO OTVORENO UČILIŠTE PAKRAC</t>
  </si>
  <si>
    <t>3085490</t>
  </si>
  <si>
    <t>SREDNJA ŠKOLA KRALJA ZVONIMIRA</t>
  </si>
  <si>
    <t>3085503</t>
  </si>
  <si>
    <t>KNINSKI MUZEJ</t>
  </si>
  <si>
    <t>3085805</t>
  </si>
  <si>
    <t>O.Š. SIDE KOŠUTIĆ</t>
  </si>
  <si>
    <t>3085813</t>
  </si>
  <si>
    <t>O.Š. ĐURE PREJCA,DESINIĆ</t>
  </si>
  <si>
    <t>3086518</t>
  </si>
  <si>
    <t>SREDNJA ŠKOLA PAKRAC</t>
  </si>
  <si>
    <t>3086771</t>
  </si>
  <si>
    <t>PUČKO OTVORENO UČILIŠTE, HRVATSKI DOM PETRINJA</t>
  </si>
  <si>
    <t>3086828</t>
  </si>
  <si>
    <t>DOM ZA STARIJE I NEMOĆNE OSOBE PETRINJA</t>
  </si>
  <si>
    <t>3086909</t>
  </si>
  <si>
    <t xml:space="preserve">O.Š. PAVLA ŠTOOSA </t>
  </si>
  <si>
    <t>3086917</t>
  </si>
  <si>
    <t>3086925</t>
  </si>
  <si>
    <t>O.Š. JOSIPA BROZA</t>
  </si>
  <si>
    <t>3086933</t>
  </si>
  <si>
    <t>O.Š. LIJEPA NAŠA TUHELJ</t>
  </si>
  <si>
    <t>3087123</t>
  </si>
  <si>
    <t>OPĆINSKI SUD U KLANJCU</t>
  </si>
  <si>
    <t>3088553</t>
  </si>
  <si>
    <t>O.Š. J. DALMATINAC PAG</t>
  </si>
  <si>
    <t>3088561</t>
  </si>
  <si>
    <t>O.Š. A.G. MATOŠA</t>
  </si>
  <si>
    <t>3088626</t>
  </si>
  <si>
    <t>OPĆINSKI SUD U PAGU</t>
  </si>
  <si>
    <t>3088910</t>
  </si>
  <si>
    <t>O.Š. IVANA RABLJANINA</t>
  </si>
  <si>
    <t>3088928</t>
  </si>
  <si>
    <t>SREDNJA ŠKOLA MARKANTUNA DE DOMINISA</t>
  </si>
  <si>
    <t>3088936</t>
  </si>
  <si>
    <t>PUČKO OTVORENO UČILIŠTE RAB</t>
  </si>
  <si>
    <t>3088952</t>
  </si>
  <si>
    <t>PSIHIJATRIJSKA BOLNICA RAB</t>
  </si>
  <si>
    <t>3089029</t>
  </si>
  <si>
    <t>PUČKO OTOVRENO UČILIŠTE M.C.NEHAJEV</t>
  </si>
  <si>
    <t>3089037</t>
  </si>
  <si>
    <t>PODIZANJE VIŠEGODIŠNJIH NASADA</t>
  </si>
  <si>
    <t>568266</t>
  </si>
  <si>
    <t>OPREMANJE TISUPA</t>
  </si>
  <si>
    <t>1589</t>
  </si>
  <si>
    <t>568268</t>
  </si>
  <si>
    <t>568270</t>
  </si>
  <si>
    <t>GOVEDARSTVO</t>
  </si>
  <si>
    <t>568271</t>
  </si>
  <si>
    <t>VOZNI PARK -INSPEKCIJA</t>
  </si>
  <si>
    <t>569003</t>
  </si>
  <si>
    <t>1479</t>
  </si>
  <si>
    <t>ADMINISTRACIJA I UPRAVLJANJE ZAVODA</t>
  </si>
  <si>
    <t>06010</t>
  </si>
  <si>
    <t>Hrvatski zavod za poljoprivrednu savjetodavnu službu</t>
  </si>
  <si>
    <t>569004</t>
  </si>
  <si>
    <t>569005</t>
  </si>
  <si>
    <t>569006</t>
  </si>
  <si>
    <t>570000</t>
  </si>
  <si>
    <t>1200</t>
  </si>
  <si>
    <t>570001</t>
  </si>
  <si>
    <t>570003</t>
  </si>
  <si>
    <t>1219</t>
  </si>
  <si>
    <t>RAZVOJ CESTOVNOG PROMETA I SIGURNOSTI NA CESTAMA</t>
  </si>
  <si>
    <t>570014</t>
  </si>
  <si>
    <t>570016</t>
  </si>
  <si>
    <t>1225</t>
  </si>
  <si>
    <t>TRAGANJE I SPAŠAVANJE U PROMETU</t>
  </si>
  <si>
    <t>570017</t>
  </si>
  <si>
    <t>570036</t>
  </si>
  <si>
    <t>SATELITSKI TV PROGRAM ZA SJEVERNU AMERIKU</t>
  </si>
  <si>
    <t>570193</t>
  </si>
  <si>
    <t>RAZVOJ I SIGURNOST ŠPORTSKIH I ZRAČNIH LUKA</t>
  </si>
  <si>
    <t>570219</t>
  </si>
  <si>
    <t>1218</t>
  </si>
  <si>
    <t>PROMETNO POVEZIVANJE OTOKA S KOPNOM I MEĐUSOBNO</t>
  </si>
  <si>
    <t>570239</t>
  </si>
  <si>
    <t>OTKUP I KUPNJA ZAMJENSKIH STANOVA U KAPETANIJAMA I LUČKIM KAPETANIJAMA</t>
  </si>
  <si>
    <t>570249</t>
  </si>
  <si>
    <t>GORSKE SLUŽBE SPAŠAVANJA</t>
  </si>
  <si>
    <t>570250</t>
  </si>
  <si>
    <t>OBNOVA PUTNIČKE FLOTE JADROLINIJE</t>
  </si>
  <si>
    <t>570256</t>
  </si>
  <si>
    <t>INTERVENTNI HELIDROMI NA HRVATSKIM OTOCIMA</t>
  </si>
  <si>
    <t>570257</t>
  </si>
  <si>
    <t>1510</t>
  </si>
  <si>
    <t>ZASTUPANJE REPUBLIKE HRVATSKE U INOZEMSTVU</t>
  </si>
  <si>
    <t>OBJAVLJIVANJE "BILTENA ODLUKA" VISOKOG PREKRŠAJNOG SUDA RH</t>
  </si>
  <si>
    <t>VOĐENJE SUDSKIH POSTUPAKA IZ NADLEŽNOSTI VISOKOG PREKRŠAJNOG SUDA RH</t>
  </si>
  <si>
    <t>INFORMATIZACIJA ZAVODA ZA NORME</t>
  </si>
  <si>
    <t>NABAVA VOZILA</t>
  </si>
  <si>
    <t>UREĐAJI ZA POVEĆANJE NIVOA USLUGA</t>
  </si>
  <si>
    <t>STIPENDIRANJE REDOVITIH UČENIKA I STUDENATA SREDNJIH POMORSKIH ŠKOLA I POMORSKIH FAKULTETA, TE VJEŽBENIČKOG STAŽA POMORACA</t>
  </si>
  <si>
    <t>RESTRUKTURIRANJE I MODERNIZACIJA ŽELJEZNICE</t>
  </si>
  <si>
    <t>INSPEKCIJSKI POSLOVI</t>
  </si>
  <si>
    <t>SEETO-FINANCIRANJE TAJNIŠTVA SEETO-A</t>
  </si>
  <si>
    <t>NAKNADA U CIJENI GORIVA ZA HAC D.O.O.</t>
  </si>
  <si>
    <t>NAKNADA U CIJENI GORIVA ZA HC D.O.O.</t>
  </si>
  <si>
    <t>OBILJEŽAVANJE GROBOVA STRANIH ORUŽANIH SILA</t>
  </si>
  <si>
    <t>KULTURNA KONTAKT TOČKA (EU-KKT)</t>
  </si>
  <si>
    <t>ČLANARINE ZA PROGRAME EUROPSKE UNIJE ZA KULTURU</t>
  </si>
  <si>
    <t>OBVEZE PO SUDSKIM RJEŠENJIMA</t>
  </si>
  <si>
    <t>PREVENCIJA OVISNOSTI U ŠKOLAMA</t>
  </si>
  <si>
    <t>STRUČNO OSPOSOBLJAVANJE ZA OBAVLJANJE DJELATNOSTI JAVNOG CESTOVNOG PRIJEVOZA</t>
  </si>
  <si>
    <t>1204</t>
  </si>
  <si>
    <t>570312</t>
  </si>
  <si>
    <t>1222</t>
  </si>
  <si>
    <t>SIGURNOST I ZAŠTITA U ZRAČNOM PROMETU</t>
  </si>
  <si>
    <t>570315</t>
  </si>
  <si>
    <t>OPREMANJE ŠKOLSKIH PATROLA</t>
  </si>
  <si>
    <t>570319</t>
  </si>
  <si>
    <t>570320</t>
  </si>
  <si>
    <t>570321</t>
  </si>
  <si>
    <t>570322</t>
  </si>
  <si>
    <t>OBJEKTI SIGURNOSTI PLOVIDBE I POMORSKA RADIJSKA SLUŽBA - PLOVPUT, SPLIT</t>
  </si>
  <si>
    <t>570323</t>
  </si>
  <si>
    <t>POTICANJE REDOVITIH POMORSKIH PUTNIČKIH I BRZOBRODSKIH LINIJA</t>
  </si>
  <si>
    <t>570324</t>
  </si>
  <si>
    <t>1210</t>
  </si>
  <si>
    <t>570325</t>
  </si>
  <si>
    <t>GRADNJA I ODRŽAVANJE LUČKE PODGRADNJE U LUKAMA OD DRŽAVNOG ZNAČAJA</t>
  </si>
  <si>
    <t>570332</t>
  </si>
  <si>
    <t>ODRŽAVANJE RAZINE STRUČNOSTI PREMA ICAO I JAA STANDARDIMA</t>
  </si>
  <si>
    <t>570333</t>
  </si>
  <si>
    <t>OSIGURANJE SIGURNOSNO PROMETNIH STANDARDA U ZRAČNIM LUKAMA RH</t>
  </si>
  <si>
    <t>570334</t>
  </si>
  <si>
    <t>1213</t>
  </si>
  <si>
    <t>POTICANJE ŽELJEZNIČKOG PRIJEVOZA</t>
  </si>
  <si>
    <t>570336</t>
  </si>
  <si>
    <t>570340</t>
  </si>
  <si>
    <t>1511</t>
  </si>
  <si>
    <t>PRAĆENJE I RAZVOJ SUSTAVA POŠTANSKOG I TELEKOMUNIKACIJSKOG TRŽIŠTA</t>
  </si>
  <si>
    <t>570341</t>
  </si>
  <si>
    <t>570344</t>
  </si>
  <si>
    <t>PROVEDBA UGOVORA O KONCESIJI ZA IZGRADNJU AUTOCESTE ZAGREB - MACELJ</t>
  </si>
  <si>
    <t>ADMINISTRACIJA I UPRAVLJANJE  ŠUMARSKE SAVJETODAVNE SLUŽBE</t>
  </si>
  <si>
    <t>KAPITALNA ULAGANJA U AUTOCESTE</t>
  </si>
  <si>
    <t>REGIONALNE (OTOČNE) ZRAČNE LUKE U RH</t>
  </si>
  <si>
    <t>O.Š. IVO LOLA RIBAR LABIN</t>
  </si>
  <si>
    <t>3075095</t>
  </si>
  <si>
    <t>O.Š. VLADIMIRA NAZORA POTPIĆAN</t>
  </si>
  <si>
    <t>3075109</t>
  </si>
  <si>
    <t>1497</t>
  </si>
  <si>
    <t>570346</t>
  </si>
  <si>
    <t>570348</t>
  </si>
  <si>
    <t>570350</t>
  </si>
  <si>
    <t>570352</t>
  </si>
  <si>
    <t>1509</t>
  </si>
  <si>
    <t>570354</t>
  </si>
  <si>
    <t>570356</t>
  </si>
  <si>
    <t>570358</t>
  </si>
  <si>
    <t>570361</t>
  </si>
  <si>
    <t>570365</t>
  </si>
  <si>
    <t>570407</t>
  </si>
  <si>
    <t>570409</t>
  </si>
  <si>
    <t>570411</t>
  </si>
  <si>
    <t>570413</t>
  </si>
  <si>
    <t>570415</t>
  </si>
  <si>
    <t>570421</t>
  </si>
  <si>
    <t>570437</t>
  </si>
  <si>
    <t>570441</t>
  </si>
  <si>
    <t>570442</t>
  </si>
  <si>
    <t>570445</t>
  </si>
  <si>
    <t>570447</t>
  </si>
  <si>
    <t>570448</t>
  </si>
  <si>
    <t>570451</t>
  </si>
  <si>
    <t>1548</t>
  </si>
  <si>
    <t>570453</t>
  </si>
  <si>
    <t>1549</t>
  </si>
  <si>
    <t>570461</t>
  </si>
  <si>
    <t>1551</t>
  </si>
  <si>
    <t>570462</t>
  </si>
  <si>
    <t>570463</t>
  </si>
  <si>
    <t>570464</t>
  </si>
  <si>
    <t>570465</t>
  </si>
  <si>
    <t>1659</t>
  </si>
  <si>
    <t>576007</t>
  </si>
  <si>
    <t>1231</t>
  </si>
  <si>
    <t>07505</t>
  </si>
  <si>
    <t>576020</t>
  </si>
  <si>
    <t>PRAĆENJE KAKVOĆE MORA</t>
  </si>
  <si>
    <t>1240</t>
  </si>
  <si>
    <t>576036</t>
  </si>
  <si>
    <t>ZAŠTITA ATMOSFERE</t>
  </si>
  <si>
    <t>576056</t>
  </si>
  <si>
    <t>STRUČNO-ANALITIČKI, UPRAVNI I NORMATIVNI POSLOVI GRADITELJSTVA</t>
  </si>
  <si>
    <t>1232</t>
  </si>
  <si>
    <t>ANALITIČKI, UPRAVNI I ZAKONODAVSTVENI POSLOVI U GRADITELJSTVU</t>
  </si>
  <si>
    <t>576060</t>
  </si>
  <si>
    <t>NADZOR AKATA PROSTORNOG UREĐENJA I GRADNJE</t>
  </si>
  <si>
    <t>1243</t>
  </si>
  <si>
    <t>3109143</t>
  </si>
  <si>
    <t>O.Š. SELNICA</t>
  </si>
  <si>
    <t>3109160</t>
  </si>
  <si>
    <t>O.Š. ŠTRIGOVA</t>
  </si>
  <si>
    <t>3109194</t>
  </si>
  <si>
    <t>GRADITELJSKA ŠKOLA ČAKOVEC</t>
  </si>
  <si>
    <t>3109208</t>
  </si>
  <si>
    <t>TEHNIČKA, INDUSTRIJSKA I OBRTNIČKA ŠKOLA</t>
  </si>
  <si>
    <t>3109259</t>
  </si>
  <si>
    <t>MUZEJ MEĐIMURJA</t>
  </si>
  <si>
    <t>3109267</t>
  </si>
  <si>
    <t>KNJIŽNICA I ČITAONICA ČAKOVEC</t>
  </si>
  <si>
    <t>3110133</t>
  </si>
  <si>
    <t>DJEČJI CENTAR ČAKOVEC</t>
  </si>
  <si>
    <t>3110141</t>
  </si>
  <si>
    <t>CENTAR ZA ODGOJ I OBRAZOVANJE</t>
  </si>
  <si>
    <t>3110150</t>
  </si>
  <si>
    <t>DOM ZA PSIHIČKI BOLESNE ODRASLE OSOBE OREHOVICA</t>
  </si>
  <si>
    <t>3110761</t>
  </si>
  <si>
    <t>OPĆINSKI SUD U ČAKOVCU</t>
  </si>
  <si>
    <t>3110770</t>
  </si>
  <si>
    <t>OPĆINSKO DRŽAVNO ODVJETNIŠTVO U ČAKOVCU</t>
  </si>
  <si>
    <t>3112756</t>
  </si>
  <si>
    <t xml:space="preserve">O.Š. Š. KOŽIČIĆA BENJE </t>
  </si>
  <si>
    <t>3112764</t>
  </si>
  <si>
    <t>O.Š. POLIČNIK</t>
  </si>
  <si>
    <t>3112799</t>
  </si>
  <si>
    <t>O.Š. ZEMUNIK</t>
  </si>
  <si>
    <t>3112802</t>
  </si>
  <si>
    <t>O.Š. K. BARAKOVIĆA RAŽANAC</t>
  </si>
  <si>
    <t>3112829</t>
  </si>
  <si>
    <t>O.Š. STARIGRAD</t>
  </si>
  <si>
    <t>3112845</t>
  </si>
  <si>
    <t>NARODNI MUZEJ ZADAR</t>
  </si>
  <si>
    <t>3113094</t>
  </si>
  <si>
    <t>O.Š. VOĆIN</t>
  </si>
  <si>
    <t>3113855</t>
  </si>
  <si>
    <t>INSTITUT ZA OCENOGRAFIJU I RIBARSTVO</t>
  </si>
  <si>
    <t>3114244</t>
  </si>
  <si>
    <t>O.Š. JOSIP PUPAČIĆ</t>
  </si>
  <si>
    <t>PROCJENA UTJECAJA NA OKOLIŠ I UVOĐENJE STRATEŠKE PROCJENE UTJECAJA NA OKOLIŠ</t>
  </si>
  <si>
    <t>576150</t>
  </si>
  <si>
    <t>3114279</t>
  </si>
  <si>
    <t>O.Š. 1.LISTOPADA 1942.</t>
  </si>
  <si>
    <t>3114619</t>
  </si>
  <si>
    <t>OPĆINSKI SUD U OMIŠU</t>
  </si>
  <si>
    <t>3114872</t>
  </si>
  <si>
    <t>O.Š. SLAVA RAŠKAJ</t>
  </si>
  <si>
    <t>3114902</t>
  </si>
  <si>
    <t>PUČKO OTVORENO UČILIŠTE IVANA BELOSTENCA</t>
  </si>
  <si>
    <t>3114945</t>
  </si>
  <si>
    <t>DOM ZDRAVLJA OZALJ</t>
  </si>
  <si>
    <t>3115828</t>
  </si>
  <si>
    <t>O.Š. LJUBO BABIĆ</t>
  </si>
  <si>
    <t>3115844</t>
  </si>
  <si>
    <t>3115852</t>
  </si>
  <si>
    <t>O.Š. KLINČA SELA</t>
  </si>
  <si>
    <t>3115879</t>
  </si>
  <si>
    <t>ŠUMARSKI INSTITUT JASTREBARSKO</t>
  </si>
  <si>
    <t>3115925</t>
  </si>
  <si>
    <t>DJEČJI VRTIĆ JASTREBARSKO</t>
  </si>
  <si>
    <t>3116239</t>
  </si>
  <si>
    <t>PREKRŠAJNI SUD U JASTREBARSKOM</t>
  </si>
  <si>
    <t>3116263</t>
  </si>
  <si>
    <t>3129306</t>
  </si>
  <si>
    <t>SVEUČILIŠTE U SPLITU</t>
  </si>
  <si>
    <t>3129853</t>
  </si>
  <si>
    <t>O.Š. DR.FRA KARLO BALIĆ</t>
  </si>
  <si>
    <t>3130045</t>
  </si>
  <si>
    <t>PREKRŠAJNI SUD U OMIŠU</t>
  </si>
  <si>
    <t>3130576</t>
  </si>
  <si>
    <t>DOM ZA ODGOJ DJECE I MLADEŽI KARLOVAC</t>
  </si>
  <si>
    <t>3131793</t>
  </si>
  <si>
    <t>USTANOVA ZA HITNU MEDICINSKU POMOĆ</t>
  </si>
  <si>
    <t>3132056</t>
  </si>
  <si>
    <t>O.Š. GALOVAC</t>
  </si>
  <si>
    <t>3132064</t>
  </si>
  <si>
    <t>O.Š. STJEPANA RADIĆA BIBINJE</t>
  </si>
  <si>
    <t>3132072</t>
  </si>
  <si>
    <t>O.Š. SUKOŠAN</t>
  </si>
  <si>
    <t>3132170</t>
  </si>
  <si>
    <t>ARHEOLOŠKI MUZEJ ZADAR</t>
  </si>
  <si>
    <t>3132218</t>
  </si>
  <si>
    <t>3132226</t>
  </si>
  <si>
    <t>DOM ZA PSIHIČKI BOLESNE ODRASLE OSOBE ZADAR</t>
  </si>
  <si>
    <t>3132323</t>
  </si>
  <si>
    <t>3132471</t>
  </si>
  <si>
    <t>GRADSKO KAZALIŠTE ZORIN DOM</t>
  </si>
  <si>
    <t>3132668</t>
  </si>
  <si>
    <t>PREKRŠAJNI SUD U KARLOVCU</t>
  </si>
  <si>
    <t>3133508</t>
  </si>
  <si>
    <t>O.Š. MANUŠ</t>
  </si>
  <si>
    <t>3133575</t>
  </si>
  <si>
    <t>MUŠKI ĐAČKI DOM</t>
  </si>
  <si>
    <t>3133737</t>
  </si>
  <si>
    <t xml:space="preserve">CENTAR ZA ODGOJ I OBRAZOVANJE "JURAJ BONAČI" SPLIT </t>
  </si>
  <si>
    <t>3133745</t>
  </si>
  <si>
    <t>DOM ZA ODGOJ DJECE I MLADEŽI SPLIT</t>
  </si>
  <si>
    <t>3133800</t>
  </si>
  <si>
    <t>PREKRŠAJNI SUD U SPLITU</t>
  </si>
  <si>
    <t>3134032</t>
  </si>
  <si>
    <t>O.Š. STANOVI ZADAR</t>
  </si>
  <si>
    <t>3134172</t>
  </si>
  <si>
    <t>OPĆINSKO DRŽAVNO ODVJETNIŠTVO U JASTREBARSKOM</t>
  </si>
  <si>
    <t>3136388</t>
  </si>
  <si>
    <t>3136914</t>
  </si>
  <si>
    <t>3136922</t>
  </si>
  <si>
    <t>O.Š. IZIDORA POLJAKA</t>
  </si>
  <si>
    <t>3137554</t>
  </si>
  <si>
    <t>O.Š. BRAĆA RIBAR POSEDARJE</t>
  </si>
  <si>
    <t>3137562</t>
  </si>
  <si>
    <t>O.Š. PETAR ZORANIĆ NIN</t>
  </si>
  <si>
    <t>3139506</t>
  </si>
  <si>
    <t>O.Š. SPINUT</t>
  </si>
  <si>
    <t>3140792</t>
  </si>
  <si>
    <t>INSTITUT ZA JADRANSKE KULTURE I MELIORACIJU KRŠA</t>
  </si>
  <si>
    <t>3140890</t>
  </si>
  <si>
    <t>ZAVIČAJNI MUZEJ NAŠICE</t>
  </si>
  <si>
    <t>3141667</t>
  </si>
  <si>
    <t>ZATVOR U KARLOVCU</t>
  </si>
  <si>
    <t>3141756</t>
  </si>
  <si>
    <t>O.Š. BRAĆE RADIĆ PRIDRAGA</t>
  </si>
  <si>
    <t>3141764</t>
  </si>
  <si>
    <t>O.Š. NOVIGRAD</t>
  </si>
  <si>
    <t>3141772</t>
  </si>
  <si>
    <t>O.Š. PETAR LORINI SALI</t>
  </si>
  <si>
    <t>3141799</t>
  </si>
  <si>
    <t>DJEČJI VRTIĆ CVIT</t>
  </si>
  <si>
    <t>1181513</t>
  </si>
  <si>
    <t>GRADSKI MUZEJ</t>
  </si>
  <si>
    <t>1182951</t>
  </si>
  <si>
    <t>PREDŠKOLSKA USTANOVA DJEČJI VRTIĆ OREBIĆ</t>
  </si>
  <si>
    <t>1183745</t>
  </si>
  <si>
    <t>DOM ZDRAVLJA KNIN</t>
  </si>
  <si>
    <t>1185730</t>
  </si>
  <si>
    <t xml:space="preserve">GRADSKA KNJIŽNICA </t>
  </si>
  <si>
    <t>1186345</t>
  </si>
  <si>
    <t>DJEČJI CENTAR METKOVIĆ</t>
  </si>
  <si>
    <t>1188178</t>
  </si>
  <si>
    <t xml:space="preserve">DJEČJI VRTIĆ </t>
  </si>
  <si>
    <t>1188747</t>
  </si>
  <si>
    <t>PREKRŠAJNI SUD U KAŠTEL SUĆURCU</t>
  </si>
  <si>
    <t>1191977</t>
  </si>
  <si>
    <t>DJEČJI VRTIĆ LATICA KLENOVNIK</t>
  </si>
  <si>
    <t>1192671</t>
  </si>
  <si>
    <t>SREDNJA ŠKOLA OTOČAC</t>
  </si>
  <si>
    <t>1196138</t>
  </si>
  <si>
    <t>GALERIJA SVETOG KRŠEVANA</t>
  </si>
  <si>
    <t>1200291</t>
  </si>
  <si>
    <t>OPĆINA POLAČA</t>
  </si>
  <si>
    <t>Proračun općine Polača</t>
  </si>
  <si>
    <t>1201522</t>
  </si>
  <si>
    <t>HRVATSKA KNJIŽNICA I ČITAONICA ĐURĐENOVAC</t>
  </si>
  <si>
    <t>1207628</t>
  </si>
  <si>
    <t>DJEČJI VRTIĆI - SCUOLE DELL'INFANZIA "PETAR PAN" VODNJAN - DIGNANO</t>
  </si>
  <si>
    <t>1207636</t>
  </si>
  <si>
    <t>DJEČJI VRTIĆI MEDULIN</t>
  </si>
  <si>
    <t>1207644</t>
  </si>
  <si>
    <t>PREDŠKOLSKA USTANOVA DJEČJI VRTIĆI PULA</t>
  </si>
  <si>
    <t>1207652</t>
  </si>
  <si>
    <t>PREDŠKOLSKA USTANOVA - ISTITUZIONE PRESCOLARE RIN TIN TIN</t>
  </si>
  <si>
    <t>1207814</t>
  </si>
  <si>
    <t>HRVATSKI ZAVOD ZA MEDICINU RADA</t>
  </si>
  <si>
    <t>1209361</t>
  </si>
  <si>
    <t>HRVATSKE VODE</t>
  </si>
  <si>
    <t>Hrvatske vode</t>
  </si>
  <si>
    <t>1209965</t>
  </si>
  <si>
    <t>DJEČJI VRTIĆ "RADOST"</t>
  </si>
  <si>
    <t>1210696</t>
  </si>
  <si>
    <t>ŽUPANIJSKI SUD U VUKOVARU</t>
  </si>
  <si>
    <t>1211463</t>
  </si>
  <si>
    <t>CENTAR ZA KULTURU STAROG GRADA</t>
  </si>
  <si>
    <t>1211846</t>
  </si>
  <si>
    <t>DJEČJI VRTIĆ GIRICE</t>
  </si>
  <si>
    <t>1213474</t>
  </si>
  <si>
    <t xml:space="preserve">PUČKA KNJIŽNICA I ČITAONICA </t>
  </si>
  <si>
    <t>1213636</t>
  </si>
  <si>
    <t>SREDNJA ŠKOLA ZLATAR</t>
  </si>
  <si>
    <t>1213806</t>
  </si>
  <si>
    <t>ZAVOD ZA JAVNO ZDRAVSTVO VUKOVARSKO-SRIJEMSKE ŽUPANIJE</t>
  </si>
  <si>
    <t>1214063</t>
  </si>
  <si>
    <t>DJEČJI VRTIĆ TAMARIS, VODICE</t>
  </si>
  <si>
    <t>1215965</t>
  </si>
  <si>
    <t>DJEČJI VRTIĆ 'KOCKICA' LIPIK</t>
  </si>
  <si>
    <t>O.Š. KAČIĆA MIOŠIĆA</t>
  </si>
  <si>
    <t>3125424</t>
  </si>
  <si>
    <t>O.Š. METEL OŽEGOVIĆ</t>
  </si>
  <si>
    <t>3125467</t>
  </si>
  <si>
    <t>O.Š. GUSTAV KRKLEC</t>
  </si>
  <si>
    <t>3125475</t>
  </si>
  <si>
    <t>O.Š. FRANJE SERTA</t>
  </si>
  <si>
    <t>3125483</t>
  </si>
  <si>
    <t>DVOR TRAKOŠČAN</t>
  </si>
  <si>
    <t>3125491</t>
  </si>
  <si>
    <t>PUČKO OTVORENO UČILIŠTE ĐURO ARNOLD</t>
  </si>
  <si>
    <t>3125513</t>
  </si>
  <si>
    <t>DJEČJI VRTIĆ IVANČICE IVANEC</t>
  </si>
  <si>
    <t>3125971</t>
  </si>
  <si>
    <t>KAZNIONICA U LEPOGLAVI</t>
  </si>
  <si>
    <t>3125980</t>
  </si>
  <si>
    <t>OPĆINSKI SUD U IVANCU</t>
  </si>
  <si>
    <t>3126013</t>
  </si>
  <si>
    <t>ODGOJNI DOM IVANEC</t>
  </si>
  <si>
    <t>3126137</t>
  </si>
  <si>
    <t>OPĆINSKI SUD U OBROVCU</t>
  </si>
  <si>
    <t>3193284</t>
  </si>
  <si>
    <t>3195406</t>
  </si>
  <si>
    <t>GRADSKA KNJIŽNICA I ČITAONICA V.CAR EMIN</t>
  </si>
  <si>
    <t>3196330</t>
  </si>
  <si>
    <t>O.Š. DUBOVAC</t>
  </si>
  <si>
    <t>3196780</t>
  </si>
  <si>
    <t>O.Š. SUĆIDAR</t>
  </si>
  <si>
    <t>3199622</t>
  </si>
  <si>
    <t>FAKULTET PRIRODOSLOVNO-MATEMATIČKIH ZNANOSTI I ODGOJNIH POD.</t>
  </si>
  <si>
    <t>3200531</t>
  </si>
  <si>
    <t>3200558</t>
  </si>
  <si>
    <t>O.Š. PLAŠKI</t>
  </si>
  <si>
    <t>3200574</t>
  </si>
  <si>
    <t>O.Š. JOSIPDOL</t>
  </si>
  <si>
    <t>3200779</t>
  </si>
  <si>
    <t>DJEČJI VRTIĆ BISTRAC</t>
  </si>
  <si>
    <t>3200787</t>
  </si>
  <si>
    <t>UČENIČKI DOM OGULIN</t>
  </si>
  <si>
    <t>3201066</t>
  </si>
  <si>
    <t>OPĆINSKI SUD U OGULINU</t>
  </si>
  <si>
    <t>3201074</t>
  </si>
  <si>
    <t>OPĆINSKO DRŽAVNO ODVJETNIŠTVO U OGULINU</t>
  </si>
  <si>
    <t>3201627</t>
  </si>
  <si>
    <t>O.Š. NOVSKA</t>
  </si>
  <si>
    <t>3201635</t>
  </si>
  <si>
    <t>O.Š. JASENOVAC</t>
  </si>
  <si>
    <t>3201643</t>
  </si>
  <si>
    <t>O.Š. JOSIPA KOZARCA LIPOVLJANI</t>
  </si>
  <si>
    <t>3201651</t>
  </si>
  <si>
    <t>O.Š. RAJIĆ</t>
  </si>
  <si>
    <t>3201678</t>
  </si>
  <si>
    <t>SPOMEN PODRUČJE JASENOVAC</t>
  </si>
  <si>
    <t>3202259</t>
  </si>
  <si>
    <t>OPĆINSKI SUD U NOVSKOJ</t>
  </si>
  <si>
    <t>3202321</t>
  </si>
  <si>
    <t>PUČKO OTOVRENO UČILIŠTE NOVSKA</t>
  </si>
  <si>
    <t>3203514</t>
  </si>
  <si>
    <t>O.Š. CENTAR</t>
  </si>
  <si>
    <t>3203522</t>
  </si>
  <si>
    <t>O.Š. MONTE ZARO PULA</t>
  </si>
  <si>
    <t>3203549</t>
  </si>
  <si>
    <t>O.Š. STOJA PULA</t>
  </si>
  <si>
    <t>3203557</t>
  </si>
  <si>
    <t>O.Š. VODNJAN - SCUOLA ELEMENTARE DIGNANO</t>
  </si>
  <si>
    <t>3203565</t>
  </si>
  <si>
    <t>O.Š. KAŠTANJER PULA</t>
  </si>
  <si>
    <t>3203573</t>
  </si>
  <si>
    <t>O.Š. TONE PERUŠKA</t>
  </si>
  <si>
    <t>3203581</t>
  </si>
  <si>
    <t>O.Š. ŠIJANA</t>
  </si>
  <si>
    <t>3203590</t>
  </si>
  <si>
    <t>O.Š. SVETVINČENAT</t>
  </si>
  <si>
    <t>3203603</t>
  </si>
  <si>
    <t>O.Š. VIDIKOVAC</t>
  </si>
  <si>
    <t>3203611</t>
  </si>
  <si>
    <t>O.Š. FAŽANA</t>
  </si>
  <si>
    <t>3203620</t>
  </si>
  <si>
    <t>O.Š. SCUOLA ELEMENTARE GIUSEPPINA MARTINUZZI</t>
  </si>
  <si>
    <t>3203638</t>
  </si>
  <si>
    <t>O.Š. VERUDA</t>
  </si>
  <si>
    <t>3203646</t>
  </si>
  <si>
    <t>O.Š. MARČANA</t>
  </si>
  <si>
    <t>3203719</t>
  </si>
  <si>
    <t>POVIJESNI MUZEJ ISTRE - MUSEO STORICO DELL'ISTRIA</t>
  </si>
  <si>
    <t>3203727</t>
  </si>
  <si>
    <t>ARHEOLOŠKI MUZEJ ISTRE</t>
  </si>
  <si>
    <t>3203735</t>
  </si>
  <si>
    <t>3203743</t>
  </si>
  <si>
    <t>GRADSKA KNJIŽNICA I ČITAONICA PULA</t>
  </si>
  <si>
    <t>3203794</t>
  </si>
  <si>
    <t>ZAVOD ZA JAVNO ZDRAVSTVO ISTARSKE ŽUPANIJE</t>
  </si>
  <si>
    <t>3203816</t>
  </si>
  <si>
    <t>UČENIČKI DOM PULA</t>
  </si>
  <si>
    <t>3203824</t>
  </si>
  <si>
    <t>DOM ZA DJECU ZA MLAĐE I PUNOLJETNE OSOBE PULA</t>
  </si>
  <si>
    <t>3203832</t>
  </si>
  <si>
    <t>DOM ZA ODGOJ DJECE I MLADEŽI PULA</t>
  </si>
  <si>
    <t>3204081</t>
  </si>
  <si>
    <t>PREKRŠAJNI SUD U PULI</t>
  </si>
  <si>
    <t>3204120</t>
  </si>
  <si>
    <t>OPĆINSKI SUD U PULI</t>
  </si>
  <si>
    <t>3204138</t>
  </si>
  <si>
    <t>ŽUPANIJSKI SUD U PULI</t>
  </si>
  <si>
    <t>3204146</t>
  </si>
  <si>
    <t>OPĆINSKO DRŽAVNO ODVJETNIŠTVO U PULI</t>
  </si>
  <si>
    <t>3204154</t>
  </si>
  <si>
    <t>ŽUPANIJSKO DRŽAVNO ODVJETNIŠTVO U PULI</t>
  </si>
  <si>
    <t>3204669</t>
  </si>
  <si>
    <t>O.Š. KSAVERA ŠANDORA GJALSKOG</t>
  </si>
  <si>
    <t>INFORMATIZACIJA UREDA ZA SUZBIJANJE ZLOUPORABE OPOJNIH DROGA</t>
  </si>
  <si>
    <t>530019</t>
  </si>
  <si>
    <t>532003</t>
  </si>
  <si>
    <t>OPREMANJE UREDA ZA RAVNOPRAVNOST SPOLOVA</t>
  </si>
  <si>
    <t>1034</t>
  </si>
  <si>
    <t>ZAŠTITA I PROMICANJE RAVNOPRAVNOSTI SPOLOVA</t>
  </si>
  <si>
    <t>02092</t>
  </si>
  <si>
    <t>Ured za ravnopravnost spolova</t>
  </si>
  <si>
    <t>532004</t>
  </si>
  <si>
    <t>532005</t>
  </si>
  <si>
    <t>INFORMATIZACIJA UREDA ZA RAVNOPRAVNOST SPOLOVA</t>
  </si>
  <si>
    <t>532009</t>
  </si>
  <si>
    <t>538000</t>
  </si>
  <si>
    <t>538003</t>
  </si>
  <si>
    <t>539005</t>
  </si>
  <si>
    <t>OSIGURANJE ZAPOSLENIH I IMOVINE PRORAČUNSKIH KORISNIKA</t>
  </si>
  <si>
    <t>1065</t>
  </si>
  <si>
    <t>02506</t>
  </si>
  <si>
    <t>Ministarstvo financija - ostali izdaci države</t>
  </si>
  <si>
    <t>539013</t>
  </si>
  <si>
    <t>POVRAT PRIHODA OD PRODAJE NACIONALIZIRANIH STANOVA</t>
  </si>
  <si>
    <t>FOND ZA NAKNADU ODUZETE IMOVINE</t>
  </si>
  <si>
    <t>539015</t>
  </si>
  <si>
    <t>ZASTUPANJE PRED TUZEMNIM SUDOVIMA</t>
  </si>
  <si>
    <t>1046</t>
  </si>
  <si>
    <t>OBAVLJANJE POSLOVA I USLUGA ZA DRŽAVU</t>
  </si>
  <si>
    <t>539018</t>
  </si>
  <si>
    <t>1059</t>
  </si>
  <si>
    <t>GRAD KNIN</t>
  </si>
  <si>
    <t>Proračun grada Knin</t>
  </si>
  <si>
    <t>1296396</t>
  </si>
  <si>
    <t>OPĆINA PROMINA</t>
  </si>
  <si>
    <t>Proračun općine Promina</t>
  </si>
  <si>
    <t>1298356</t>
  </si>
  <si>
    <t>OPĆINA POVLJANA</t>
  </si>
  <si>
    <t>Proračun općine Povljana</t>
  </si>
  <si>
    <t>1298887</t>
  </si>
  <si>
    <t>OPĆINA KUKLJICA</t>
  </si>
  <si>
    <t>Proračun općine Kukljica</t>
  </si>
  <si>
    <t>1299166</t>
  </si>
  <si>
    <t>OPĆINA LEĆEVICA</t>
  </si>
  <si>
    <t>Proračun općine Lećevica</t>
  </si>
  <si>
    <t>1300563</t>
  </si>
  <si>
    <t>OPĆINA ERVENIK</t>
  </si>
  <si>
    <t>Prihodi od nadoknade šteta s osnova osiguranja (totalna šteta)</t>
  </si>
  <si>
    <t>64248</t>
  </si>
  <si>
    <t>Naknada u cijeni goriva</t>
  </si>
  <si>
    <t>Ostali prihodi državne uprave za posebne namjene</t>
  </si>
  <si>
    <t>Tekuće pomoći od međunarodnih organizacija - PHARE</t>
  </si>
  <si>
    <t>Tekuće pomoći od međunarodnih organizacija - ISPA</t>
  </si>
  <si>
    <t>Tekuće pomoći od međunarodnih organizacija - SAPARD</t>
  </si>
  <si>
    <t>Tekuće pomoći od međunarodnih organizacija - CARDS</t>
  </si>
  <si>
    <t>Tekuće pomoći od međunarodnih organizacija - ostale</t>
  </si>
  <si>
    <t>Kapitalne pomoći od međunarodnih organizacija - PHARE</t>
  </si>
  <si>
    <t>Kapitalne pomoći od međunarodnih organizacija - ISPA</t>
  </si>
  <si>
    <t>Kapitalne pomoći od međunarodnih organizacija - SAPARD</t>
  </si>
  <si>
    <t>Kapitalne pomoći od međunarodnih organizacija - CARDS</t>
  </si>
  <si>
    <t>Kamate za ostale vrijednosne papire</t>
  </si>
  <si>
    <t>440787</t>
  </si>
  <si>
    <t>OPĆINA ROVIŠĆE</t>
  </si>
  <si>
    <t>Proračun općine Rovišće</t>
  </si>
  <si>
    <t>440892</t>
  </si>
  <si>
    <t>GRAD VODICE</t>
  </si>
  <si>
    <t>Proračun grada Vodice</t>
  </si>
  <si>
    <t>440981</t>
  </si>
  <si>
    <t>OPĆINA PERUŠIĆ</t>
  </si>
  <si>
    <t>Proračun općine Perušić</t>
  </si>
  <si>
    <t>441015</t>
  </si>
  <si>
    <t>GRAD GOSPIĆ</t>
  </si>
  <si>
    <t>Proračun grada Gospić</t>
  </si>
  <si>
    <t>441031</t>
  </si>
  <si>
    <t>OPĆINA KARLOBAG</t>
  </si>
  <si>
    <t>Proračun općine Karlobag</t>
  </si>
  <si>
    <t>441473</t>
  </si>
  <si>
    <t>OPĆINA SIRAČ</t>
  </si>
  <si>
    <t>Proračun općine Sirač</t>
  </si>
  <si>
    <t>442542</t>
  </si>
  <si>
    <t>STRUKOVNA ŠKOLA ĐURĐEVAC</t>
  </si>
  <si>
    <t>442569</t>
  </si>
  <si>
    <t>GIMNAZIJA DR. IVANA KRANJČEVA</t>
  </si>
  <si>
    <t>442879</t>
  </si>
  <si>
    <t>GRAD OPATIJA</t>
  </si>
  <si>
    <t>Proračun grada Opatija</t>
  </si>
  <si>
    <t>442909</t>
  </si>
  <si>
    <t>OPĆINA LOVRAN</t>
  </si>
  <si>
    <t>Proračun općine Lovran</t>
  </si>
  <si>
    <t>442925</t>
  </si>
  <si>
    <t>OPĆINA MATULJI</t>
  </si>
  <si>
    <t>Proračun općine Matulji</t>
  </si>
  <si>
    <t>443000</t>
  </si>
  <si>
    <t>GRAD KOMIŽA</t>
  </si>
  <si>
    <t>Proračun grada Komiža</t>
  </si>
  <si>
    <t>443042</t>
  </si>
  <si>
    <t>OPĆINA VIR</t>
  </si>
  <si>
    <t>Proračun općine Vir</t>
  </si>
  <si>
    <t>443069</t>
  </si>
  <si>
    <t>OPĆINA SVETI PETAR OREHOVEC</t>
  </si>
  <si>
    <t>Proračun općine Sveti Petar Orehovec</t>
  </si>
  <si>
    <t>443166</t>
  </si>
  <si>
    <t>GRAD SKRADIN</t>
  </si>
  <si>
    <t>Proračun grada Skradin</t>
  </si>
  <si>
    <t>443182</t>
  </si>
  <si>
    <t>OPĆINA PRIMOŠTEN</t>
  </si>
  <si>
    <t>Proračun općine Primošten</t>
  </si>
  <si>
    <t>443247</t>
  </si>
  <si>
    <t>OPĆINA SLAVONSKI ŠAMAC</t>
  </si>
  <si>
    <t>Proračun općine Slavonski Šamac</t>
  </si>
  <si>
    <t>443387</t>
  </si>
  <si>
    <t>VIROVITIČKO-PODRAVSKA ŽUPANIJA</t>
  </si>
  <si>
    <t>443425</t>
  </si>
  <si>
    <t>GRAD VIROVITICA</t>
  </si>
  <si>
    <t>Proračun grada Virovitica</t>
  </si>
  <si>
    <t>443468</t>
  </si>
  <si>
    <t>OPĆINA SUHOPOLJE</t>
  </si>
  <si>
    <t>Proračun općine Suhopolje</t>
  </si>
  <si>
    <t>443476</t>
  </si>
  <si>
    <t>OPĆINA GRADINA</t>
  </si>
  <si>
    <t>Proračun općine Gradina</t>
  </si>
  <si>
    <t>443506</t>
  </si>
  <si>
    <t>OPĆINA ŠPIŠIĆ BUKOVICA</t>
  </si>
  <si>
    <t>Proračun općine Špišić Bukovica</t>
  </si>
  <si>
    <t>443549</t>
  </si>
  <si>
    <t>OPĆINA LUKAČ</t>
  </si>
  <si>
    <t>Proračun općine Lukač</t>
  </si>
  <si>
    <t>443590</t>
  </si>
  <si>
    <t>OPĆINA BIZOVAC</t>
  </si>
  <si>
    <t>Proračun općine Bizovac</t>
  </si>
  <si>
    <t>443603</t>
  </si>
  <si>
    <t xml:space="preserve">OPĆINA BAŠKA VODA </t>
  </si>
  <si>
    <t>Proračun općine Baška Voda</t>
  </si>
  <si>
    <t>443720</t>
  </si>
  <si>
    <t>OPĆINA ŽMINJ</t>
  </si>
  <si>
    <t>Proračun općine Žminj</t>
  </si>
  <si>
    <t>444154</t>
  </si>
  <si>
    <t>GRAD VARAŽDIN</t>
  </si>
  <si>
    <t>Proračun grada Varaždin</t>
  </si>
  <si>
    <t>444162</t>
  </si>
  <si>
    <t>VARAŽDINSKA ŽUPANIJA</t>
  </si>
  <si>
    <t>444294</t>
  </si>
  <si>
    <t>OPĆINA TISNO</t>
  </si>
  <si>
    <t>Proračun općine Tisno</t>
  </si>
  <si>
    <t>445584</t>
  </si>
  <si>
    <t>GRAD ROVINJ</t>
  </si>
  <si>
    <t>445606</t>
  </si>
  <si>
    <t>OPĆINA BALE</t>
  </si>
  <si>
    <t>Proračun općine Bale</t>
  </si>
  <si>
    <t>445711</t>
  </si>
  <si>
    <t>OPĆINA KANFANAR</t>
  </si>
  <si>
    <t>Proračun općine Kanfanar</t>
  </si>
  <si>
    <t>445746</t>
  </si>
  <si>
    <t xml:space="preserve">OPĆINA LANIŠĆE </t>
  </si>
  <si>
    <t>Proračun općine Lanišće</t>
  </si>
  <si>
    <t>446084</t>
  </si>
  <si>
    <t>OPĆINA MOŠĆENIČKA DRAGA</t>
  </si>
  <si>
    <t>Proračun općine Mošćenička Draga</t>
  </si>
  <si>
    <t>446092</t>
  </si>
  <si>
    <t>OPĆINA MALI BUKOVEC</t>
  </si>
  <si>
    <t>Proračun općine Mali Bukovec</t>
  </si>
  <si>
    <t>446220</t>
  </si>
  <si>
    <t>GRAD IVANIĆ GRAD</t>
  </si>
  <si>
    <t>Proračun Ivanić grada</t>
  </si>
  <si>
    <t>446254</t>
  </si>
  <si>
    <t>OPĆINA KLOŠTAR IVANIĆ</t>
  </si>
  <si>
    <t>Proračun općine Kloštar Ivanić</t>
  </si>
  <si>
    <t>446262</t>
  </si>
  <si>
    <t>OPĆINA KRIŽ</t>
  </si>
  <si>
    <t>Proračun općine Križ</t>
  </si>
  <si>
    <t>446467</t>
  </si>
  <si>
    <t>OPĆINA HERCEGOVAC</t>
  </si>
  <si>
    <t>Proračun općine Hercegovac</t>
  </si>
  <si>
    <t>446521</t>
  </si>
  <si>
    <t>OPĆINA DONJI KUKURUZARI</t>
  </si>
  <si>
    <t>CENTAR ZA KULTURU I FILM "AUGUST CESAREC"</t>
  </si>
  <si>
    <t>3213773</t>
  </si>
  <si>
    <t>O.Š. "PANTOVČAK"</t>
  </si>
  <si>
    <t>3213790</t>
  </si>
  <si>
    <t>ŠKOLA PRIMIJENJENE UMJETNOSTI I DIZAJNA</t>
  </si>
  <si>
    <t>SUZBIJANJE KRIJUMČARENJA OD STRANE CARINSKE UPRAVE</t>
  </si>
  <si>
    <t>1069</t>
  </si>
  <si>
    <t>540005</t>
  </si>
  <si>
    <t>540007</t>
  </si>
  <si>
    <t>1044</t>
  </si>
  <si>
    <t>MEĐUNARODNA SURADNJA</t>
  </si>
  <si>
    <t>540008</t>
  </si>
  <si>
    <t>INFORMATIZACIJA CARINSKE UPRAVE</t>
  </si>
  <si>
    <t>540009</t>
  </si>
  <si>
    <t>OBNOVA VOZNOG PARKA CARINSKE UPRAVE</t>
  </si>
  <si>
    <t>540016</t>
  </si>
  <si>
    <t>CARDS PROGRAM</t>
  </si>
  <si>
    <t>540017</t>
  </si>
  <si>
    <t>541000</t>
  </si>
  <si>
    <t>541007</t>
  </si>
  <si>
    <t>541015</t>
  </si>
  <si>
    <t>541016</t>
  </si>
  <si>
    <t>542000</t>
  </si>
  <si>
    <t>1666</t>
  </si>
  <si>
    <t>02520</t>
  </si>
  <si>
    <t>Financijska policija</t>
  </si>
  <si>
    <t>542001</t>
  </si>
  <si>
    <t>542002</t>
  </si>
  <si>
    <t>542003</t>
  </si>
  <si>
    <t>544001</t>
  </si>
  <si>
    <t>1062</t>
  </si>
  <si>
    <t>02530</t>
  </si>
  <si>
    <t>Hrvatska banka za obnovu i razvitak</t>
  </si>
  <si>
    <t>544002</t>
  </si>
  <si>
    <t>PROGRAM MEIP - OBNOVA I RAZVITAK LOKALNE INFRASTRUKTURE I ZAŠTITA OKOLIŠA - (KREDIT EBRD I IBRD-UDIO RH)</t>
  </si>
  <si>
    <t>1060</t>
  </si>
  <si>
    <t>544005</t>
  </si>
  <si>
    <t>KREDITIRANJE (KROZ OSNIVAČKI KAPITAL HBOR-A) - POTICANJA IZVOZA, INFRASTRUKTURE I GOSPODARSKIH DJELATNOSTI TE MALOG I SREDNJEG PODUZETNIŠTVA</t>
  </si>
  <si>
    <t>1058</t>
  </si>
  <si>
    <t>O.Š. JURJA HABDELIĆA</t>
  </si>
  <si>
    <t>3216241</t>
  </si>
  <si>
    <t>MUZEJ TUROPOLJA</t>
  </si>
  <si>
    <t>3216276</t>
  </si>
  <si>
    <t>DJEČJI VRTIĆ VELIKA GORICA</t>
  </si>
  <si>
    <t>3216284</t>
  </si>
  <si>
    <t xml:space="preserve">CENTAR ZA ODGOJ I OBRAZOVANJE VELIKA GORICA </t>
  </si>
  <si>
    <t>3216365</t>
  </si>
  <si>
    <t>OPĆINSKI SUD U VELIKOJ GORICI</t>
  </si>
  <si>
    <t>3216373</t>
  </si>
  <si>
    <t>OPĆINSKO DRŽAVNO ODVJETNIŠTVO U VELIKOJ GORICI</t>
  </si>
  <si>
    <t>3216659</t>
  </si>
  <si>
    <t>O.Š. IVANA PERKOVCA ŠENKOVEC</t>
  </si>
  <si>
    <t>3216675</t>
  </si>
  <si>
    <t>O.Š. PUŠĆA</t>
  </si>
  <si>
    <t>3216705</t>
  </si>
  <si>
    <t>O.Š. BISTRA</t>
  </si>
  <si>
    <t>3217060</t>
  </si>
  <si>
    <t>3217078</t>
  </si>
  <si>
    <t>O.Š. "RETKOVEC"</t>
  </si>
  <si>
    <t>3217086</t>
  </si>
  <si>
    <t>O.Š. VJENCESLAVA NOVAKA</t>
  </si>
  <si>
    <t>3217094</t>
  </si>
  <si>
    <t>O.Š. MARIJE JURIĆ ZAGORKE</t>
  </si>
  <si>
    <t>3217108</t>
  </si>
  <si>
    <t>3217116</t>
  </si>
  <si>
    <t>O.Š. "ČUČERJE"</t>
  </si>
  <si>
    <t>3217124</t>
  </si>
  <si>
    <t>3217132</t>
  </si>
  <si>
    <t>O.Š. "GRANEŠINA"</t>
  </si>
  <si>
    <t>3217167</t>
  </si>
  <si>
    <t>NARODNO SVEUČILIŠTE DUBRAVA</t>
  </si>
  <si>
    <t>3217191</t>
  </si>
  <si>
    <t xml:space="preserve">CENTAR ZA ODGOJ I OBRAZOVANJE DUBRAVA </t>
  </si>
  <si>
    <t>3217205</t>
  </si>
  <si>
    <t>DOM ZA STARIJE I NEMOĆNE OSOBE "DUBRAVA"</t>
  </si>
  <si>
    <t>3217809</t>
  </si>
  <si>
    <t>O.Š. "STENJEVEC"</t>
  </si>
  <si>
    <t>3217817</t>
  </si>
  <si>
    <t>O.Š. "GORNJE VRAPČE"</t>
  </si>
  <si>
    <t>3217825</t>
  </si>
  <si>
    <t>O.Š. DRAGUTINA DONJANIĆA</t>
  </si>
  <si>
    <t>3217833</t>
  </si>
  <si>
    <t>O.Š. GROFA JANKA DRAŠKOVIĆA</t>
  </si>
  <si>
    <t>3217841</t>
  </si>
  <si>
    <t>O.Š. JOSIPA JELAČIĆA</t>
  </si>
  <si>
    <t>3217850</t>
  </si>
  <si>
    <t>O.Š. TITUŠA BREZOVAČKOG</t>
  </si>
  <si>
    <t>3217884</t>
  </si>
  <si>
    <t>DJEČJI VRTIĆ "GAJNICE"</t>
  </si>
  <si>
    <t>3217892</t>
  </si>
  <si>
    <t>DJEČJI VRTIĆ "VRAPČE"</t>
  </si>
  <si>
    <t>3217906</t>
  </si>
  <si>
    <t>PSIHIJATRIJSKA BOLNICA "SVETI IVAN"</t>
  </si>
  <si>
    <t>3218350</t>
  </si>
  <si>
    <t>3219518</t>
  </si>
  <si>
    <t>INSTITUT ZA GEOLOŠKA ISTRAŽIVANJA</t>
  </si>
  <si>
    <t>3219585</t>
  </si>
  <si>
    <t>O.Š. LOVRE PL. MATAČIĆA</t>
  </si>
  <si>
    <t>3219593</t>
  </si>
  <si>
    <t>3219607</t>
  </si>
  <si>
    <t>3219615</t>
  </si>
  <si>
    <t>3219623</t>
  </si>
  <si>
    <t>O.Š. DRAGUTINA KUŠLANA</t>
  </si>
  <si>
    <t>SERVISIRANJE UNUTARNJEG I VANJSKOG DUGA</t>
  </si>
  <si>
    <t>539165</t>
  </si>
  <si>
    <t>PROTUPOŽARNA ZAŠTITA - OPREMANJE</t>
  </si>
  <si>
    <t>539176</t>
  </si>
  <si>
    <t>539180</t>
  </si>
  <si>
    <t>539181</t>
  </si>
  <si>
    <t>539182</t>
  </si>
  <si>
    <t>539183</t>
  </si>
  <si>
    <t>539184</t>
  </si>
  <si>
    <t>539185</t>
  </si>
  <si>
    <t>539186</t>
  </si>
  <si>
    <t>539187</t>
  </si>
  <si>
    <t>539188</t>
  </si>
  <si>
    <t>539189</t>
  </si>
  <si>
    <t>539192</t>
  </si>
  <si>
    <t>539200</t>
  </si>
  <si>
    <t>539201</t>
  </si>
  <si>
    <t>539202</t>
  </si>
  <si>
    <t>539206</t>
  </si>
  <si>
    <t>539207</t>
  </si>
  <si>
    <t>539211</t>
  </si>
  <si>
    <t>539215</t>
  </si>
  <si>
    <t>539217</t>
  </si>
  <si>
    <t>539219</t>
  </si>
  <si>
    <t>539221</t>
  </si>
  <si>
    <t>539223</t>
  </si>
  <si>
    <t>539231</t>
  </si>
  <si>
    <t>USLUGE BANAKA - NAKNADE HBOR-U</t>
  </si>
  <si>
    <t>539232</t>
  </si>
  <si>
    <t>POTPORE POLITIČKIM STRANKAMA</t>
  </si>
  <si>
    <t>1055</t>
  </si>
  <si>
    <t>TROŠKOVI PREUSTROJA (TRANZICIJA) MINISTARSTVA OBRANE</t>
  </si>
  <si>
    <t>539274</t>
  </si>
  <si>
    <t>POTICAJI ZA ČLANOVE DOBROVOLJNIH MIROVINSKIH FONDOVA</t>
  </si>
  <si>
    <t>1661</t>
  </si>
  <si>
    <t>539276</t>
  </si>
  <si>
    <t>ULAGANJE U MIROVINSKI SUSTAV ZA REGOS - INFORMATIZACIJA - (ZAJMA IBRD)</t>
  </si>
  <si>
    <t>539280</t>
  </si>
  <si>
    <t>RAZMJENA PODATAKA POVEZANIH INSTITUCIJA - REGOS (FINA, GZAOP, HZMO)</t>
  </si>
  <si>
    <t>TROŠKOVI MIROVNIH MISIJA</t>
  </si>
  <si>
    <t>023</t>
  </si>
  <si>
    <t>539287</t>
  </si>
  <si>
    <t>OBVEZE PO SUDSKIM SPOROVIMA U TIJEKU</t>
  </si>
  <si>
    <t>1539</t>
  </si>
  <si>
    <t>OBVEZE PO SUDSKIM SPOROVIMA</t>
  </si>
  <si>
    <t>539291</t>
  </si>
  <si>
    <t>539293</t>
  </si>
  <si>
    <t>539294</t>
  </si>
  <si>
    <t>ZASTUPANJE PRED INOZEMNIM SUDOVIMA</t>
  </si>
  <si>
    <t>539296</t>
  </si>
  <si>
    <t>ULAGANJE U II STUP (REGOS)</t>
  </si>
  <si>
    <t>UNAPREĐENJE NAPLATE POREZNIH PRIHODA</t>
  </si>
  <si>
    <t>539298</t>
  </si>
  <si>
    <t>539299</t>
  </si>
  <si>
    <t>ADMINISTRATIVNA PRILAGODBA FISKALNOG SUSTAVA RH PREMA EU</t>
  </si>
  <si>
    <t>539301</t>
  </si>
  <si>
    <t>539302</t>
  </si>
  <si>
    <t>539304</t>
  </si>
  <si>
    <t>539305</t>
  </si>
  <si>
    <t>539306</t>
  </si>
  <si>
    <t>539307</t>
  </si>
  <si>
    <t>539308</t>
  </si>
  <si>
    <t>539309</t>
  </si>
  <si>
    <t>539312</t>
  </si>
  <si>
    <t>540000</t>
  </si>
  <si>
    <t>540004</t>
  </si>
  <si>
    <t>741004</t>
  </si>
  <si>
    <t>OPREMANJE FONDA</t>
  </si>
  <si>
    <t>741005</t>
  </si>
  <si>
    <t>FINANCIRANJE I SUFINANCIRANJE PROGRAMA PROFESIONALNE REHABILITACIJE I ZAPOŠLJAVANJE OSOBA S INVALIDITETOM</t>
  </si>
  <si>
    <t>742000</t>
  </si>
  <si>
    <t>742001</t>
  </si>
  <si>
    <t>OPREMANJE CENTRA</t>
  </si>
  <si>
    <t>742004</t>
  </si>
  <si>
    <t>743000</t>
  </si>
  <si>
    <t>1524</t>
  </si>
  <si>
    <t>PROGRAM KREDITIRANJA KROZ OSNIVAČKI KAPITAL HBOR-A, POTICANJA IZVOZA, INFRASTRUKTURE I GOSPODARSKIH DJELATNOSTI TE MALOG I SREDNJEG PODUZETNIŠTVA</t>
  </si>
  <si>
    <t>545008</t>
  </si>
  <si>
    <t>03005</t>
  </si>
  <si>
    <t>Ministarstvo obrane</t>
  </si>
  <si>
    <t>030</t>
  </si>
  <si>
    <t>021</t>
  </si>
  <si>
    <t>545019</t>
  </si>
  <si>
    <t>FUNKCIONIRANJE ORUŽANIH SNAGA RH</t>
  </si>
  <si>
    <t>545023</t>
  </si>
  <si>
    <t>IZOBRAZBA I PROFESIONALNI RAZVOJ</t>
  </si>
  <si>
    <t>1552</t>
  </si>
  <si>
    <t>545025</t>
  </si>
  <si>
    <t>OPREMANJE I MODERNIZACIJA</t>
  </si>
  <si>
    <t>545027</t>
  </si>
  <si>
    <t>OBJEKTI I INFRASTRUKTURA</t>
  </si>
  <si>
    <t>545029</t>
  </si>
  <si>
    <t>UPRAVNI I OPĆI POSLOVI</t>
  </si>
  <si>
    <t>545031</t>
  </si>
  <si>
    <t>549007</t>
  </si>
  <si>
    <t>POTICANJE OBNOVE KUĆA I - III STUPANJ OŠTEĆENJA</t>
  </si>
  <si>
    <t>1512</t>
  </si>
  <si>
    <t>PROGRAM POVRATKA PROGNANIKA, IZBJEGLICA I RASELJENIH OSOBA</t>
  </si>
  <si>
    <t>549017</t>
  </si>
  <si>
    <t>OBNOVA I RAZVOJ VUKOVARA</t>
  </si>
  <si>
    <t>1507</t>
  </si>
  <si>
    <t>PROGRAM REGIONALNOG RAZVOJA</t>
  </si>
  <si>
    <t>549024</t>
  </si>
  <si>
    <t>OBNOVA I IZGRADNJA ŠKOLSKIH OBJEKATA (CEB V)</t>
  </si>
  <si>
    <t>549030</t>
  </si>
  <si>
    <t>549033</t>
  </si>
  <si>
    <t>OBNOVA U RATU STRADALIH ŠKOLSKIH OBJEKATA</t>
  </si>
  <si>
    <t>549034</t>
  </si>
  <si>
    <t>549109</t>
  </si>
  <si>
    <t>RAZVOJ BRDSKO - PLANINSKIH PODRUČJA</t>
  </si>
  <si>
    <t>549110</t>
  </si>
  <si>
    <t>RAZVOJ PODRUČJA POSEBNE DRŽAVNE SKRBI</t>
  </si>
  <si>
    <t>549111</t>
  </si>
  <si>
    <t>RAZVOJ POGRANIČNIH PODRUČJA</t>
  </si>
  <si>
    <t>549117</t>
  </si>
  <si>
    <t>549131</t>
  </si>
  <si>
    <t>OBNOVA KOMUNALNE INFRASTRUKTURE U PODRUČJIMA POSEBNE DRŽAVNE SKRBI (EIB)</t>
  </si>
  <si>
    <t>551000</t>
  </si>
  <si>
    <t>ADMINISTRACIJA I UPRAVLJANJE PROMETOM I POSREDOVANJE NEKRETNINA</t>
  </si>
  <si>
    <t>551003</t>
  </si>
  <si>
    <t>551004</t>
  </si>
  <si>
    <t>OPREMANJE AGENCIJE ZA PRAVNI PROMET I POSREDOVANJE NEKRETNINAMA</t>
  </si>
  <si>
    <t>551005</t>
  </si>
  <si>
    <t>INFORMATIZACIJA ODJELA DRUŠTVENO POTICANE STANOGRADNJE</t>
  </si>
  <si>
    <t>1081</t>
  </si>
  <si>
    <t>DRUŠTVENO POTICANA STANOGRADNJA</t>
  </si>
  <si>
    <t>551006</t>
  </si>
  <si>
    <t>551007</t>
  </si>
  <si>
    <t>ADMINISTRACIJA I UPRAVLJANJE DRUŠTVENO POTICANOM STANOGRADNJOM</t>
  </si>
  <si>
    <t>551022</t>
  </si>
  <si>
    <t>553008</t>
  </si>
  <si>
    <t>553009</t>
  </si>
  <si>
    <t>POLICIJSKA OPREMA</t>
  </si>
  <si>
    <t>553018</t>
  </si>
  <si>
    <t>ZAŠTITA I SPAŠAVANJE OD CIVILNIH KATASTROFA</t>
  </si>
  <si>
    <t>553026</t>
  </si>
  <si>
    <t>553038</t>
  </si>
  <si>
    <t>POLICIJA U ZAJEDNICI</t>
  </si>
  <si>
    <t>553057</t>
  </si>
  <si>
    <t>553061</t>
  </si>
  <si>
    <t>553074</t>
  </si>
  <si>
    <t>PROJEKT GRANICA</t>
  </si>
  <si>
    <t>553076</t>
  </si>
  <si>
    <t>KOMUNIKACIJSKA OPREMA</t>
  </si>
  <si>
    <t>553079</t>
  </si>
  <si>
    <t>ZANAVLJANJE ZASTARJELE INFORMATIČKE OPREME</t>
  </si>
  <si>
    <t>554000</t>
  </si>
  <si>
    <t>KOORDINACIJA HRVATSKOG VATROGASTVA</t>
  </si>
  <si>
    <t>1096</t>
  </si>
  <si>
    <t>VATROGASTVO</t>
  </si>
  <si>
    <t>04010</t>
  </si>
  <si>
    <t>Hrvatska vatrogasna zajednica</t>
  </si>
  <si>
    <t>554001</t>
  </si>
  <si>
    <t>PREVENTIVNA ZAŠTITA I GAŠENJE POŽARA (NACIONALNI ODBOR)</t>
  </si>
  <si>
    <t>554002</t>
  </si>
  <si>
    <t>OSPOSOBLJAVANJE VATROGASACA HRVATSKE VATROGASNE ZAJEDNICE</t>
  </si>
  <si>
    <t>554003</t>
  </si>
  <si>
    <t>PROTUPOŽARNA PREVENTIVA, PROMIDŽBA I IZDAVAŠTVO</t>
  </si>
  <si>
    <t>554004</t>
  </si>
  <si>
    <t>PROTUPOŽARNE PREMIJE</t>
  </si>
  <si>
    <t>554005</t>
  </si>
  <si>
    <t>554006</t>
  </si>
  <si>
    <t>554008</t>
  </si>
  <si>
    <t>1095</t>
  </si>
  <si>
    <t>PUČKO OTVORENO UČILIŠTE VELIKA GORICA</t>
  </si>
  <si>
    <t>3221784</t>
  </si>
  <si>
    <t>OSUVREMENJIVANJE I IZGRADNJA PRUGA NA VB1 KORIDORU (KFW)</t>
  </si>
  <si>
    <t>OSUVREMENJIVANJE I IZGRADNJA PRUGA NA X KORIDORU-ISPA PROJEKT</t>
  </si>
  <si>
    <t>IZGRADNJA OBJEKATA KOMUNALNE I DRUŠTVENE INFRASTRUKTURE NA HRVATSKIM OTOCIMA (CEB IV)</t>
  </si>
  <si>
    <t>INFORMACIJSKI SUSTAV ZAŠTITE OKOLIŠA</t>
  </si>
  <si>
    <t>1235</t>
  </si>
  <si>
    <t>07515</t>
  </si>
  <si>
    <t>Agencija za zaštitu okoliša</t>
  </si>
  <si>
    <t>730008</t>
  </si>
  <si>
    <t>1230</t>
  </si>
  <si>
    <t>ADMINISTRACIJA I UPRAVLJANJE AGENCIJOM</t>
  </si>
  <si>
    <t>730009</t>
  </si>
  <si>
    <t>1236</t>
  </si>
  <si>
    <t>730010</t>
  </si>
  <si>
    <t>OPREMANJE ZGRADE</t>
  </si>
  <si>
    <t>730011</t>
  </si>
  <si>
    <t>SURADNJA S TEMATSKIM CENTRIMA</t>
  </si>
  <si>
    <t>730012</t>
  </si>
  <si>
    <t>1609</t>
  </si>
  <si>
    <t>730021</t>
  </si>
  <si>
    <t>730029</t>
  </si>
  <si>
    <t>730033</t>
  </si>
  <si>
    <t>SURADNJA I RAZMJENA INFORMACIJA S EEA</t>
  </si>
  <si>
    <t>731003</t>
  </si>
  <si>
    <t>ADMINISTRACIJA I UPRAVLJANJE HRVATSKIM GEODETSKIM INSTITUTOM</t>
  </si>
  <si>
    <t>1386</t>
  </si>
  <si>
    <t>DRŽAVNA IZMJERA I KATASTAR NEKRETNINA</t>
  </si>
  <si>
    <t>18010</t>
  </si>
  <si>
    <t>Hrvatski geodetski institut</t>
  </si>
  <si>
    <t>731004</t>
  </si>
  <si>
    <t>INFORMATIZACIJA INSTITUTA</t>
  </si>
  <si>
    <t>732001</t>
  </si>
  <si>
    <t>INFORMATIZACIJA STRUČNE SLUŽBE SAVJETA ZA NACIONALNE MANJINE</t>
  </si>
  <si>
    <t>1018</t>
  </si>
  <si>
    <t>OSTVARIVANJE I ZAŠTITA PRAVA I SLOBODA NACIONALNIH MANJINA</t>
  </si>
  <si>
    <t>02021</t>
  </si>
  <si>
    <t>732002</t>
  </si>
  <si>
    <t>KULTURNO STVARALAŠTVO NACIONALNIH MANJINA</t>
  </si>
  <si>
    <t>732003</t>
  </si>
  <si>
    <t>732004</t>
  </si>
  <si>
    <t>732005</t>
  </si>
  <si>
    <t>RAD SAVJETA ZA NACIONALNE MANJINE</t>
  </si>
  <si>
    <t>733001</t>
  </si>
  <si>
    <t>1442</t>
  </si>
  <si>
    <t>RAZVOJ OBRAZOVANJA</t>
  </si>
  <si>
    <t>733003</t>
  </si>
  <si>
    <t>OBRAZOVANJE O LJUDSKIM PRAVIMA</t>
  </si>
  <si>
    <t>733008</t>
  </si>
  <si>
    <t>RAZVOJ PREDŠKOLSKOG ODGOJA</t>
  </si>
  <si>
    <t>733009</t>
  </si>
  <si>
    <t>RAZVOJ SREDNJOŠKOLSKOG OBRAZOVANJA</t>
  </si>
  <si>
    <t>733016</t>
  </si>
  <si>
    <t>RAZVOJ OBRAZOVANJA ODRASLIH</t>
  </si>
  <si>
    <t>733018</t>
  </si>
  <si>
    <t>733020</t>
  </si>
  <si>
    <t>RAZVOJ INFORMACIJSKOG-DOKUMENTACIJSKOG SUSTAVA ŠKOLSTVA</t>
  </si>
  <si>
    <t>733022</t>
  </si>
  <si>
    <t>733024</t>
  </si>
  <si>
    <t>733026</t>
  </si>
  <si>
    <t>1259</t>
  </si>
  <si>
    <t>CENTRI ZA SOCIJALNU SKRB</t>
  </si>
  <si>
    <t>1273</t>
  </si>
  <si>
    <t>SKRB ZA DJECU BEZ ODGOVARAJUĆE RODITELJSKE SKRBI</t>
  </si>
  <si>
    <t>1275</t>
  </si>
  <si>
    <t>SKRB ZA PSIHIČKI BOLESNE ODRASLE OSOBE</t>
  </si>
  <si>
    <t>1274</t>
  </si>
  <si>
    <t>SKRB ZA DJECU I MLADEŽ S POREMEĆAJIMA U PONAŠANJU</t>
  </si>
  <si>
    <t>734157</t>
  </si>
  <si>
    <t>734161</t>
  </si>
  <si>
    <t>734168</t>
  </si>
  <si>
    <t>734169</t>
  </si>
  <si>
    <t>DOPLATAK ZA POMOĆ I NJEGU</t>
  </si>
  <si>
    <t>1268</t>
  </si>
  <si>
    <t>PRAVA IZ SUSTAVA SOCIJALNE SKRBI</t>
  </si>
  <si>
    <t>734176</t>
  </si>
  <si>
    <t>IZOBRAZBA I STRUČNO USAVRŠAVANJE RADNIKA U SUSTAVU SOCIJALNE SKRBI</t>
  </si>
  <si>
    <t>1263</t>
  </si>
  <si>
    <t>734177</t>
  </si>
  <si>
    <t>JEDNOKRATNA NOVČANA POMOĆ</t>
  </si>
  <si>
    <t>734185</t>
  </si>
  <si>
    <t>734186</t>
  </si>
  <si>
    <t>OSPOSOBLJAVANJE ZA SAMOSTALAN ŽIVOT I RAD</t>
  </si>
  <si>
    <t>734187</t>
  </si>
  <si>
    <t>OSTALE SOCIJALNE NAKNADE I POMOĆI</t>
  </si>
  <si>
    <t>734188</t>
  </si>
  <si>
    <t>POMOĆ ZA UZDRŽAVANJE</t>
  </si>
  <si>
    <t>734189</t>
  </si>
  <si>
    <t>POMOĆI SAVEZIMA I UDRUGAMA</t>
  </si>
  <si>
    <t>1267</t>
  </si>
  <si>
    <t>734190</t>
  </si>
  <si>
    <t>734191</t>
  </si>
  <si>
    <t>734192</t>
  </si>
  <si>
    <t>734193</t>
  </si>
  <si>
    <t>734194</t>
  </si>
  <si>
    <t>735000</t>
  </si>
  <si>
    <t>ZASTUPANJE JEDNAKOSTI SPOLOVA</t>
  </si>
  <si>
    <t>1353</t>
  </si>
  <si>
    <t>12205</t>
  </si>
  <si>
    <t>Pravobranitelj/ica za ravnopravnost spolova</t>
  </si>
  <si>
    <t>122</t>
  </si>
  <si>
    <t>PRAVOBRANITELJ/ICA ZA RAVNOPRAVNOST SPOLOVA</t>
  </si>
  <si>
    <t>735001</t>
  </si>
  <si>
    <t>OPREMANJE UREDSKOG PROSTORA</t>
  </si>
  <si>
    <t>735002</t>
  </si>
  <si>
    <t>739000</t>
  </si>
  <si>
    <t>1496</t>
  </si>
  <si>
    <t>12105</t>
  </si>
  <si>
    <t>Pravobranitelj za djecu</t>
  </si>
  <si>
    <t>121</t>
  </si>
  <si>
    <t>739001</t>
  </si>
  <si>
    <t>739002</t>
  </si>
  <si>
    <t>741003</t>
  </si>
  <si>
    <t>ADMINISTRATIVNO UPRAVLJANJE FONDA ZA PROFESIONALNU REHABILITACIJU I ZAPOŠLJAVANJE OSOBA S INVALIDITETOM</t>
  </si>
  <si>
    <t>1494</t>
  </si>
  <si>
    <t>PROFESIONALNA REHABILITACIJA I ZAPOŠLJAVANJE OSOBA S INVALIDITETOM</t>
  </si>
  <si>
    <t>05030</t>
  </si>
  <si>
    <t>Fond za profesionalnu rehabilitaciju i zapošljavanje osoba s invaliditetom</t>
  </si>
  <si>
    <t>HRVATSKI ZAVOD ZA MENTALNO ZDRAVLJE</t>
  </si>
  <si>
    <t>NADZOR JAVNE NABAVE</t>
  </si>
  <si>
    <t>02058</t>
  </si>
  <si>
    <t>CENTAR ZA SOCIJALNU SKRB KNIN</t>
  </si>
  <si>
    <t>1366882</t>
  </si>
  <si>
    <t>CENTAR ZA SOCIJALNU SKRB KARLOVAC</t>
  </si>
  <si>
    <t>korisnik ništa ne unosi - naslovi poglavlja - klikom miša na polje otvara se sadržaj</t>
  </si>
  <si>
    <t>siva polja</t>
  </si>
  <si>
    <t>korisnik ništa ne unosi - pomočne tabele s proračunskim klasifikacijama</t>
  </si>
  <si>
    <t>crvena oznaka
u gornjem desnom kutu ćelije</t>
  </si>
  <si>
    <t>polja s malom crvenom oznakom u gornjem desnom kutu sadrže dodatni komentar, uputu i/ili primjer
dolaskom miša na ovako označeno polje pokazat će se polje s komentarom, uputom i/ili primjerom</t>
  </si>
  <si>
    <t>Sadržaj Obrasci_FP</t>
  </si>
  <si>
    <t>VRSTE
LISTOVA</t>
  </si>
  <si>
    <t>TEHNIČKI NAZIV</t>
  </si>
  <si>
    <t>PUNI NAZIV</t>
  </si>
  <si>
    <t>Opće upute</t>
  </si>
  <si>
    <t>Obrasci</t>
  </si>
  <si>
    <t>Obrazac FP-Z</t>
  </si>
  <si>
    <t>Financijski plan - Zbrojni</t>
  </si>
  <si>
    <t>Obrazac FP-PiP</t>
  </si>
  <si>
    <t>Financijski plan - Procjena prihoda i primitaka</t>
  </si>
  <si>
    <t>Obrazac FP-RiI (1) - (10)</t>
  </si>
  <si>
    <t>Financijski plan - Plan rashoda i izdataka (1) - (10)</t>
  </si>
  <si>
    <t>Proračunske klasifikacije</t>
  </si>
  <si>
    <t>O-RKP</t>
  </si>
  <si>
    <t>Registar korisnika proračuna - veza s razdjelom i pripadnost proračunu</t>
  </si>
  <si>
    <t>Programska klasifikacija - veza na: organizacijsku i funkcijsku klasifikaciju</t>
  </si>
  <si>
    <t>E(PiP)-I</t>
  </si>
  <si>
    <t>DJEČJI VRTIĆ KOŠUTICA</t>
  </si>
  <si>
    <t>1389556</t>
  </si>
  <si>
    <t>OPĆINSKI SUD U PITOMAČI</t>
  </si>
  <si>
    <t>1389670</t>
  </si>
  <si>
    <t>DJEČJI VRTIĆ MAZA</t>
  </si>
  <si>
    <t>1390449</t>
  </si>
  <si>
    <t>DJEČJI VRTIĆ BAMBI SUNJA</t>
  </si>
  <si>
    <t>1392514</t>
  </si>
  <si>
    <t>NARODNI MUZEJ I GALERIJA N.VINODOLSKI</t>
  </si>
  <si>
    <t>1395521</t>
  </si>
  <si>
    <t>VELEUČILIŠTE U POŽEGI</t>
  </si>
  <si>
    <t>1395670</t>
  </si>
  <si>
    <t>DJEČJI VRTIĆ KONJŠĆINA</t>
  </si>
  <si>
    <t>1398270</t>
  </si>
  <si>
    <t>TEHNIČKO VELEUČILIŠTE U ZAGREBU</t>
  </si>
  <si>
    <t>1398431</t>
  </si>
  <si>
    <t>DJEČJI VRTIĆ ZLATNA RIBICA</t>
  </si>
  <si>
    <t>1400185</t>
  </si>
  <si>
    <t>VISOKA UČITELJSKA ŠKOLA</t>
  </si>
  <si>
    <t>1400576</t>
  </si>
  <si>
    <t xml:space="preserve">DJEČJI VRTIĆ DONJA DUBRAVA </t>
  </si>
  <si>
    <t>1401556</t>
  </si>
  <si>
    <t>NARODNA KNJIŽNICA I ČITAONICA</t>
  </si>
  <si>
    <t>1404059</t>
  </si>
  <si>
    <t>SREDNJA ŠKOLA TIN UJEVIĆ</t>
  </si>
  <si>
    <t>1404113</t>
  </si>
  <si>
    <t>URED HRVATSKE ZA UDRUGE</t>
  </si>
  <si>
    <t>1404172</t>
  </si>
  <si>
    <t>DJEČJI VRTIĆ CARIĆ</t>
  </si>
  <si>
    <t>1404881</t>
  </si>
  <si>
    <t>1404920</t>
  </si>
  <si>
    <t>JAVNA GRADSKA USTANOVA GRADSKA KNJIŽNICA SINJ</t>
  </si>
  <si>
    <t>1405497</t>
  </si>
  <si>
    <t>GRADSKA KNJIŽNICA SAMOBOR</t>
  </si>
  <si>
    <t>1405519</t>
  </si>
  <si>
    <t>PUČKO OTVORENO UČILIŠTE SAMOBOR</t>
  </si>
  <si>
    <t>1406043</t>
  </si>
  <si>
    <t>1408232</t>
  </si>
  <si>
    <t>PARK PRIRODE BIOKOVO</t>
  </si>
  <si>
    <t>1410296</t>
  </si>
  <si>
    <t>DJEČJI VRTIĆ "TIČIĆI"- SCUOLA MATERNA "TIČIĆI"</t>
  </si>
  <si>
    <t>1411942</t>
  </si>
  <si>
    <t>VISOKO GOSPODARSKO UČILIŠTE U KRIŽEVCIMA</t>
  </si>
  <si>
    <t>1412388</t>
  </si>
  <si>
    <t>OPĆINSKA KNJIŽNICA I ČITAONICA JELSA</t>
  </si>
  <si>
    <t>1413210</t>
  </si>
  <si>
    <t>PREKRŠAJNI SUD U SESVETAMA</t>
  </si>
  <si>
    <t>1413236</t>
  </si>
  <si>
    <t>1413783</t>
  </si>
  <si>
    <t>PREKRŠAJNI SUD U ZAPREŠIĆU</t>
  </si>
  <si>
    <t>1413970</t>
  </si>
  <si>
    <t>PREKRŠAJNI SUD U VELIKOJ GORICI</t>
  </si>
  <si>
    <t>1414305</t>
  </si>
  <si>
    <t>DJEČJI VRTIĆ POPOVAČA</t>
  </si>
  <si>
    <t>1414836</t>
  </si>
  <si>
    <t>DJEČJI VRTIĆ PUŠLEK, MARIJA BISTRICA</t>
  </si>
  <si>
    <t>1415271</t>
  </si>
  <si>
    <t>1416081</t>
  </si>
  <si>
    <t>DJEČJI VRTIĆ BALTAZAR</t>
  </si>
  <si>
    <t>1416626</t>
  </si>
  <si>
    <t>SREDNJA STRUKOVAN ŠKOLA BANA JOSIPA JELAČIĆA</t>
  </si>
  <si>
    <t>191523</t>
  </si>
  <si>
    <t>GIMNAZIJA DINKA ŠIMUNOVIĆA U SINJU</t>
  </si>
  <si>
    <t>207047</t>
  </si>
  <si>
    <t>TEHNIČKA I INDUSTRIJSKA ŠKOLA R.BOŠKOVIĆA U SINJU</t>
  </si>
  <si>
    <t>207349</t>
  </si>
  <si>
    <t>MUZEJ HRVATSKOG ZAGORJA</t>
  </si>
  <si>
    <t>225703</t>
  </si>
  <si>
    <t>PUČKA KNJIŽNICA I ČITAONICA SJEDIŠTE DARUVAR</t>
  </si>
  <si>
    <t>Proračun grada Daruvar</t>
  </si>
  <si>
    <t>229016</t>
  </si>
  <si>
    <t>PUČKO OTVORENO UČILIŠTE</t>
  </si>
  <si>
    <t>Proračun grada Ogulin</t>
  </si>
  <si>
    <t>233943</t>
  </si>
  <si>
    <t>UČENIČKI DOM IVANIĆ GRAD</t>
  </si>
  <si>
    <t>Proračun Zagrebačke županije</t>
  </si>
  <si>
    <t>235733</t>
  </si>
  <si>
    <t>TURISTIČKO UGOSTITELJSKA ŠKOLA</t>
  </si>
  <si>
    <t>235741</t>
  </si>
  <si>
    <t>TRGOVAČKA ŠKOLA SPLIT</t>
  </si>
  <si>
    <t>240648</t>
  </si>
  <si>
    <t>PRVA GIMNAZIJA</t>
  </si>
  <si>
    <t>Proračun Osječko-Baranjske županije</t>
  </si>
  <si>
    <t>240656</t>
  </si>
  <si>
    <t>DRUGA GIMNAZIJA</t>
  </si>
  <si>
    <t>240664</t>
  </si>
  <si>
    <t xml:space="preserve">TREĆA GIMNAZIJA </t>
  </si>
  <si>
    <t>242870</t>
  </si>
  <si>
    <t>KLINIČKA BOLNICA SPLIT</t>
  </si>
  <si>
    <t>MINISTARSTVO ZDRAVSTVA I SOCIJALNE SKRBI</t>
  </si>
  <si>
    <t>252514</t>
  </si>
  <si>
    <t>O.Š. IVANA RANGERA</t>
  </si>
  <si>
    <t>Proračun Varaždinske županije</t>
  </si>
  <si>
    <t>265537</t>
  </si>
  <si>
    <t xml:space="preserve">SREDNJA STRUKOVNA ŠKOLA BRAĆE RADIĆA </t>
  </si>
  <si>
    <t>265802</t>
  </si>
  <si>
    <t>OBRTNIČKA ŠKOLA ANTUNA HORVATA</t>
  </si>
  <si>
    <t>265829</t>
  </si>
  <si>
    <t>GIMNAZIJA A.G.MATOŠA</t>
  </si>
  <si>
    <t>273490</t>
  </si>
  <si>
    <t>GIMNAZIJA GOSPIĆ</t>
  </si>
  <si>
    <t>Proračun Ličko-senjske županije</t>
  </si>
  <si>
    <t>273503</t>
  </si>
  <si>
    <t>STRUKOVNA ŠKOLA GOSPIĆ</t>
  </si>
  <si>
    <t>276987</t>
  </si>
  <si>
    <t>GRADSKA KNJIŽNICA ŽUPANJA</t>
  </si>
  <si>
    <t>Proračun grada Županja</t>
  </si>
  <si>
    <t>277002</t>
  </si>
  <si>
    <t>ZAVIČAJNI MUZEJ STJEPAN GRUBER, ŽUPANJA</t>
  </si>
  <si>
    <t>283711</t>
  </si>
  <si>
    <t>HRVATSKI FOND ZA PRIVATIZACIJU</t>
  </si>
  <si>
    <t>Hrvatski fond za privatizaciju</t>
  </si>
  <si>
    <t>12</t>
  </si>
  <si>
    <t>Državni izvanproračunski korisnik</t>
  </si>
  <si>
    <t>302708</t>
  </si>
  <si>
    <t>TEHNOLOŠKA ŠKOLA RUĐER BOŠKOVIĆ</t>
  </si>
  <si>
    <t>302716</t>
  </si>
  <si>
    <t>MEDICINSKA ŠKOLA OSIJEK</t>
  </si>
  <si>
    <t>302720</t>
  </si>
  <si>
    <t>OPĆINSKI SUD U IMOTSKOM</t>
  </si>
  <si>
    <t>VRHOVNI SUD REPUBLIKE HRVATSKE</t>
  </si>
  <si>
    <t>USTAVNI SUD RH</t>
  </si>
  <si>
    <t>308498</t>
  </si>
  <si>
    <t>DOM ZA DJECU LIPIK</t>
  </si>
  <si>
    <t>312568</t>
  </si>
  <si>
    <t>SREDNJA ŠKOLA PETRINJA</t>
  </si>
  <si>
    <t>Proračun grada Zlatar</t>
  </si>
  <si>
    <t>319163</t>
  </si>
  <si>
    <t>SREDNJA ŠKOLA TINA UJEVIĆA KUTINA</t>
  </si>
  <si>
    <t>319171</t>
  </si>
  <si>
    <t xml:space="preserve">TEHNIČKA ŠKOLA KUTINA </t>
  </si>
  <si>
    <t>320802</t>
  </si>
  <si>
    <t>KLINIKA ZA TUMORE</t>
  </si>
  <si>
    <t>320836</t>
  </si>
  <si>
    <t>KLINIČKA BOLNICA SESTRE MILOSRDNICE</t>
  </si>
  <si>
    <t>328413</t>
  </si>
  <si>
    <t>SREDNJA ŠKOLA IVAN SELJANEC KRIŽEVCI</t>
  </si>
  <si>
    <t>JAVNA VATROGASNA POSTROJBA KOPRIVNICE</t>
  </si>
  <si>
    <t>1480910</t>
  </si>
  <si>
    <t>JAVNA VATROGASNA POSTROJBA KRAPINE</t>
  </si>
  <si>
    <t>1480928</t>
  </si>
  <si>
    <t>GLAZBENA ŠKOLA FERDO LIVADIĆ</t>
  </si>
  <si>
    <t>1481517</t>
  </si>
  <si>
    <t>PARK PRIRODE ŽUMBERAK-SAMOBORSKO GORJE</t>
  </si>
  <si>
    <t>1482165</t>
  </si>
  <si>
    <t>JAVNA PROFESIONALNA VATROGASNA POSTROJBA GRADA OSIJEKA</t>
  </si>
  <si>
    <t>1482173</t>
  </si>
  <si>
    <t>DJEČJI VRTIĆ LUDINA</t>
  </si>
  <si>
    <t>1482459</t>
  </si>
  <si>
    <t>DJEČJI VRTIĆ PAHULJICA</t>
  </si>
  <si>
    <t>1483064</t>
  </si>
  <si>
    <t xml:space="preserve">JAVNA VATROGASNA POSTROJBA "DUBROVAČKI VATROGASCI" </t>
  </si>
  <si>
    <t>1483773</t>
  </si>
  <si>
    <t>GRADSKI MUZEJ KRIŽEVCI</t>
  </si>
  <si>
    <t>1483994</t>
  </si>
  <si>
    <t>JAVNA VATROGASNA POSTROJBA ZADRA</t>
  </si>
  <si>
    <t>1484559</t>
  </si>
  <si>
    <t>GRADSKI MUZEJ-NOVA GRADIŠKA</t>
  </si>
  <si>
    <t>1484591</t>
  </si>
  <si>
    <t>GRADSKA KNJIŽNICA-NOVA GRADIŠKA</t>
  </si>
  <si>
    <t>1484931</t>
  </si>
  <si>
    <t>JAVNA VATROGASNA POSTROJBA VARAŽDINA</t>
  </si>
  <si>
    <t>1485326</t>
  </si>
  <si>
    <t>1485415</t>
  </si>
  <si>
    <t>JAVNA VATROGASNA POSTROJBA SLAVONSKI BROD</t>
  </si>
  <si>
    <t>1485547</t>
  </si>
  <si>
    <t>JAVNA VATROGASNA POSTROJBA PULA</t>
  </si>
  <si>
    <t>1486438</t>
  </si>
  <si>
    <t>JAVNA VATROGASNA POSTROJBA GRAČAC</t>
  </si>
  <si>
    <t>1486594</t>
  </si>
  <si>
    <t>DOM ZA OSOBE SA CEREBRALNOM PARALIZOM - PULA</t>
  </si>
  <si>
    <t>1486675</t>
  </si>
  <si>
    <t xml:space="preserve">DJEČJI VRTIĆ TRATINČICA </t>
  </si>
  <si>
    <t>1486845</t>
  </si>
  <si>
    <t>JAVNA VATROGASNA POSTROJBA PETRINJE</t>
  </si>
  <si>
    <t>1486861</t>
  </si>
  <si>
    <t>1486888</t>
  </si>
  <si>
    <t>JAVNA VATROGASNA POSTROJBA BIOGRADA N/M</t>
  </si>
  <si>
    <t>1486993</t>
  </si>
  <si>
    <t>Nacionalni park SJEVERNI VELEBIT</t>
  </si>
  <si>
    <t>1487574</t>
  </si>
  <si>
    <t>JAVNA VATROGASNA POSTROJBA IMOTSKOG</t>
  </si>
  <si>
    <t>1487779</t>
  </si>
  <si>
    <t>JAVNA VATROGASNA POSTROJBA ROVINJ</t>
  </si>
  <si>
    <t>1487850</t>
  </si>
  <si>
    <t>JAVNA USTANOVA NARODNA KNJIŽNICA</t>
  </si>
  <si>
    <t>1487965</t>
  </si>
  <si>
    <t>JAVNA VATROGASNA POSTROJBA IVANIĆ GRAD</t>
  </si>
  <si>
    <t>1488392</t>
  </si>
  <si>
    <t>3308677</t>
  </si>
  <si>
    <t>ŽUPANIJSKI SUD U BJELOVARU</t>
  </si>
  <si>
    <t>3308685</t>
  </si>
  <si>
    <t>ŽUPANIJSKO DRŽAVNO ODVJETNIŠTVO U BJELOVARU</t>
  </si>
  <si>
    <t>3308693</t>
  </si>
  <si>
    <t>OPĆINSKO DRŽAVNO ODVJETNIŠTVO U BJELOVARU</t>
  </si>
  <si>
    <t>3308863</t>
  </si>
  <si>
    <t>3309118</t>
  </si>
  <si>
    <t>Proračun općine Podravske Sesvete</t>
  </si>
  <si>
    <t>1469690</t>
  </si>
  <si>
    <t>OPĆINSKI SUD U TISNOM</t>
  </si>
  <si>
    <t>1469819</t>
  </si>
  <si>
    <t>SREDIŠNJI REGISTAR OSIGURANIKA</t>
  </si>
  <si>
    <t>1472143</t>
  </si>
  <si>
    <t>DOM ZA PSIHIČKI BOLESNE ODRASLE OSOBE "TURNIĆ"</t>
  </si>
  <si>
    <t>1472151</t>
  </si>
  <si>
    <t>DOM ZA STARIJE I NEMOĆNE OSOBE KANTRIDA</t>
  </si>
  <si>
    <t>1472208</t>
  </si>
  <si>
    <t>DJEČJI VRTIĆ GRDELIN PAKOŠTANE</t>
  </si>
  <si>
    <t>Proračun općine Pakoštane</t>
  </si>
  <si>
    <t>1475444</t>
  </si>
  <si>
    <t>DRŽAVNI ARHIV U GOSPIĆU</t>
  </si>
  <si>
    <t>1475690</t>
  </si>
  <si>
    <t>TRGOVAČKI SUD U SISKU</t>
  </si>
  <si>
    <t>1475819</t>
  </si>
  <si>
    <t>JAVNA VATROGASNA POSTROJBA OPATIJE</t>
  </si>
  <si>
    <t>1475967</t>
  </si>
  <si>
    <t>JAVNA VATROGASNA POSTROJBA RIJEKE</t>
  </si>
  <si>
    <t>1476220</t>
  </si>
  <si>
    <t>DJEČJI VRTIĆ ŠKRINJICA VIDOVEC</t>
  </si>
  <si>
    <t>1476351</t>
  </si>
  <si>
    <t>ŽUPANIJSKI SUD U VELIKOJ GORICI</t>
  </si>
  <si>
    <t>1476394</t>
  </si>
  <si>
    <t>GRADSKA KNJIŽNICA DUGO SELO</t>
  </si>
  <si>
    <t>1476726</t>
  </si>
  <si>
    <t>JAVNA VATROGASNA POSTROJBA KRKA</t>
  </si>
  <si>
    <t>1476793</t>
  </si>
  <si>
    <t>TRGOVAČKI SUD U ZADRU</t>
  </si>
  <si>
    <t>1476971</t>
  </si>
  <si>
    <t>GRADSKA KNJIŽNICA I ČITAONICA GUSTAV KRKLEC</t>
  </si>
  <si>
    <t>1477030</t>
  </si>
  <si>
    <t>JAVNA VATROGASNA POSTROJBA DELNICA</t>
  </si>
  <si>
    <t>1477048</t>
  </si>
  <si>
    <t>JAVNA VATROGASNA POSTROJBA CRIKVENICE</t>
  </si>
  <si>
    <t>1477269</t>
  </si>
  <si>
    <t>TRGOVAČKA I TEKSTILNA ŠKOLA</t>
  </si>
  <si>
    <t>1477277</t>
  </si>
  <si>
    <t>ŠKOLA ZA PRIMJENJENU UMJETNOST U RIJECI</t>
  </si>
  <si>
    <t>1477293</t>
  </si>
  <si>
    <t>JAVNA VATROGASNA POSTROJBA</t>
  </si>
  <si>
    <t>1477510</t>
  </si>
  <si>
    <t xml:space="preserve">DJEČJI VRTIĆ TRILJ </t>
  </si>
  <si>
    <t>1478001</t>
  </si>
  <si>
    <t>NARODNA KNJIŽNICA I ČIT. HALUBAJSKA ZORA</t>
  </si>
  <si>
    <t>JAVNA VATROGASNA POSTROJBA VINKOVCI</t>
  </si>
  <si>
    <t>1505742</t>
  </si>
  <si>
    <t>MUZEJ GRADA ILOKA</t>
  </si>
  <si>
    <t>1505769</t>
  </si>
  <si>
    <t>GRADSKA KNJIŽNICA I ČITAONICA ILOK</t>
  </si>
  <si>
    <t>1507141</t>
  </si>
  <si>
    <t>OPĆINSKI SUD U VINKOVCIMA</t>
  </si>
  <si>
    <t>3301826</t>
  </si>
  <si>
    <t>OPĆINSKO DRŽAVNO ODVJETNIŠTVO U VINKOVCIMA</t>
  </si>
  <si>
    <t>3303594</t>
  </si>
  <si>
    <t>O.Š. ANTUNA MASLE - ORAŠAC</t>
  </si>
  <si>
    <t>3303608</t>
  </si>
  <si>
    <t>3303616</t>
  </si>
  <si>
    <t>O.Š. IVANA GUNDULIĆA DUBROVNIK</t>
  </si>
  <si>
    <t>3303624</t>
  </si>
  <si>
    <t>O.Š. SLANO</t>
  </si>
  <si>
    <t>3303632</t>
  </si>
  <si>
    <t>O.Š. MLJET</t>
  </si>
  <si>
    <t>3303659</t>
  </si>
  <si>
    <t>O.Š. TRPANJ</t>
  </si>
  <si>
    <t>3303667</t>
  </si>
  <si>
    <t>O.Š. CAVTAT</t>
  </si>
  <si>
    <t>3303675</t>
  </si>
  <si>
    <t>O.Š. LAPAD</t>
  </si>
  <si>
    <t>3303683</t>
  </si>
  <si>
    <t>O.Š. GRUDA</t>
  </si>
  <si>
    <t>3303691</t>
  </si>
  <si>
    <t>O.Š. JANJINA</t>
  </si>
  <si>
    <t>3303705</t>
  </si>
  <si>
    <t>O.Š. ŽUPA DUBROVAČKA</t>
  </si>
  <si>
    <t>3303713</t>
  </si>
  <si>
    <t>O.Š. MARINA GETALDIĆA</t>
  </si>
  <si>
    <t>3303772</t>
  </si>
  <si>
    <t>UMJETNIČKA ŠKOLA LUKE SORKOČEVIĆA</t>
  </si>
  <si>
    <t>3303845</t>
  </si>
  <si>
    <t>DUBROVAČKI MUZEJI</t>
  </si>
  <si>
    <t>3303853</t>
  </si>
  <si>
    <t>UMJETNIČKA GALERIJA DUBROVNIK</t>
  </si>
  <si>
    <t>3303861</t>
  </si>
  <si>
    <t>DUBROVAČKA KNJIŽNICA</t>
  </si>
  <si>
    <t>3303870</t>
  </si>
  <si>
    <t>DRŽAVNI ARHIV U DUBROVNIKU</t>
  </si>
  <si>
    <t>3303993</t>
  </si>
  <si>
    <t>O.Š. "KUNA" KUNA</t>
  </si>
  <si>
    <t>3304019</t>
  </si>
  <si>
    <t>O.Š. PRIMORJE</t>
  </si>
  <si>
    <t>3304116</t>
  </si>
  <si>
    <t>DJEČJI VRTIĆI DUBROVNIK</t>
  </si>
  <si>
    <t>3304124</t>
  </si>
  <si>
    <t>ĐAČKI DOM DUBROVNIK</t>
  </si>
  <si>
    <t>3304132</t>
  </si>
  <si>
    <t>ŽENSKI ĐAČKI DOM</t>
  </si>
  <si>
    <t>3304167</t>
  </si>
  <si>
    <t>DOM ZA DJECU I MLAĐE PUNOLJETNE OSOBE MASLINA DUBROVNIK</t>
  </si>
  <si>
    <t>3304175</t>
  </si>
  <si>
    <t>DOM ZA STARIJE I NEMOĆNE OSOBE DUBROVNIK</t>
  </si>
  <si>
    <t>3304183</t>
  </si>
  <si>
    <t>DOM ZA STARIJE I NEMOĆNE OSOBE "DOMUS CRISTI"</t>
  </si>
  <si>
    <t>3304671</t>
  </si>
  <si>
    <t>OPĆINSKI SUD U DUBROVNIKU</t>
  </si>
  <si>
    <t>3304680</t>
  </si>
  <si>
    <t>ŽUPANIJSKI SUD U DUBROVNIKU</t>
  </si>
  <si>
    <t>3304698</t>
  </si>
  <si>
    <t>ŽUPANIJSKO DRŽAVNO ODVJETNIŠTVO U DUBROVNIKU</t>
  </si>
  <si>
    <t>3305201</t>
  </si>
  <si>
    <t>O.Š. VOĐINCI</t>
  </si>
  <si>
    <t>3305210</t>
  </si>
  <si>
    <t>O.Š. MARKUŠICA</t>
  </si>
  <si>
    <t>3305228</t>
  </si>
  <si>
    <t>O.Š. IVANA BRLIĆ MAŽURANIĆ, ROKOVCI-ANDRIJAŠEVCI</t>
  </si>
  <si>
    <t>3305236</t>
  </si>
  <si>
    <t>3305635</t>
  </si>
  <si>
    <t>O.Š. ČEMINAC</t>
  </si>
  <si>
    <t>3305651</t>
  </si>
  <si>
    <t>O.Š. BILJE</t>
  </si>
  <si>
    <t>3305678</t>
  </si>
  <si>
    <t>O.Š. DARDA</t>
  </si>
  <si>
    <t>3305686</t>
  </si>
  <si>
    <t>O.Š. KNEŽEVI VINOGRADI</t>
  </si>
  <si>
    <t>3305694</t>
  </si>
  <si>
    <t>O.Š. POPOVAC</t>
  </si>
  <si>
    <t>3305708</t>
  </si>
  <si>
    <t>O.Š. JAGODNJAK</t>
  </si>
  <si>
    <t>NARODNA KNJIŽNICA</t>
  </si>
  <si>
    <t>1540734</t>
  </si>
  <si>
    <t>URED DRŽAVNE UPRAVE U BJELOVARSKO-BILOGORSKOJ ŽUPANIJI</t>
  </si>
  <si>
    <t>1540840</t>
  </si>
  <si>
    <t>URED DRŽAVNE UPRAVE U BRODSKO-POSAVSKOJ ŽUPANIJI</t>
  </si>
  <si>
    <t>1541595</t>
  </si>
  <si>
    <t>URED DRŽAVNE UPRAVE U SISAČKO-MOSLAVAČKOJ ŽUPANIJI</t>
  </si>
  <si>
    <t>1541609</t>
  </si>
  <si>
    <t>URED DRŽAVNE UPRAVE U VUKOVARSKO-SRIJEMSKOJ ŽUPANIJI</t>
  </si>
  <si>
    <t>1541617</t>
  </si>
  <si>
    <t>URED DRŽAVNE UPRAVE U VARAŽDINSKOJ ŽUPANIJI</t>
  </si>
  <si>
    <t>1541846</t>
  </si>
  <si>
    <t>URED DRŽAVNE UPRAVE U PRIMORSKO-GORANSKOJ ŽUPANIJI</t>
  </si>
  <si>
    <t>1541889</t>
  </si>
  <si>
    <t>URED DRŽAVNE UPRAVE U ŠIBENSKO-KNINSKOJ ŽUPANIJI</t>
  </si>
  <si>
    <t>1542796</t>
  </si>
  <si>
    <t>URED DRŽAVNE UPRAVE U SPLITSKO-DALMATINSKOJ ŽUPANIJI</t>
  </si>
  <si>
    <t>1542800</t>
  </si>
  <si>
    <t>URED DRŽAVNE UPRAVE U DUBROVAČKO-NERETVANSKOJ ŽUPANIJI</t>
  </si>
  <si>
    <t>1543261</t>
  </si>
  <si>
    <t>URED DRŽAVNE UPRAVE U POŽEŠKO-SLAVONSKOJ ŽUPANIJI</t>
  </si>
  <si>
    <t>1543547</t>
  </si>
  <si>
    <t>URED DRŽAVNE UPRAVE U ZADARSKOJ ŽUPANIJI</t>
  </si>
  <si>
    <t>1543881</t>
  </si>
  <si>
    <t>DJEČJI VRTIĆ IMOTSKI</t>
  </si>
  <si>
    <t>3286436</t>
  </si>
  <si>
    <t>Nacionalni park BRIJUNI</t>
  </si>
  <si>
    <t>3287157</t>
  </si>
  <si>
    <t>O.Š. "OTOK"</t>
  </si>
  <si>
    <t>3287297</t>
  </si>
  <si>
    <t>O.Š. ANTE KOVAČIĆA</t>
  </si>
  <si>
    <t>3287416</t>
  </si>
  <si>
    <t>NADBISKUPSKA KLASIČNA GIMNAZIJA</t>
  </si>
  <si>
    <t>3287572</t>
  </si>
  <si>
    <t>INSTITUT ZA MIGRACIJE I NARODNOSTI</t>
  </si>
  <si>
    <t>3289745</t>
  </si>
  <si>
    <t>DOM ZA DJECU ZA MLAĐE I PUNOLJETNE OSOBE ZAGREB</t>
  </si>
  <si>
    <t>3289940</t>
  </si>
  <si>
    <t>PREKRŠAJNI SUD U NOVSKOJ</t>
  </si>
  <si>
    <t>3290646</t>
  </si>
  <si>
    <t>PREKRŠAJNI SUD U PAGU</t>
  </si>
  <si>
    <t>3291227</t>
  </si>
  <si>
    <t>3292258</t>
  </si>
  <si>
    <t>DJEČJI VRTIĆ MILANA SACHSA</t>
  </si>
  <si>
    <t>3293963</t>
  </si>
  <si>
    <t>HRVATSKI PRIRODOSLOVNI MUZEJ ZAGREB</t>
  </si>
  <si>
    <t>3294536</t>
  </si>
  <si>
    <t>3298086</t>
  </si>
  <si>
    <t>DOM ZA STARIJE I NEMOĆNE OSOBE "SVETI JOSIP"</t>
  </si>
  <si>
    <t>3301044</t>
  </si>
  <si>
    <t>O.Š. JOSIPA LOVRETIĆA</t>
  </si>
  <si>
    <t>3301052</t>
  </si>
  <si>
    <t>O.Š. MIRKOVCI</t>
  </si>
  <si>
    <t>3301079</t>
  </si>
  <si>
    <t>3301087</t>
  </si>
  <si>
    <t>O.Š. ZRINSKIH</t>
  </si>
  <si>
    <t>3301095</t>
  </si>
  <si>
    <t>O.Š. STARI JANKOVCI</t>
  </si>
  <si>
    <t>3301109</t>
  </si>
  <si>
    <t>3301117</t>
  </si>
  <si>
    <t>O.Š. BARTOLA KAŠIĆA</t>
  </si>
  <si>
    <t>3301125</t>
  </si>
  <si>
    <t>3301133</t>
  </si>
  <si>
    <t>O.Š. LIPOVAC</t>
  </si>
  <si>
    <t>3301141</t>
  </si>
  <si>
    <t>O.Š. ILAČA-BANOVCI</t>
  </si>
  <si>
    <t>3301150</t>
  </si>
  <si>
    <t>3301168</t>
  </si>
  <si>
    <t>O.Š. IVAN KOZARAC</t>
  </si>
  <si>
    <t>3301176</t>
  </si>
  <si>
    <t>3301184</t>
  </si>
  <si>
    <t>O.Š. STJEPANA ANTOLOVIĆA</t>
  </si>
  <si>
    <t>3301192</t>
  </si>
  <si>
    <t>3301206</t>
  </si>
  <si>
    <t>O.Š. STJEPANA CVRKOVIĆA</t>
  </si>
  <si>
    <t>3301222</t>
  </si>
  <si>
    <t>O.Š. SLAKOVCI</t>
  </si>
  <si>
    <t>3301249</t>
  </si>
  <si>
    <t>3301257</t>
  </si>
  <si>
    <t>O.Š. KOROG</t>
  </si>
  <si>
    <t>3301265</t>
  </si>
  <si>
    <t>OSNOVNA GLAZBENA ŠKOLA JOSIPA RUNJANINA</t>
  </si>
  <si>
    <t>3301338</t>
  </si>
  <si>
    <t>GRADSKI MUZEJ VINKOVCI</t>
  </si>
  <si>
    <t>3301451</t>
  </si>
  <si>
    <t>DOM ZA PSIHIČKI BOLESNE ODRASLE OSOBE NUŠTAR</t>
  </si>
  <si>
    <t>3301478</t>
  </si>
  <si>
    <t>PREKRŠAJNI SUD U VINKOVCIMA</t>
  </si>
  <si>
    <t>3301818</t>
  </si>
  <si>
    <t>IZGRADNJA ŠPORTSKE DVORANE ROVINJ</t>
  </si>
  <si>
    <t>NADZOR NAD ZDRAVSTVENOM ISPRAVNOŠĆU PREDMETA  OPĆE UPORABE</t>
  </si>
  <si>
    <t>PROVEDBA NACIONALNOG PROGRAMA KEMIJSKE SIGURNOSTI</t>
  </si>
  <si>
    <t>DOM ZA STARIJE I NEMOĆNE OSOBE OTOČAC</t>
  </si>
  <si>
    <t>JAČANJE KAPACITETA NA PODRUČJU ZAŠTITE OD IONIZIRAJUĆEG I NEIONIZIRAJUĆEG ZRAČENJA</t>
  </si>
  <si>
    <t>AKADEMIJA ZA LOKALNU DEMOKRACIJU</t>
  </si>
  <si>
    <t>DIGITALIZACIJA CRKVENIH KNJIGA</t>
  </si>
  <si>
    <t>OPREMANJE SREDIŠNJEG DRŽAVNOG UREDA ZA E - HRVATSKU</t>
  </si>
  <si>
    <t>ZAJEDNIČKI INFORMACIJSKI RESURSI ZA TIJELA DRŽAVNE UPRAVE</t>
  </si>
  <si>
    <t>INFORMATIZACIJA SREDIŠNJEG DRŽAVNOG UREDA ZA RAZVOJNU STRATEGIJU I KOORDINACIJU FONDOVA EU</t>
  </si>
  <si>
    <t>OPREMANJE SREDIŠNJEG DRŽAVNOG UREDA ZA RAZVOJNU STRATEGIJU I KOORDINACIJU FONDOVA EU</t>
  </si>
  <si>
    <t>PRAĆENJE PROVEDBE SOR-a I PROGRAMA EU</t>
  </si>
  <si>
    <t>IZGRADNJA I KUPNJA STANOVA ZA SLUŽBENE POTREBE NA PODRUČJIMA POSEBNE DRŽAVNE SKRBI</t>
  </si>
  <si>
    <t>GRANIČNA KONTROLA NUKLEARNIH I OSTALIH RADIOAKTIVNIH MATERIJALA STACIONARNIM MONITORIMA - PHARE 2006.</t>
  </si>
  <si>
    <t>OPREMANJE DRŽAVNOG ZAVODA ZA NUKLEARNU SIGURNOST</t>
  </si>
  <si>
    <t>769013</t>
  </si>
  <si>
    <t>UNAPREĐENJE I MODERNIZACIJA SUSTAVA PRAVODOBNOG UPOZORAVANJA</t>
  </si>
  <si>
    <t>776050</t>
  </si>
  <si>
    <t>ŠVEDSKI FOND ZA POTPORU INSTITUCIJA U RH</t>
  </si>
  <si>
    <t>INFORMATIZACIJA MINISTARSTVA VANJSKIH POSLOVA I EUROPSKIH INTEGRACIJA</t>
  </si>
  <si>
    <t>UNAPREĐENJE INFORMACIJSKOG SUSTAVA</t>
  </si>
  <si>
    <t>DIPLOMATSKO KONZULARNA DJELATNOST</t>
  </si>
  <si>
    <t>INVESTICIJSKO ODRŽAVANJE POSLOVNOG OBJEKTA VLADE RH, ZGRADE JUG, ULICA GRADA VUKOVARA 78</t>
  </si>
  <si>
    <t>INVESTICIJSKO ODRŽAVANJE POSLOVNOG OBJEKTA VLADE RH U ULIC I GRADA VUKOVARA 78, ZAGREB</t>
  </si>
  <si>
    <t>ODRŽIVI RAZVITAK RH - GOSPODARSTVO</t>
  </si>
  <si>
    <t>USKLAĐIVANJE I IMPLEMENTACIJA TEHNIČKOG ZAKONODAVSTVA S EU</t>
  </si>
  <si>
    <t>REDOVNA ADMINISTRATIVNA DJELATNOST</t>
  </si>
  <si>
    <t>PROGRAMI I PROJEKTI KORIŠTENJA OBNOVLJIVIH IZVORA ENERGIJE</t>
  </si>
  <si>
    <t>INFORMATIZACIJA HZZ</t>
  </si>
  <si>
    <t>POSLOVNE ZGRADE U HZZ</t>
  </si>
  <si>
    <t>MAPIRANJE EUROPSKOG ISTRAŽIVAČKOG KAPACITETA U PODRUČJU HRANE I POLJOPRIVREDE EU AGRI MAPPING</t>
  </si>
  <si>
    <t>UKLJUČIVANJE ZEMALJA ISTOČNE EUROPE U EUROPSKO ISTRAŽIVAČKO PODRUČJE SEE-ERA.NET/EU FP6</t>
  </si>
  <si>
    <t>ZEMLJE ZAPADNOG BALKANA: MREŽA ZA TRENING I UNAPREĐENJE SURADNJE U ISTRAŽIVAČKIM AKTIVNOSTIMA U SKLOPU TEMATSKOG PRIORITETA HRANA, POLJOPRIVREDA I BIOTEHNOLOGIJA SEDMOG OKVIRNOG PROGRAMA EU-BALKAN-FABnet</t>
  </si>
  <si>
    <t>ODGOJ I NAOBRAZBA DJECE PRIPADNIKA NACIONALNIH MANJINA</t>
  </si>
  <si>
    <t>ODGOJ I NAOBRAZBA DJECE U PROGRAMIMA PREDŠKOLE</t>
  </si>
  <si>
    <t>ODGOJ I OBRAZOVANJE DAROVITE DJECE PREDŠKOLSKE DOBI U DJEČJIM VRTIĆIMA</t>
  </si>
  <si>
    <t>NAOBRAZBA DJECE U PRIVATNIM OSNOVNIM ŠKOLAMA</t>
  </si>
  <si>
    <t>STRUČNO USAVRŠAVANJE I IZOBRAZBA UČITELJA I NASTAVNIKA U OSNOVNIM ŠKOLAMA</t>
  </si>
  <si>
    <t>KOMISIJSKI PREGLED ZA UTVRĐIVANJE PSIHOFIZIČKOG STANJA DJECE</t>
  </si>
  <si>
    <t>NACIONALNA STRATEGIJA JEDINSTVENE POLITIKE ZA OSOBE S INVALIDITETOM</t>
  </si>
  <si>
    <t>OSPOSOBLJAVANJE UČENIKA/CA OŠ ZA VOŽNJU BICIKLOM</t>
  </si>
  <si>
    <t>PROJEKT REFORME OSNOVNOG OBRAZOVANJA</t>
  </si>
  <si>
    <t>VIJEĆE UČENIKA I VIJEĆE UČITELJA POUČAVATELJA</t>
  </si>
  <si>
    <t>NAOBRAZBA DJECE U PRIVATNIM SREDNJIM ŠKOLAMA</t>
  </si>
  <si>
    <t>OBRAZOVANJE ODRASLIH-DESETLJEĆE PISMENOSTI 2003.-2012</t>
  </si>
  <si>
    <t>JAVNI MEĐUMJESNI PRIJEVOZ ZA UČENIKE</t>
  </si>
  <si>
    <t>PRUŽANJE STRUČNIH USLUGA U SUSTAVU SREDNJEG ŠKOLSTVA</t>
  </si>
  <si>
    <t>OPĆI POSLOVI I ADMINISTRACIJA -NCVVO</t>
  </si>
  <si>
    <t>Nacionalni centar za vanjsko vrednovanje obrazovanja</t>
  </si>
  <si>
    <t>REVIZIJA POSTOJEĆIH I IZRADA NOVIH PROGRAMA U SUSTAVU SREDNJEG ŠKOLSTVA</t>
  </si>
  <si>
    <t>ADMINISTRACIJA I UPRAVLJANJE - AGENCIJA ZA STRUKOVNO OBRAZOVANJE</t>
  </si>
  <si>
    <t>Agencija za strukovno obrazovanje</t>
  </si>
  <si>
    <t>IZRADA MREŽE PROGRAMA I MREŽE SREDNJOŠKOLSKIH USTANOVA</t>
  </si>
  <si>
    <t>DOM ZDRAVLJA KORENICA</t>
  </si>
  <si>
    <t>3311058</t>
  </si>
  <si>
    <t>OPĆINSKI SUD U KORENICI</t>
  </si>
  <si>
    <t>3311236</t>
  </si>
  <si>
    <t>O.Š. SLUNJ</t>
  </si>
  <si>
    <t>3311252</t>
  </si>
  <si>
    <t>O.Š. CETINGRAD</t>
  </si>
  <si>
    <t>3311279</t>
  </si>
  <si>
    <t>O.Š. EUGEN KVATERNIK</t>
  </si>
  <si>
    <t>3311309</t>
  </si>
  <si>
    <t>3311317</t>
  </si>
  <si>
    <t>DOM ZDRAVLJA SLUNJ</t>
  </si>
  <si>
    <t>3311333</t>
  </si>
  <si>
    <t>3311660</t>
  </si>
  <si>
    <t>OPĆINSKI SUD U SLUNJU</t>
  </si>
  <si>
    <t>3311961</t>
  </si>
  <si>
    <t>O.Š. BIOGRAD</t>
  </si>
  <si>
    <t>3311970</t>
  </si>
  <si>
    <t xml:space="preserve">O.Š. VLADIMIR NAZOR </t>
  </si>
  <si>
    <t>3311996</t>
  </si>
  <si>
    <t>DJEČJI VRTIĆ BIOGRAD</t>
  </si>
  <si>
    <t>3312062</t>
  </si>
  <si>
    <t xml:space="preserve">ZATVOR U DUBROVNIKU </t>
  </si>
  <si>
    <t>3312194</t>
  </si>
  <si>
    <t>O.Š. NIKOLE TESLE GRAČAC</t>
  </si>
  <si>
    <t>3312208</t>
  </si>
  <si>
    <t>O.Š. MILE PAVIČIĆ</t>
  </si>
  <si>
    <t>3312224</t>
  </si>
  <si>
    <t>SREDNJA ŠKOLA GRAČAC</t>
  </si>
  <si>
    <t>3312321</t>
  </si>
  <si>
    <t>OPĆINSKI SUD U GRAČACU</t>
  </si>
  <si>
    <t>3312518</t>
  </si>
  <si>
    <t>OPĆINSKI SUD U VOJNIĆU</t>
  </si>
  <si>
    <t>3312585</t>
  </si>
  <si>
    <t>PREKRŠAJNI SUD U BIOGRADU NA MORU</t>
  </si>
  <si>
    <t>3312631</t>
  </si>
  <si>
    <t>O.Š. VLADIMIR NAZOR TOPUSKO</t>
  </si>
  <si>
    <t>3312658</t>
  </si>
  <si>
    <t>O.Š. GVOZD</t>
  </si>
  <si>
    <t>3312666</t>
  </si>
  <si>
    <t xml:space="preserve">SREDNJA ŠKOLA TOPUSKO </t>
  </si>
  <si>
    <t>3313271</t>
  </si>
  <si>
    <t>OPĆINSKI SUD U GVOZDU</t>
  </si>
  <si>
    <t>DRŽAVNA NATJECANJA - AGENCIJA ZA STRUKOVNO OBRAZOVANJE</t>
  </si>
  <si>
    <t>O.Š. I. KUKULJEVIĆA SISAK</t>
  </si>
  <si>
    <t>3313638</t>
  </si>
  <si>
    <t>O.Š. VIKTOROVAC</t>
  </si>
  <si>
    <t>3313646</t>
  </si>
  <si>
    <t>O.Š. 22. LIPNJA SISAK</t>
  </si>
  <si>
    <t>3313654</t>
  </si>
  <si>
    <t>O.Š. SELA</t>
  </si>
  <si>
    <t>3313697</t>
  </si>
  <si>
    <t>O.Š. GALDOVO</t>
  </si>
  <si>
    <t>3313719</t>
  </si>
  <si>
    <t>O.Š. KOMAREVO</t>
  </si>
  <si>
    <t>3313786</t>
  </si>
  <si>
    <t>METALURŠKI FAKULTET</t>
  </si>
  <si>
    <t>3313808</t>
  </si>
  <si>
    <t>GRADSKI MUZEJ SISAK</t>
  </si>
  <si>
    <t>3313816</t>
  </si>
  <si>
    <t>3313824</t>
  </si>
  <si>
    <t>DRŽAVNI ARHIV U SISKU</t>
  </si>
  <si>
    <t>3313964</t>
  </si>
  <si>
    <t>DOM ZA DJECU BEZ ODGOV. RODITELJSKE SKRBI VRBINA</t>
  </si>
  <si>
    <t>3314707</t>
  </si>
  <si>
    <t>ZATVOR U SISKU</t>
  </si>
  <si>
    <t>3314723</t>
  </si>
  <si>
    <t>GRAD OSIJEK</t>
  </si>
  <si>
    <t>Proračun grada Osijek</t>
  </si>
  <si>
    <t>415766</t>
  </si>
  <si>
    <t xml:space="preserve">OPĆINA TOMPOJEVCI </t>
  </si>
  <si>
    <t>Proračun općine Tompojevci</t>
  </si>
  <si>
    <t>415774</t>
  </si>
  <si>
    <t>OPĆINA TOVARNIK</t>
  </si>
  <si>
    <t>Proračun općine Tovarnik</t>
  </si>
  <si>
    <t>415804</t>
  </si>
  <si>
    <t>GRAD VINKOVCI</t>
  </si>
  <si>
    <t>Proračun grada Vinkovci</t>
  </si>
  <si>
    <t>415812</t>
  </si>
  <si>
    <t>OPĆINA JARMINA</t>
  </si>
  <si>
    <t>Proračun općine Jarmina</t>
  </si>
  <si>
    <t>415839</t>
  </si>
  <si>
    <t>OPĆINA NIJEMCI</t>
  </si>
  <si>
    <t>Proračun općine Nijemci</t>
  </si>
  <si>
    <t>415847</t>
  </si>
  <si>
    <t>OPĆINA STARI JANKOVCI</t>
  </si>
  <si>
    <t>Proračun općine Stari Jankovci</t>
  </si>
  <si>
    <t>415855</t>
  </si>
  <si>
    <t>OPĆINA NUŠTAR</t>
  </si>
  <si>
    <t>4511</t>
  </si>
  <si>
    <t>Dodatna ulaganja na građevinskim objektima</t>
  </si>
  <si>
    <t>4521</t>
  </si>
  <si>
    <t>Dodatna ulaganja na postrojenjima i opremi</t>
  </si>
  <si>
    <t>4531</t>
  </si>
  <si>
    <t>Dodatna ulaganja na prijevoznim sredstvima</t>
  </si>
  <si>
    <t>4541</t>
  </si>
  <si>
    <t>Dodatna ulaganja za ostalu nefinancijsku imovinu</t>
  </si>
  <si>
    <t>4581</t>
  </si>
  <si>
    <t>Predujmovi za dodatna ulaganja na nefinancijskoj imovini</t>
  </si>
  <si>
    <t>4911</t>
  </si>
  <si>
    <t>5111</t>
  </si>
  <si>
    <t>Dani zajmovi drugim razinama vlasti</t>
  </si>
  <si>
    <t>5112</t>
  </si>
  <si>
    <t>Dani zajmovi inozemnim vladama</t>
  </si>
  <si>
    <t>5113</t>
  </si>
  <si>
    <t>3319032</t>
  </si>
  <si>
    <t>O.Š. LUDINA</t>
  </si>
  <si>
    <t>3319059</t>
  </si>
  <si>
    <t>O.Š. STJEPANA KEFELJE</t>
  </si>
  <si>
    <t>3319067</t>
  </si>
  <si>
    <t>O.Š. VLADIMIRA VIDRIĆA KUTINA</t>
  </si>
  <si>
    <t>3319083</t>
  </si>
  <si>
    <t>PUČKO OTVORENO UČILIŠTE KUTINA</t>
  </si>
  <si>
    <t>3319105</t>
  </si>
  <si>
    <t>NEUROPSIHIJATRIJSKA BOLNICA DR.IVAN BARBOT POPOVAČA</t>
  </si>
  <si>
    <t>3319113</t>
  </si>
  <si>
    <t>DJEČJI VRTIĆ KUTINA</t>
  </si>
  <si>
    <t>3319121</t>
  </si>
  <si>
    <t xml:space="preserve">UČENIČKI DOM KUTINA </t>
  </si>
  <si>
    <t>3319172</t>
  </si>
  <si>
    <t>OPĆINSKO DRŽAVNO ODVJETNIŠTVO U KUTINI</t>
  </si>
  <si>
    <t>3320847</t>
  </si>
  <si>
    <t>O.Š. GELSI -SCUOLA ELEMENTARE</t>
  </si>
  <si>
    <t>3320855</t>
  </si>
  <si>
    <t>O.Š. DOLAC</t>
  </si>
  <si>
    <t>3320863</t>
  </si>
  <si>
    <t>O.Š. SAN NICOLO-SCUOLA ELEMENTARE</t>
  </si>
  <si>
    <t>3320871</t>
  </si>
  <si>
    <t>O.Š. SVETI MATEJ-VIŠKOVO</t>
  </si>
  <si>
    <t>3320880</t>
  </si>
  <si>
    <t>O.Š. PEĆINE</t>
  </si>
  <si>
    <t>3320901</t>
  </si>
  <si>
    <t>SREDNJA TALIJANSKA ŠKOLA</t>
  </si>
  <si>
    <t>3320928</t>
  </si>
  <si>
    <t>3320995</t>
  </si>
  <si>
    <t>DOM UČENIKA SUŠAK</t>
  </si>
  <si>
    <t>3321053</t>
  </si>
  <si>
    <t>PRIRODOSLOVNI MUZEJ</t>
  </si>
  <si>
    <t>3321061</t>
  </si>
  <si>
    <t>POMORSKI I POVIJASNI MUZEJ HRVATSKOG PRIMORJA RIJEKA</t>
  </si>
  <si>
    <t>3321070</t>
  </si>
  <si>
    <t>GRADSKA KNJIŽNICA RIJEKA</t>
  </si>
  <si>
    <t>3321088</t>
  </si>
  <si>
    <t>DRŽAVNI ARHIV U RIJECI</t>
  </si>
  <si>
    <t>3321126</t>
  </si>
  <si>
    <t>HRVATSKO NARODNO KAZALIŠTE I.PL.ZAJCA</t>
  </si>
  <si>
    <t>3321185</t>
  </si>
  <si>
    <t>GRADSKO KAZALIŠTE LUTAKA RIJEKA</t>
  </si>
  <si>
    <t>3321231</t>
  </si>
  <si>
    <t>UČENIČKI DOM PODMURVICE</t>
  </si>
  <si>
    <t>3321240</t>
  </si>
  <si>
    <t>UČENIČKI DOM SREDNJIH ŠKOLA</t>
  </si>
  <si>
    <t>3321266</t>
  </si>
  <si>
    <t>DNEVNI CENTAR ZA REHABILITACIJU "SLAVA RAŠKAJ" RIJEKA</t>
  </si>
  <si>
    <t>3321274</t>
  </si>
  <si>
    <t>3321282</t>
  </si>
  <si>
    <t>DOM ZA ODGOJ DJECE I MLADEŽI RIJEKA</t>
  </si>
  <si>
    <t>3321401</t>
  </si>
  <si>
    <t>CENTAR ZA SOCIJALNU SKRB HRVATSKA KOSTAJNICA</t>
  </si>
  <si>
    <t>1577875</t>
  </si>
  <si>
    <t>OPĆINA MARIJA GORICA</t>
  </si>
  <si>
    <t>Proračun općine Marija Gorica</t>
  </si>
  <si>
    <t>1583387</t>
  </si>
  <si>
    <t>HRVATSKA KNJIŽNICA I ČITAONICA SALI</t>
  </si>
  <si>
    <t>1584618</t>
  </si>
  <si>
    <t>GRADSKA KNJIŽNICA BELI MANASTIR</t>
  </si>
  <si>
    <t>1594478</t>
  </si>
  <si>
    <t>URED ZA PROTOKOL VLADE RH</t>
  </si>
  <si>
    <t>1594494</t>
  </si>
  <si>
    <t>URED ZA SOCIJALNO PARTNERSTVO</t>
  </si>
  <si>
    <t>1595121</t>
  </si>
  <si>
    <t>DJEČJI VRTIĆ PALČIĆ ORAHOVICA</t>
  </si>
  <si>
    <t>1597965</t>
  </si>
  <si>
    <t>URED ZA SUZBIJANJE KORUPCIJE I ORGANIZIRANOG KRIMINALITETA-USKOK</t>
  </si>
  <si>
    <t>1599496</t>
  </si>
  <si>
    <t>KNJIŽNICA I ČITAONICA DVOR</t>
  </si>
  <si>
    <t>TALIJANSKA SREDNJA ŠKOLA ROVINJ - SCUOLA MEDIA SUPERIORE ITALIANA ROVIGNO</t>
  </si>
  <si>
    <t>3364496</t>
  </si>
  <si>
    <t>PUČKO OTVORENO UČILIŠTE DR.ANTE STARČEVIĆ</t>
  </si>
  <si>
    <t>3364968</t>
  </si>
  <si>
    <t>OPĆINSKO DRŽAVNO ODVJETNIŠTVO U DUBROVNIKU</t>
  </si>
  <si>
    <t>3365042</t>
  </si>
  <si>
    <t>TRGOVAČKI SUD U VARAŽDINU</t>
  </si>
  <si>
    <t>3365077</t>
  </si>
  <si>
    <t>Otplata glavnice primljenih zajmova od tuzemnih trgovačkih društava, obrtnika, malog i srednjeg poduzetništva izvan javnog sektora</t>
  </si>
  <si>
    <t>5452</t>
  </si>
  <si>
    <t>Otplata glavnice primljenih zajmova od inozemnim trgovačkih društava, obrtnika, malog i srednjeg poduzetništva</t>
  </si>
  <si>
    <t>5511</t>
  </si>
  <si>
    <t>Izdaci za otplatu glavnice za izdane trezorske zapise u zemlji</t>
  </si>
  <si>
    <t>5512</t>
  </si>
  <si>
    <t>Izdaci za otplatu glavnice za izdane trezorske zapise u inozemstvu</t>
  </si>
  <si>
    <t>5521</t>
  </si>
  <si>
    <t>Izdaci za otplatu glavnice za izdane obveznice u zemlji</t>
  </si>
  <si>
    <t>5522</t>
  </si>
  <si>
    <t>Izdaci za otplatu glavnice za izdane obveznice u inozemstvu</t>
  </si>
  <si>
    <t>5531</t>
  </si>
  <si>
    <t>Izdaci za otplatu glavnice za izdane ostale vrijednosne papire u zemlji</t>
  </si>
  <si>
    <t>5532</t>
  </si>
  <si>
    <t>Izdaci za otplatu glavnice za izdane ostale vrijednosne papire u inozemstvu</t>
  </si>
  <si>
    <t>5911</t>
  </si>
  <si>
    <t>Raspored izdataka</t>
  </si>
  <si>
    <t>3421</t>
  </si>
  <si>
    <t>Kamate za primljene zajmove od drugih razina vlasti, inozemnih vlada i međunarodnih organizacija</t>
  </si>
  <si>
    <t>3611</t>
  </si>
  <si>
    <t>Tekuće pomoći inozemnim vladama</t>
  </si>
  <si>
    <t>3612</t>
  </si>
  <si>
    <t>Kapitalne pomoći inozemnim vladama</t>
  </si>
  <si>
    <t>3621</t>
  </si>
  <si>
    <t>Tekuće pomoći međunarodnim organizacijama</t>
  </si>
  <si>
    <t>3622</t>
  </si>
  <si>
    <t>OPĆINSKI SUD U SESVETAMA</t>
  </si>
  <si>
    <t>3389880</t>
  </si>
  <si>
    <t>OPĆINSKO DRŽAVNO ODVJETNIŠTVO U DELNICAMA</t>
  </si>
  <si>
    <t>3391124</t>
  </si>
  <si>
    <t>OPĆINSKO DRŽAVNO ODVJETNIŠTVO U SESVETAMA</t>
  </si>
  <si>
    <t>3391507</t>
  </si>
  <si>
    <t>O.Š. LOKVE</t>
  </si>
  <si>
    <t>3391515</t>
  </si>
  <si>
    <t>3391523</t>
  </si>
  <si>
    <t>OSNOVNA GLAZBENA ŠKOLA IVE TIJARDOVIĆA</t>
  </si>
  <si>
    <t>3391531</t>
  </si>
  <si>
    <t>O.Š. I.G. KOVAČIĆA-DELNICE</t>
  </si>
  <si>
    <t>3391540</t>
  </si>
  <si>
    <t>O.Š. DR.BRANIMIRA MARKOVIĆA</t>
  </si>
  <si>
    <t>3391558</t>
  </si>
  <si>
    <t>O.Š. SKRAD</t>
  </si>
  <si>
    <t>3391566</t>
  </si>
  <si>
    <t>O.Š. BROD MORAVICE</t>
  </si>
  <si>
    <t>3391574</t>
  </si>
  <si>
    <t xml:space="preserve">O.Š. I.TROHAR </t>
  </si>
  <si>
    <t>3391582</t>
  </si>
  <si>
    <t>O.Š. MRKOPALJ</t>
  </si>
  <si>
    <t>3392295</t>
  </si>
  <si>
    <t>O.Š. MLADOST</t>
  </si>
  <si>
    <t>3392589</t>
  </si>
  <si>
    <t>ELEKTROTEHNIČKI FAKULTET</t>
  </si>
  <si>
    <t>3392597</t>
  </si>
  <si>
    <t>O.Š. ZVONIMIRA FRANKA</t>
  </si>
  <si>
    <t>3393577</t>
  </si>
  <si>
    <t>USTANOVA ZA HITNU MEDICINSKU POMOĆ RIJEKA</t>
  </si>
  <si>
    <t>3393585</t>
  </si>
  <si>
    <t>ZAVOD ZA JAVNO ZDRAVSTVO PG ŽUPANIJE</t>
  </si>
  <si>
    <t>3393950</t>
  </si>
  <si>
    <t xml:space="preserve">DJEČJI VRTIĆ MASLAČAK </t>
  </si>
  <si>
    <t>3395855</t>
  </si>
  <si>
    <t>3397157</t>
  </si>
  <si>
    <t>O.Š. I.ZAJCA</t>
  </si>
  <si>
    <t>3397335</t>
  </si>
  <si>
    <t>3400395</t>
  </si>
  <si>
    <t>O.Š. GRIPE</t>
  </si>
  <si>
    <t>3402002</t>
  </si>
  <si>
    <t>ZAVOD ZA JAVNO ZDRAVSTVO ZADAR</t>
  </si>
  <si>
    <t>3402266</t>
  </si>
  <si>
    <t>O.Š. MERTOJAK</t>
  </si>
  <si>
    <t>3402789</t>
  </si>
  <si>
    <t>3402975</t>
  </si>
  <si>
    <t>GLAZBENA ŠKOLA</t>
  </si>
  <si>
    <t>3404145</t>
  </si>
  <si>
    <t>O.Š. CESTICA</t>
  </si>
  <si>
    <t>3404285</t>
  </si>
  <si>
    <t>DJEČJI VRTIĆ SUNCE DVOR</t>
  </si>
  <si>
    <t>3409155</t>
  </si>
  <si>
    <t>O.Š. TRNOVEC</t>
  </si>
  <si>
    <t>3410692</t>
  </si>
  <si>
    <t>O.Š. MEJAŠI</t>
  </si>
  <si>
    <t>3410838</t>
  </si>
  <si>
    <t>PREDŠKOLSKA USTANOVA DJEČJI VRTIĆI I JASLICE "RADOST"</t>
  </si>
  <si>
    <t>3410994</t>
  </si>
  <si>
    <t>O.Š. PROF.FILIP LUKAS</t>
  </si>
  <si>
    <t>UČENIČKI DOM ANTE BRUNE BUŠIĆA</t>
  </si>
  <si>
    <t>3765601</t>
  </si>
  <si>
    <t>3765610</t>
  </si>
  <si>
    <t>VII. GIMNAZIJA</t>
  </si>
  <si>
    <t>3765709</t>
  </si>
  <si>
    <t>STROJARSKA TEHNIČKA ŠKOLA FAUSTA VRANČIĆA</t>
  </si>
  <si>
    <t>3765717</t>
  </si>
  <si>
    <t>INDUSTRIJSKA STROJARSKA ŠKOLA</t>
  </si>
  <si>
    <t>3766861</t>
  </si>
  <si>
    <t>ŠKOLA ZA KLASIČNI BALET</t>
  </si>
  <si>
    <t>3766870</t>
  </si>
  <si>
    <t>ŠKOLA SUVREMENOG PLESA ANE MALETIĆ</t>
  </si>
  <si>
    <t>3766888</t>
  </si>
  <si>
    <t>UČENIČKI DOM FRANJE BUČARA</t>
  </si>
  <si>
    <t>3767183</t>
  </si>
  <si>
    <t>ŠKOLA ZA PRIMALJE</t>
  </si>
  <si>
    <t>3767191</t>
  </si>
  <si>
    <t>ZDRAVSTVENO UČILIŠTE</t>
  </si>
  <si>
    <t>3767205</t>
  </si>
  <si>
    <t>ŠKOLA ZA MEDICINSKE SESTRE MLINARSKA</t>
  </si>
  <si>
    <t>3767213</t>
  </si>
  <si>
    <t>ŠKOLA ZA MEDICINSKE SESTRE VINOGRADSKA</t>
  </si>
  <si>
    <t>3767221</t>
  </si>
  <si>
    <t>ŠKOLA ZA MEDICINSKE SESTRE VRAPČE</t>
  </si>
  <si>
    <t>3768210</t>
  </si>
  <si>
    <t>PRVA EKONOMSKA ŠKOLA</t>
  </si>
  <si>
    <t>3768228</t>
  </si>
  <si>
    <t>DRUGA EKONOMSKA ŠKOLA</t>
  </si>
  <si>
    <t>3768236</t>
  </si>
  <si>
    <t>IX. GIMNAZIJA</t>
  </si>
  <si>
    <t>3768341</t>
  </si>
  <si>
    <t>O.Š. ANTUNA BRANKA ŠIMIĆA</t>
  </si>
  <si>
    <t>3768350</t>
  </si>
  <si>
    <t>DOM UČENIKA SREDNJIH ŠKOLA "ANTUN GUSTAV MATOŠ"</t>
  </si>
  <si>
    <t>3769020</t>
  </si>
  <si>
    <t>ŽELJEZNIČKA TEHNIČKA ŠKOLA U ZAGREBU</t>
  </si>
  <si>
    <t>3769054</t>
  </si>
  <si>
    <t>MUZEJ BRDOVEC</t>
  </si>
  <si>
    <t>3769216</t>
  </si>
  <si>
    <t>GIMNAZIJA TITUŠA BREZOVAČKOG</t>
  </si>
  <si>
    <t>3769224</t>
  </si>
  <si>
    <t>FOND ZA PROFESIONALNU REHABILITACIJU I ZAPOŠLJAVANJE OSOBA S INVALIDITETOM</t>
  </si>
  <si>
    <t>3000311</t>
  </si>
  <si>
    <t>O.Š. MATIJA GUBEC, CERNIK</t>
  </si>
  <si>
    <t>3000320</t>
  </si>
  <si>
    <t>O.Š. VLADIMIR NAZOR, ADŽAMOVCI</t>
  </si>
  <si>
    <t>3000338</t>
  </si>
  <si>
    <t>O.Š. M.A.RELJKOVIĆ, DAVOR</t>
  </si>
  <si>
    <t>3000346</t>
  </si>
  <si>
    <t>O.Š. DRAGALIĆ</t>
  </si>
  <si>
    <t>3000354</t>
  </si>
  <si>
    <t>O.Š. LJUDEVITA GAJA</t>
  </si>
  <si>
    <t>3000362</t>
  </si>
  <si>
    <t>O.Š. MATO LOVRAK, N.GRADIŠKA</t>
  </si>
  <si>
    <t>3000389</t>
  </si>
  <si>
    <t>O.Š. ANTUN MIHANOVIĆ, NOVA KAPELA</t>
  </si>
  <si>
    <t>3000397</t>
  </si>
  <si>
    <t>O.Š. OKUČANI</t>
  </si>
  <si>
    <t>3000419</t>
  </si>
  <si>
    <t>O.Š. ANTE STARČEVIĆ, REŠETARI</t>
  </si>
  <si>
    <t>3000427</t>
  </si>
  <si>
    <t>O.Š. I.G.KOVAČIĆ, STARO PETROVO SELO</t>
  </si>
  <si>
    <t>3000435</t>
  </si>
  <si>
    <t>O.Š. MARKOVAC, VRBOVA</t>
  </si>
  <si>
    <t>3000460</t>
  </si>
  <si>
    <t>PUČKO OTVORENO UČILIŠTE MATIJA ANTUN RELKOVIĆ NOVA GRADIŠKA</t>
  </si>
  <si>
    <t>3001326</t>
  </si>
  <si>
    <t>CENTAR ZA PREDŠKOLSKI ODGOJ "GRIGOR VITEZ" NOVA GRADIŠKA</t>
  </si>
  <si>
    <t>3001822</t>
  </si>
  <si>
    <t>OPĆINSKI SUD U NOVOJ GRADIŠKI</t>
  </si>
  <si>
    <t>3001849</t>
  </si>
  <si>
    <t>OPĆINSKO DRŽAVNO ODVJETNIŠTVO U NOVOJ GRADIŠKI</t>
  </si>
  <si>
    <t>3003248</t>
  </si>
  <si>
    <t>O.Š. LJUDEVITA MODECA KRIŽEVCI</t>
  </si>
  <si>
    <t>3003256</t>
  </si>
  <si>
    <t>O.Š. VLADIMIR NAZOR</t>
  </si>
  <si>
    <t>3003264</t>
  </si>
  <si>
    <t>O.Š. GRIGOR VITEZ SVETI IVAN ŽABNO</t>
  </si>
  <si>
    <t>3003272</t>
  </si>
  <si>
    <t>O.Š. SIDONIJE RUBIDO ERDODY</t>
  </si>
  <si>
    <t>3003345</t>
  </si>
  <si>
    <t>GLAZBENA ŠKOLA ALBERTA ŠTRIGE KRIŽEVCI</t>
  </si>
  <si>
    <t>3003426</t>
  </si>
  <si>
    <t>PUČKO OTVORENO UČILIŠTE KRIŽEVCI</t>
  </si>
  <si>
    <t>3003566</t>
  </si>
  <si>
    <t>UČENIČKI DOM KRIŽEVCI</t>
  </si>
  <si>
    <t>3004139</t>
  </si>
  <si>
    <t>OPĆINSKI SUD U KRIŽEVCIMA</t>
  </si>
  <si>
    <t>3004147</t>
  </si>
  <si>
    <t>OPĆINSKO DRŽAVNO ODVJETNIŠTVO U KRIŽEVCIMA</t>
  </si>
  <si>
    <t>3004899</t>
  </si>
  <si>
    <t>PREKRŠAJNI SUD U NOVOJ GRADIŠKI</t>
  </si>
  <si>
    <t>3005828</t>
  </si>
  <si>
    <t>O.Š. TUŽNO</t>
  </si>
  <si>
    <t>3005836</t>
  </si>
  <si>
    <t>O.Š. PETAR ZRINSKI</t>
  </si>
  <si>
    <t>3005844</t>
  </si>
  <si>
    <t>O.Š. BELETINEC</t>
  </si>
  <si>
    <t>3005852</t>
  </si>
  <si>
    <t>III O.Š. VARAŽDIN</t>
  </si>
  <si>
    <t>3005879</t>
  </si>
  <si>
    <t>II O.Š. VARAŽDIN</t>
  </si>
  <si>
    <t>3005887</t>
  </si>
  <si>
    <t>I O.Š. VARAŽDIN</t>
  </si>
  <si>
    <t>3005895</t>
  </si>
  <si>
    <t>O.Š. PETRIJANEC</t>
  </si>
  <si>
    <t>3005909</t>
  </si>
  <si>
    <t>O.Š. VINICA</t>
  </si>
  <si>
    <t>3005925</t>
  </si>
  <si>
    <t>3005933</t>
  </si>
  <si>
    <t>O.Š. ŠEMOVEC</t>
  </si>
  <si>
    <t>3005941</t>
  </si>
  <si>
    <t>VI O.Š. VARAŽDIN</t>
  </si>
  <si>
    <t>3005950</t>
  </si>
  <si>
    <t>IV O.Š. VARAŽDIN</t>
  </si>
  <si>
    <t>3005968</t>
  </si>
  <si>
    <t>V O.Š. VARAŽDIN</t>
  </si>
  <si>
    <t>3005976</t>
  </si>
  <si>
    <t>O.Š. KNEGINEC GORNJI</t>
  </si>
  <si>
    <t>3005984</t>
  </si>
  <si>
    <t>VII O.Š. VARAŽDIN</t>
  </si>
  <si>
    <t>3005992</t>
  </si>
  <si>
    <t>O.Š. VIDOVEC</t>
  </si>
  <si>
    <t>3006000</t>
  </si>
  <si>
    <t>O.Š. SRAČINEC</t>
  </si>
  <si>
    <t>3006018</t>
  </si>
  <si>
    <t>CENTAR ZA ODGOJ I OBRAZOVANJE TOMISLAV ŠPOLJAR</t>
  </si>
  <si>
    <t>3006069</t>
  </si>
  <si>
    <t>GIMNAZIJA</t>
  </si>
  <si>
    <t>3006077</t>
  </si>
  <si>
    <t>GLAZBENA ŠKOLA VARAŽDIN</t>
  </si>
  <si>
    <t>3006107</t>
  </si>
  <si>
    <t>FAKULTET ORGANIZACIJE I INFORMATIKE</t>
  </si>
  <si>
    <t>3006131</t>
  </si>
  <si>
    <t>GRADSKI MUZEJ VARAŽDIN</t>
  </si>
  <si>
    <t>3006158</t>
  </si>
  <si>
    <t>GRADSKA KNJIŽNICA I ČITAONICA METAL OŽEGOVIĆ VARAŽDIN</t>
  </si>
  <si>
    <t>3006166</t>
  </si>
  <si>
    <t>DRŽAVNI ARHIV U VARAŽDINU</t>
  </si>
  <si>
    <t>3799166</t>
  </si>
  <si>
    <t>DRŽAVNI ZAVOD ZA MJERITELJSTVO</t>
  </si>
  <si>
    <t>3799514</t>
  </si>
  <si>
    <t>SREDNJA ŠKOLA ZABOK</t>
  </si>
  <si>
    <t>3799522</t>
  </si>
  <si>
    <t>GIMNAZIJA A.G.MATOŠA ZABOK</t>
  </si>
  <si>
    <t>3799549</t>
  </si>
  <si>
    <t>STRUKOVNO I UMJETNIČKO UČILIŠTE ZABOK</t>
  </si>
  <si>
    <t>3799638</t>
  </si>
  <si>
    <t>URED ZA NACIONALNE MANJINE</t>
  </si>
  <si>
    <t>3799913</t>
  </si>
  <si>
    <t>KLINIČKA BOLNICA DUBRAVA</t>
  </si>
  <si>
    <t>3800016</t>
  </si>
  <si>
    <t>OBAVJEŠTAJNA AGENCIJA</t>
  </si>
  <si>
    <t>3803503</t>
  </si>
  <si>
    <t>GRADSKA KNJIŽNICA ORAHOVICA</t>
  </si>
  <si>
    <t>3805077</t>
  </si>
  <si>
    <t>GRADITELJSKA GEODETSKA TEHNIČKA ŠKOLA</t>
  </si>
  <si>
    <t>3805689</t>
  </si>
  <si>
    <t>3805697</t>
  </si>
  <si>
    <t>SREDNJA STRUKOVNA ŠKOLA</t>
  </si>
  <si>
    <t>3806120</t>
  </si>
  <si>
    <t>ĐAČKI DOM POŽEGA</t>
  </si>
  <si>
    <t>3806138</t>
  </si>
  <si>
    <t>OBRTNIČKA ŠKOLA POŽEGA</t>
  </si>
  <si>
    <t>3806146</t>
  </si>
  <si>
    <t>EKONOMSKA ŠKOLA POŽEGA</t>
  </si>
  <si>
    <t>3806154</t>
  </si>
  <si>
    <t>POLJOPRIVREDNO - PREHRAMBENA ŠKOLA POŽEGA</t>
  </si>
  <si>
    <t>3806162</t>
  </si>
  <si>
    <t>TEHNIČKA ŠKOLA POŽEGA</t>
  </si>
  <si>
    <t>3806189</t>
  </si>
  <si>
    <t>GIMNAZIJA POŽEGA</t>
  </si>
  <si>
    <t>3813452</t>
  </si>
  <si>
    <t>GIMNAZIJA ANTUNA GUSTAVA MATOŠA</t>
  </si>
  <si>
    <t>3813479</t>
  </si>
  <si>
    <t>ADMINISTRACIJA I UPRAVLJANJE DRŽAVNE GEODETSKE UPRAVE</t>
  </si>
  <si>
    <t>1384</t>
  </si>
  <si>
    <t>664001</t>
  </si>
  <si>
    <t>ODRŽAVANJE KATASTRA ZEMLJIŠTA I USPOSTAVA KATASTRA NEKRETNINA</t>
  </si>
  <si>
    <t>1387</t>
  </si>
  <si>
    <t>KATASTAR ZEMLJIŠTA I USPOSTAVA KATASTRA NEKRETNINA</t>
  </si>
  <si>
    <t>664002</t>
  </si>
  <si>
    <t>TEMELJNE GEODETSKE OSNOVE DRŽAVNE IZMJERE</t>
  </si>
  <si>
    <t>664003</t>
  </si>
  <si>
    <t>PROSTORNI INFORMACIJSKI SUSTAV</t>
  </si>
  <si>
    <t>1388</t>
  </si>
  <si>
    <t>664004</t>
  </si>
  <si>
    <t>USPOSTAVA I ODRŽAVANJE GRANIČNE CRTE RH</t>
  </si>
  <si>
    <t>664006</t>
  </si>
  <si>
    <t>REGISTAR PROSTORNIH JEDINICA RH</t>
  </si>
  <si>
    <t>664009</t>
  </si>
  <si>
    <t>KATASTAR NEKRETNINA DOLINE NERETVE</t>
  </si>
  <si>
    <t>664010</t>
  </si>
  <si>
    <t>UREĐENJE POSJEDOVNE I VLASNIČKO PRAVNE EVIDENCIJE NA OTOCIMA</t>
  </si>
  <si>
    <t>664012</t>
  </si>
  <si>
    <t>664013</t>
  </si>
  <si>
    <t>664014</t>
  </si>
  <si>
    <t>IZGRADNJA I OPREMANJE POSLOVNIH PROSTORA UPRAVE I OBJEKATA GEODETSKE INFRASTRUKTURE</t>
  </si>
  <si>
    <t>664021</t>
  </si>
  <si>
    <t>REGISTRACIJA POLJOPRIVREDNOG ZEMLJIŠTA U VLASNIŠTVU RH</t>
  </si>
  <si>
    <t>664022</t>
  </si>
  <si>
    <t>1576</t>
  </si>
  <si>
    <t>KATASTAR NEKRETNINA-MEĐUNARODNA SURADNJA</t>
  </si>
  <si>
    <t>664026</t>
  </si>
  <si>
    <t>PROJEKT REGISTRACIJE POMORSKOG DOBRA (EU CARDS TF 052567)</t>
  </si>
  <si>
    <t>665000</t>
  </si>
  <si>
    <t>665001</t>
  </si>
  <si>
    <t>665002</t>
  </si>
  <si>
    <t>672000</t>
  </si>
  <si>
    <t>1391</t>
  </si>
  <si>
    <t>PROTUMINSKO DJELOVANJE</t>
  </si>
  <si>
    <t>22005</t>
  </si>
  <si>
    <t>Hrvatski centar za razminiranje</t>
  </si>
  <si>
    <t>220</t>
  </si>
  <si>
    <t>HRVATSKI CENTAR ZA RAZMINIRANJE</t>
  </si>
  <si>
    <t>672007</t>
  </si>
  <si>
    <t>RAZMINIRANJE</t>
  </si>
  <si>
    <t>672008</t>
  </si>
  <si>
    <t>672009</t>
  </si>
  <si>
    <t>672011</t>
  </si>
  <si>
    <t>672025</t>
  </si>
  <si>
    <t>673000</t>
  </si>
  <si>
    <t>INSPEKCIJSKI POSLOVI DRŽAVNOG INSPEKTORATA</t>
  </si>
  <si>
    <t>1392</t>
  </si>
  <si>
    <t>INSPEKCIJSKI NADZOR</t>
  </si>
  <si>
    <t>22505</t>
  </si>
  <si>
    <t>Državni inspektorat</t>
  </si>
  <si>
    <t>225</t>
  </si>
  <si>
    <t>673005</t>
  </si>
  <si>
    <t>OPREMANJE PROSTORIJA</t>
  </si>
  <si>
    <t>673006</t>
  </si>
  <si>
    <t>673007</t>
  </si>
  <si>
    <t>674000</t>
  </si>
  <si>
    <t>ODNOSI REPUBLIKE HRVATSKE I VJERSKIH ZAJEDNICA</t>
  </si>
  <si>
    <t>1393</t>
  </si>
  <si>
    <t>23005</t>
  </si>
  <si>
    <t>Komisija za odnose s vjerskim zajednicama</t>
  </si>
  <si>
    <t>XI. GIMNAZIJA</t>
  </si>
  <si>
    <t>3769232</t>
  </si>
  <si>
    <t>V. GIMNAZIJA</t>
  </si>
  <si>
    <t>3769585</t>
  </si>
  <si>
    <t>O.Š. "MALEŠNICA"</t>
  </si>
  <si>
    <t>3769984</t>
  </si>
  <si>
    <t>UČENIČKI DOM MAKSIMIR</t>
  </si>
  <si>
    <t>3769992</t>
  </si>
  <si>
    <t>III GIMNAZIJA</t>
  </si>
  <si>
    <t>3770001</t>
  </si>
  <si>
    <t>POŠTANSKA I TELEKOMUNIKACIJSKA ŠKOLA</t>
  </si>
  <si>
    <t>3770182</t>
  </si>
  <si>
    <t>O.Š. FRANA GALOVIĆA</t>
  </si>
  <si>
    <t>3770192</t>
  </si>
  <si>
    <t>I O.Š. "DUGAVE"</t>
  </si>
  <si>
    <t>3770214</t>
  </si>
  <si>
    <t>POLJOPRIVREDNA ŠKOLA</t>
  </si>
  <si>
    <t>3770222</t>
  </si>
  <si>
    <t>PREHRAMBENO-TEHNOLOŠKA ŠKOLA</t>
  </si>
  <si>
    <t>3770249</t>
  </si>
  <si>
    <t>VETERINARSKA ŠKOLA</t>
  </si>
  <si>
    <t>3770257</t>
  </si>
  <si>
    <t>XII. GIMNAZIJA</t>
  </si>
  <si>
    <t>3770389</t>
  </si>
  <si>
    <t>UČENIČKI DOM "HRVATSKI UČITELJSKI KONVIKT "</t>
  </si>
  <si>
    <t>3770745</t>
  </si>
  <si>
    <t>O.Š. "TRNJANSKA"</t>
  </si>
  <si>
    <t>3770974</t>
  </si>
  <si>
    <t>O.Š. BRAĆA SELJAN</t>
  </si>
  <si>
    <t>3771903</t>
  </si>
  <si>
    <t>I O.Š. BARTOLA KAŠIĆA</t>
  </si>
  <si>
    <t>3771911</t>
  </si>
  <si>
    <t>II O.Š. BARTOLA KAŠIĆA</t>
  </si>
  <si>
    <t>3772047</t>
  </si>
  <si>
    <t>INSTITUT ZA FILOZOFIJU</t>
  </si>
  <si>
    <t>3772268</t>
  </si>
  <si>
    <t>O.Š. ALOJZIJA STEPINCA</t>
  </si>
  <si>
    <t>3772535</t>
  </si>
  <si>
    <t>GRADITELJSKA TEHNIČKA ŠKOLA</t>
  </si>
  <si>
    <t>658038</t>
  </si>
  <si>
    <t>1377</t>
  </si>
  <si>
    <t>KAPITALNE INVESTICIJE U ŠKOLSTVU</t>
  </si>
  <si>
    <t>OPREMANJE OBRTNIH ŠKOLA ZA PRAKTIČNU NASTAVU RADI OSPOSOBLJAVANJA ZA RAD U MALOM GOSPODARSTVU</t>
  </si>
  <si>
    <t>CARDS 2003 PROJEKT - ODRŽIVI RAZVOJ PODRUČJA POSEBNE DRŽAVNE SKRBI</t>
  </si>
  <si>
    <t>NABAVA OPREME ZA RAD VIJEĆA ZA POŠTANSKE USLUGE</t>
  </si>
  <si>
    <t>UPRAVLJANJE INFRASTRUKTURNIM PROJEKTIMA</t>
  </si>
  <si>
    <t>INFORMATIZACIJA UNUTARNJE PLOVIDBE</t>
  </si>
  <si>
    <t>NCC-NACIONALNI KONTROLNI CENTAR</t>
  </si>
  <si>
    <t>IZRADA I PROVEDBA PROGRAMA STRATEGIJE REGIONALNOG RAZVOJA</t>
  </si>
  <si>
    <t>IZRADA STUDIJSKE, PROJEKTNE I PROGRAMSKE DOKUMENTACIJE RAZVITKA OTOKA</t>
  </si>
  <si>
    <t>IZGRADNJA TRAJEKTNE LUKE GAŽENICA</t>
  </si>
  <si>
    <t>INFORMACIJSKI SUSTAV PRAĆENJA I RAZVOJA PROGRAMA POTICANJA U TURIZMU</t>
  </si>
  <si>
    <t>STRATEGIJA RAZVOJA POŠTANSKOG SEKTORA U REPUBLICI HRVATSKOJ</t>
  </si>
  <si>
    <t>IZGRADNJA NOVOG PUTNIČKOG TERMINALA ZRAČNE LUKE ZAGREB</t>
  </si>
  <si>
    <t>ADAPTACIJA ŠKOLSKIH PROSTORA RADI OSIGURAVANJA DOSTUPNOSTI DJECI I MLADEŽI S INVALIDITETOM</t>
  </si>
  <si>
    <t>CARDS 2003 JAČANJE ŠKOLA ZA STRUKOVNO OBRAZOVANJE - OSNIVANJE CENTARA IZVRSNOSTI</t>
  </si>
  <si>
    <t>OPREMANJE AGENCIJE ZA OBRAZOVANJE ODRASLIH</t>
  </si>
  <si>
    <t>INFORMATIZACIJA MINISTARSTVA ZDRAVSTVA I SOCIJALNE SKRBI</t>
  </si>
  <si>
    <t>POTICAJ ZA ZDRAVSTVO U FEDERACIJI BIH</t>
  </si>
  <si>
    <t>SB VARAŽDINSKE TOPLICE</t>
  </si>
  <si>
    <t>OBNOVA ZDRAVSTVENE INFRASTRUKTURE (VE III - DP)</t>
  </si>
  <si>
    <t>230</t>
  </si>
  <si>
    <t>675000</t>
  </si>
  <si>
    <t>UPRAVLJANJE I IZVRŠAVANJE OSNOVNE I POMOĆNE DJELATNOSTI</t>
  </si>
  <si>
    <t>1396</t>
  </si>
  <si>
    <t>ZAJEDNIČKI RESURSI UPRAVLJANJA I IZVRŠAVANJA OSNOVNE I POMOĆNE DJELATNOSTI HIDRE</t>
  </si>
  <si>
    <t>23505</t>
  </si>
  <si>
    <t>Hrvatska informacijsko-dokumentacijska referalna agencija</t>
  </si>
  <si>
    <t>235</t>
  </si>
  <si>
    <t>675003</t>
  </si>
  <si>
    <t>INFORMATIZACIJA HIDRE</t>
  </si>
  <si>
    <t>1394</t>
  </si>
  <si>
    <t>INFORMACIJSKO-DOKUMENTACIJSKA REFERALNA DJELATNOST</t>
  </si>
  <si>
    <t>675004</t>
  </si>
  <si>
    <t>675005</t>
  </si>
  <si>
    <t>KORIŠTENJE POSLOVNOG PROSTORA PRAVNOG FAKULTETA</t>
  </si>
  <si>
    <t>675013</t>
  </si>
  <si>
    <t>1429</t>
  </si>
  <si>
    <t>HITRA - HRVATSKI INOVACIJSKI TEHNOLOGIJSKI RAZVITAK</t>
  </si>
  <si>
    <t>676005</t>
  </si>
  <si>
    <t>676006</t>
  </si>
  <si>
    <t>676007</t>
  </si>
  <si>
    <t>676045</t>
  </si>
  <si>
    <t>PROJEKT TEHNOLOGIJSKOG RAZVITKA (ZAJAM IBRD)</t>
  </si>
  <si>
    <t>677009</t>
  </si>
  <si>
    <t>1008</t>
  </si>
  <si>
    <t>02205</t>
  </si>
  <si>
    <t>Središnji državni ured za e-Hrvatsku</t>
  </si>
  <si>
    <t>022</t>
  </si>
  <si>
    <t>677011</t>
  </si>
  <si>
    <t>678000</t>
  </si>
  <si>
    <t>PRUŽANJE POMOĆI I UKLANJANJE POSLJEDICA KATASTROFA</t>
  </si>
  <si>
    <t>04015</t>
  </si>
  <si>
    <t>Regionalno središte za pružanje pomoći i uklanjanje posljedica katastrofe</t>
  </si>
  <si>
    <t>STIPENDIJE STUDENTIMA POVRATNICIMA</t>
  </si>
  <si>
    <t>1103</t>
  </si>
  <si>
    <t>PROVOĐENJE VANJSKE POLITIKE RH</t>
  </si>
  <si>
    <t>POMOĆI NACIONALNIM MANJINAMA U INOZEMSTVU</t>
  </si>
  <si>
    <t>1100</t>
  </si>
  <si>
    <t>1104</t>
  </si>
  <si>
    <t>DIPLOMATSKI I KONZULARNI POSLOVI U INOZEMSTVU</t>
  </si>
  <si>
    <t>1097</t>
  </si>
  <si>
    <t>Diplomatsko konzularna predstavništva</t>
  </si>
  <si>
    <t>DIPLOMATSKO PROTOKOLARNE OBVEZE U INOZEMSTVU</t>
  </si>
  <si>
    <t>558037</t>
  </si>
  <si>
    <t>OBILJEŽAVANJE MJESTA MASOVNIH GROBNICA ŽRTAVA IZ DOMOVINSKOG RATA</t>
  </si>
  <si>
    <t>1571</t>
  </si>
  <si>
    <t>SKRB ZA HRVATSKE BRANITELJE IZ DOMOVINSKOG RATA</t>
  </si>
  <si>
    <t>558041</t>
  </si>
  <si>
    <t>PODRŠKA PROGRAMU ZA SKRB HRVATSKIH BRANITELJA IZ DOMOVINSKOG RATA</t>
  </si>
  <si>
    <t>558043</t>
  </si>
  <si>
    <t>JEDNOKRATNA PRAVA IZ ZAKONA O PRAVIMA HRVATSKIH BRANITELJA IZ DOMOVINSKOG RATA I ČLANOVA NJIHOVIH OBITELJI</t>
  </si>
  <si>
    <t>558045</t>
  </si>
  <si>
    <t>558047</t>
  </si>
  <si>
    <t>POLITIKA ZA MLADE</t>
  </si>
  <si>
    <t>1572</t>
  </si>
  <si>
    <t>558049</t>
  </si>
  <si>
    <t>558051</t>
  </si>
  <si>
    <t>AFIRMACIJA PRAVA I UNAPREĐIVANJE POLITIKE ZA OSOBE S INVALIDITETOM</t>
  </si>
  <si>
    <t>558053</t>
  </si>
  <si>
    <t>POTPORA ZA PROGRAME USMJERENE DJECI I MLADIMA</t>
  </si>
  <si>
    <t>558059</t>
  </si>
  <si>
    <t>1522</t>
  </si>
  <si>
    <t>MEĐUGENERACIJSKA SOLIDARNOST</t>
  </si>
  <si>
    <t>558061</t>
  </si>
  <si>
    <t>558062</t>
  </si>
  <si>
    <t>558063</t>
  </si>
  <si>
    <t>PREVOĐENJE PRAVNE STEČEVINE EU I RELEVANTNOG ZAKONODAVSTVA RH</t>
  </si>
  <si>
    <t>1107</t>
  </si>
  <si>
    <t>KOORDINACIJA PROCESA PRILAGODBI STANDARDIMA I POLITIKAMA EU</t>
  </si>
  <si>
    <t>OPREMANJE MINISTARSTVA</t>
  </si>
  <si>
    <t>STIPENDIJE ZA EUROPSKE POSLIJEDIPLOMSKE STUDIJE U INOZEMSTVU I RH</t>
  </si>
  <si>
    <t>INFORMIRANJE I OBRAZOVANJE</t>
  </si>
  <si>
    <t>560000</t>
  </si>
  <si>
    <t>ADMINISTRACIJA I UPRAVLJANJE</t>
  </si>
  <si>
    <t>1119</t>
  </si>
  <si>
    <t>DOKVALIFIKACIJE, PREKVALIFIKACIJE I ZAPOŠLJAVANJE OBRTNIKA</t>
  </si>
  <si>
    <t>MEĐUNARODNA AKTIVNOST PODUZETNIKA</t>
  </si>
  <si>
    <t>FOND RIZIČNOG KAPITALA</t>
  </si>
  <si>
    <t>PROGRAMI ZA UČINKOVITIJE KORIŠTENJE ENERGIJE</t>
  </si>
  <si>
    <t>560036</t>
  </si>
  <si>
    <t>560037</t>
  </si>
  <si>
    <t>RAD POVJERENSTVA VLADE RH ZA SIGURNO GOSPODARENJE KEMIKALIJAMA</t>
  </si>
  <si>
    <t>1115</t>
  </si>
  <si>
    <t>POTICANJE BRODOGRADNJE</t>
  </si>
  <si>
    <t>560047</t>
  </si>
  <si>
    <t>STRATEGIJA ODRŽIVOG RAZVITKA RH - GOSPODARSTVO</t>
  </si>
  <si>
    <t>1114</t>
  </si>
  <si>
    <t>560048</t>
  </si>
  <si>
    <t>PROVEDBA NACIONALNOG CERTIFIKACIJSKOG AUTORITETA ZA RH</t>
  </si>
  <si>
    <t>1112</t>
  </si>
  <si>
    <t>NACIONALNI CERTIFIKACIJSKI AUTORITET ZA RH</t>
  </si>
  <si>
    <t>560049</t>
  </si>
  <si>
    <t>INTEGRALNO UPRAVLJANJE POSLOVNIM PROCESIMA</t>
  </si>
  <si>
    <t>REDOVNA DJELATNOST HRVATSKE AKADEMSKE I ISTRAŽIVAČKE MREŽE CARNET</t>
  </si>
  <si>
    <t>628011</t>
  </si>
  <si>
    <t>PROGRAM TELEKOMUNIKACIJSKIH KAPACITETA ZA MREŽU CARNET</t>
  </si>
  <si>
    <t>628012</t>
  </si>
  <si>
    <t>628015</t>
  </si>
  <si>
    <t>UKLJUČIVANJE MREŽE CARNET U PAN-EUROPSKE AKADEMSKE I ISTRAŽIVAČKE MREŽE</t>
  </si>
  <si>
    <t>628018</t>
  </si>
  <si>
    <t>REDOVNA DJELATNOST SVEUČILIŠNOG RAČUNSKOG CENTRA SRCE U ZAGREBU</t>
  </si>
  <si>
    <t>628055</t>
  </si>
  <si>
    <t>SRCE -IZRAVNA KAPITALNA ULAGANJA</t>
  </si>
  <si>
    <t>628060</t>
  </si>
  <si>
    <t>RAČUNALNO KOMUNIKACIJSKA INFRASTRUKTURA U VISOKIM UČILIŠTIMA I JAVNIM INSTITUTIMA</t>
  </si>
  <si>
    <t>629000</t>
  </si>
  <si>
    <t>ADMINISTRACIJA I UPRAVLJANJE MINISTARSTVA</t>
  </si>
  <si>
    <t>1326</t>
  </si>
  <si>
    <t>ADMINISTRACIJA I UPRAVLJANJE MINISTARSTVA PRAVOSUĐA</t>
  </si>
  <si>
    <t>629004</t>
  </si>
  <si>
    <t>1341</t>
  </si>
  <si>
    <t>ZATVORSKI SUSTAV</t>
  </si>
  <si>
    <t>629005</t>
  </si>
  <si>
    <t>1339</t>
  </si>
  <si>
    <t>629006</t>
  </si>
  <si>
    <t>MEĐUNARODNA PRAVNA POMOĆ</t>
  </si>
  <si>
    <t>1331</t>
  </si>
  <si>
    <t>629007</t>
  </si>
  <si>
    <t>DJELATNOST OVLAŠTENIH SLUŽBENIH OSOBA</t>
  </si>
  <si>
    <t>629008</t>
  </si>
  <si>
    <t>REFORMA KAZNENOG ZAKONODAVSTVA</t>
  </si>
  <si>
    <t>629012</t>
  </si>
  <si>
    <t>ZATVORENICI</t>
  </si>
  <si>
    <t>629013</t>
  </si>
  <si>
    <t>DRŽAVNO SUDBENO VIJEĆE</t>
  </si>
  <si>
    <t>1328</t>
  </si>
  <si>
    <t>629016</t>
  </si>
  <si>
    <t>KOMPENZACIJE NEOSNOVANO PRITVORENIM OSOBAMA</t>
  </si>
  <si>
    <t>629018</t>
  </si>
  <si>
    <t>DRŽAVNO ODVJETNIČKO VIJEĆE</t>
  </si>
  <si>
    <t>TEKUĆE POMOĆI MEĐUNARODNIM ORGANIZACIJAMA</t>
  </si>
  <si>
    <t>CARDS 2003 - NACIONALNI INFORMACIJSKI SUSTAV ZA UPRAVLJANJE DRŽAVNOM GRANICOM - FAZA II</t>
  </si>
  <si>
    <t>ZAŠTITA I SPAŠAVANJE U KATASTROFAMA</t>
  </si>
  <si>
    <t>RAZVOJ OPERATIVNIH SNAGA ZAŠTITE I SPAŠAVANJA I PRIČUVNIH KAPACITETA</t>
  </si>
  <si>
    <t>RAZVOJ PREVENTIVNIH MJERA ZAŠTITE I SPAŠAVANJA</t>
  </si>
  <si>
    <t>SUSTAV JAVNOG UZBUNJIVANJA</t>
  </si>
  <si>
    <t>RAZVOJ SUSTAVA 112 - JEDINSTVENI EUROPSKI BROJ ZA HITNE SLUČAJEVE</t>
  </si>
  <si>
    <t>IZGRADNJA JEDINSTVENOG DRŽAVNOG INFORMACIJSKO KOMUNIKACIJSKOG SUSTAVA 112</t>
  </si>
  <si>
    <t>IZGRADNJA POSLOVNE INFORMACIJSKO KOMUNIKACIJSKE PROGRAMSKE I MREŽNE OSNOVICE</t>
  </si>
  <si>
    <t>RADIO SUSTAV</t>
  </si>
  <si>
    <t>REGIONALNO SREDIŠTE ZA VJEŽBANJE I ISPITIVANJE TEHNIKE ZA ZAŠTITU I SPAŠAVANJE</t>
  </si>
  <si>
    <t>IZGRADNJA I OPREMANJE DOMA HRVATSKOG VATROGASTVA</t>
  </si>
  <si>
    <t>OPREMANJE RAVNATELJSTVA</t>
  </si>
  <si>
    <t>DODATNA ULAGANJA U VLASTITA SKLADIŠTA</t>
  </si>
  <si>
    <t>RAZVOJ ELEKTRONIČKOG POSLOVANJA U RH</t>
  </si>
  <si>
    <t>ANALIZA ZAKONODAVSTVA U NEHARMONIZIRANOM PODRUČJU</t>
  </si>
  <si>
    <t>NACIONALNI PROGRAM DIGITALIZACIJE</t>
  </si>
  <si>
    <t>ISTRAŽIVANJE, OBNOVA I REVITALIZACIJA KULTURNE BAŠTINE ILOK-VUKOVAR-VUČEDOL (UČEŠĆE RH U ZAJMU CEB-A)</t>
  </si>
  <si>
    <t>PROJEKT I IZGRADNJA RIBARSKIH VELETRŽNICA</t>
  </si>
  <si>
    <t>11015</t>
  </si>
  <si>
    <t>Vrhovni sud Republike Hrvatske</t>
  </si>
  <si>
    <t>631001</t>
  </si>
  <si>
    <t>MEĐUNARODNA SURADNJA VRHOVNOG SUDA RH</t>
  </si>
  <si>
    <t>631002</t>
  </si>
  <si>
    <t>631003</t>
  </si>
  <si>
    <t>SEMINARI I SAVJETOVANJA U ORGANIZACIJI VRHOVNOG SUDA RH</t>
  </si>
  <si>
    <t>631012</t>
  </si>
  <si>
    <t>SUSTAV OBJAVLJIVANJA SUDSKIH ODLUKA</t>
  </si>
  <si>
    <t>632000</t>
  </si>
  <si>
    <t>11020</t>
  </si>
  <si>
    <t>Visoki trgovački sud Republike Hrvatske</t>
  </si>
  <si>
    <t>632001</t>
  </si>
  <si>
    <t>SAVJETOVANJA I SEMINARI IZ NADLEŽNOSTI VISOKOG TRGOVAČKOG SUDA RH</t>
  </si>
  <si>
    <t>632010</t>
  </si>
  <si>
    <t>OBJAVLJIVANJE SUDSKE PRAKSE TRGOVAČKIH SUDOVA</t>
  </si>
  <si>
    <t>633000</t>
  </si>
  <si>
    <t>VOĐENJE SUDSKIH POSTUPAKA IZ NADLEŽNOSTI UPRAVNOG SUDA RH</t>
  </si>
  <si>
    <t>11025</t>
  </si>
  <si>
    <t>Upravni sud Republike Hrvatske</t>
  </si>
  <si>
    <t>634000</t>
  </si>
  <si>
    <t>MJERE RAZVOJA KONKURENTNOSTI DRVNOG SEKTORA</t>
  </si>
  <si>
    <t>USPOSTAVA SAPARD AGENCIJE</t>
  </si>
  <si>
    <t>PROJEKT USKLAĐENJA POLJOPRIVREDE S PRAVNOM STEČEVIMOM  EU (ZAJAM IBRD I UDIO RH)</t>
  </si>
  <si>
    <t>POTPORE U POLJOPRIVREDI I RIBARSTVU</t>
  </si>
  <si>
    <t>568024</t>
  </si>
  <si>
    <t>POTICANJE POLJOPRIVREDNE PROIZVODNJE I INTERVENCIJE NA TRŽIŠTU</t>
  </si>
  <si>
    <t>568028</t>
  </si>
  <si>
    <t>POTPORA DOHOTKU NEKOMERCIJALNIM POLJOPRIVREDNICIMA</t>
  </si>
  <si>
    <t>568042</t>
  </si>
  <si>
    <t>ISPITIVANJE DUHANSKIH PRERAĐEVINA (DUHANSKI INSTITUT)</t>
  </si>
  <si>
    <t>1178</t>
  </si>
  <si>
    <t>568047</t>
  </si>
  <si>
    <t>INVESTICIJSKA POTPORA U POLJOPRIVREDI, RIBARSTVU I ŠUMARSTVU</t>
  </si>
  <si>
    <t>568050</t>
  </si>
  <si>
    <t>INTERVENCIJE RAVNATELJSTVA ZA TRŽIŠNU I STRUKTURNU POTPORU U POLJOPRIVREDI</t>
  </si>
  <si>
    <t>568052</t>
  </si>
  <si>
    <t>OSNIVANJE MATIČNIH NASADA I FORMIRANJE INTRODUKCIJSKOG I SELEKCIJSKOG CENTRA</t>
  </si>
  <si>
    <t>568057</t>
  </si>
  <si>
    <t>UNIŠTAVANJE MESNOG KOŠTANOG BRAŠNA</t>
  </si>
  <si>
    <t>568058</t>
  </si>
  <si>
    <t>1402</t>
  </si>
  <si>
    <t>ISTRAŽIVANJE U POLJOPRIVREDI</t>
  </si>
  <si>
    <t>568059</t>
  </si>
  <si>
    <t>568060</t>
  </si>
  <si>
    <t>UNAPREĐIVANJE LOVSTVA I ŠUMARSTVA</t>
  </si>
  <si>
    <t>568061</t>
  </si>
  <si>
    <t>568063</t>
  </si>
  <si>
    <t>INVENTARIZACIJA ŠUMSKIH RESURSA</t>
  </si>
  <si>
    <t>568065</t>
  </si>
  <si>
    <t>OSNIVANJE POLJOPRIVREDNE KOMORE</t>
  </si>
  <si>
    <t>568066</t>
  </si>
  <si>
    <t>SUFINANCIRANJE NACIONALNE VELETRŽNICE</t>
  </si>
  <si>
    <t>1194</t>
  </si>
  <si>
    <t>VELETRŽNICE U POLJOPRIVREDI</t>
  </si>
  <si>
    <t>568067</t>
  </si>
  <si>
    <t>USPOSTAVA VINOGRADARSKOG KATASTRA</t>
  </si>
  <si>
    <t>568068</t>
  </si>
  <si>
    <t>568069</t>
  </si>
  <si>
    <t>568070</t>
  </si>
  <si>
    <t>568071</t>
  </si>
  <si>
    <t>O.Š. MATE BALOTE, BUJE</t>
  </si>
  <si>
    <t>3036448</t>
  </si>
  <si>
    <t>O.Š. MARIJE I LINE</t>
  </si>
  <si>
    <t>3036456</t>
  </si>
  <si>
    <t>TALIJANSKA O.Š. BUJE</t>
  </si>
  <si>
    <t>3036545</t>
  </si>
  <si>
    <t>DOM ZA STARIJE I NEMOĆNE OSOBE NOVIGRAD - CASA PER ANZIANI E DISABILI CITTANOVA</t>
  </si>
  <si>
    <t>3036561</t>
  </si>
  <si>
    <t>OPĆINSKI SUD U BUJAMA</t>
  </si>
  <si>
    <t>3038726</t>
  </si>
  <si>
    <t>O.Š. SUPETAR</t>
  </si>
  <si>
    <t>3039153</t>
  </si>
  <si>
    <t>O.Š. PETAR ZORANIĆ STANKOVCI</t>
  </si>
  <si>
    <t>3039200</t>
  </si>
  <si>
    <t>DOM ZA PSIHIČKI BOLESNE ODRASLE OSOBE TROGIR</t>
  </si>
  <si>
    <t>3039323</t>
  </si>
  <si>
    <t xml:space="preserve">O.Š. JAKOVLJE </t>
  </si>
  <si>
    <t>3039684</t>
  </si>
  <si>
    <t>PREKRŠAJNI SUD U ZABOKU</t>
  </si>
  <si>
    <t>3040186</t>
  </si>
  <si>
    <t>SREDNJA ŠKOLA A. HARAČIĆA</t>
  </si>
  <si>
    <t>3040208</t>
  </si>
  <si>
    <t>DOM ZA ODGOJ DJECE CRES</t>
  </si>
  <si>
    <t>3040216</t>
  </si>
  <si>
    <t>ODGOJNI DOM MALI LOŠINJ</t>
  </si>
  <si>
    <t>3042154</t>
  </si>
  <si>
    <t>SREDNJA ŠKOLA HVAR</t>
  </si>
  <si>
    <t>3042316</t>
  </si>
  <si>
    <t>Proračun općine Škabrnja</t>
  </si>
  <si>
    <t>511595</t>
  </si>
  <si>
    <t>OPĆINA BROD MORAVICE</t>
  </si>
  <si>
    <t>Proračun općine Brod Moravice</t>
  </si>
  <si>
    <t>513288</t>
  </si>
  <si>
    <t>KLASIČNA GIMNAZIJA RUĐERA BOŠKOVIĆA DUBROVNIK</t>
  </si>
  <si>
    <t>515655</t>
  </si>
  <si>
    <t>URED PUČKOG PRAVOBRANITELJA</t>
  </si>
  <si>
    <t>PRAVOBRANITELJICA ZA RAVNOPRAVNOST SPOLOVA</t>
  </si>
  <si>
    <t>PRAVOBRANITELJ ZA DJECU</t>
  </si>
  <si>
    <t>518824</t>
  </si>
  <si>
    <t>OPĆINA MARIJANCI</t>
  </si>
  <si>
    <t>Proračun općine Marijanci</t>
  </si>
  <si>
    <t>518867</t>
  </si>
  <si>
    <t>OPĆINA MAGADENOVAC</t>
  </si>
  <si>
    <t>Proračun općine Magadenovac</t>
  </si>
  <si>
    <t>518875</t>
  </si>
  <si>
    <t>OPĆINA VILJEVO</t>
  </si>
  <si>
    <t>542679</t>
  </si>
  <si>
    <t>GRAD PAKRAC</t>
  </si>
  <si>
    <t>Proračun grada Pakrac</t>
  </si>
  <si>
    <t>545376</t>
  </si>
  <si>
    <t>OPĆINA ZAŽABLJE</t>
  </si>
  <si>
    <t>Proračun općine Zažablje</t>
  </si>
  <si>
    <t>545481</t>
  </si>
  <si>
    <t>GRAD GRUBIŠNO POLJE</t>
  </si>
  <si>
    <t>Proračun grada Grubišno Polje</t>
  </si>
  <si>
    <t>546305</t>
  </si>
  <si>
    <t>OBRTNIČKO-INDUSTRIJSKA ŠKOLA U IMOTSKOM</t>
  </si>
  <si>
    <t>546313</t>
  </si>
  <si>
    <t>TEHNIČKA ŠKOLA U IMOTSKOM</t>
  </si>
  <si>
    <t>546321</t>
  </si>
  <si>
    <t>EKONOMSKA ŠKOLA</t>
  </si>
  <si>
    <t>546330</t>
  </si>
  <si>
    <t>GIMNAZIJA DR. MATE UJEVIĆA</t>
  </si>
  <si>
    <t>546348</t>
  </si>
  <si>
    <t>OPĆINA PAŠMAN</t>
  </si>
  <si>
    <t>Proračun općine Pašman</t>
  </si>
  <si>
    <t>548901</t>
  </si>
  <si>
    <t>OPĆINA PODTUREN</t>
  </si>
  <si>
    <t>Proračun općine Podturen</t>
  </si>
  <si>
    <t>549070</t>
  </si>
  <si>
    <t>GRAD OTOČAC</t>
  </si>
  <si>
    <t>Proračun grada Otočac</t>
  </si>
  <si>
    <t>549703</t>
  </si>
  <si>
    <t>GRAD ORAHOVICA</t>
  </si>
  <si>
    <t>Proračun grada Orahovica</t>
  </si>
  <si>
    <t>552020</t>
  </si>
  <si>
    <t>OPĆINA SVETI MARTIN NA MURI</t>
  </si>
  <si>
    <t>Proračun općine Sveti Martin Na Muri</t>
  </si>
  <si>
    <t>552194</t>
  </si>
  <si>
    <t>OPĆINA SVETI JURAJ NA BREGU</t>
  </si>
  <si>
    <t>Proračun općine Sveti Juraj Na Bregu</t>
  </si>
  <si>
    <t>552640</t>
  </si>
  <si>
    <t>GRAD KAŠTELA</t>
  </si>
  <si>
    <t>Proračun grada Kaštela</t>
  </si>
  <si>
    <t>554367</t>
  </si>
  <si>
    <t>OPĆINA VELIKA</t>
  </si>
  <si>
    <t>Proračun općine Velika</t>
  </si>
  <si>
    <t>554375</t>
  </si>
  <si>
    <t>GRAD PLETERNICA</t>
  </si>
  <si>
    <t>554383</t>
  </si>
  <si>
    <t>OPĆINA KUTJEVO</t>
  </si>
  <si>
    <t>Proračun općine Kutjevo</t>
  </si>
  <si>
    <t>554391</t>
  </si>
  <si>
    <t>OPĆINA KAPTOL</t>
  </si>
  <si>
    <t>Proračun općine Kaptol</t>
  </si>
  <si>
    <t>554405</t>
  </si>
  <si>
    <t>OPĆINA JAKŠIĆ</t>
  </si>
  <si>
    <t>Proračun općine Jakšić</t>
  </si>
  <si>
    <t>554413</t>
  </si>
  <si>
    <t>OPĆINA ČAGLIN</t>
  </si>
  <si>
    <t>Proračun općine Čaglin</t>
  </si>
  <si>
    <t>554421</t>
  </si>
  <si>
    <t>OPĆINA BRESTOVAC</t>
  </si>
  <si>
    <t>Proračun općine Brestovac</t>
  </si>
  <si>
    <t>554430</t>
  </si>
  <si>
    <t>GRAD POŽEGA</t>
  </si>
  <si>
    <t>Proračun grada Požega</t>
  </si>
  <si>
    <t>554448</t>
  </si>
  <si>
    <t>ŽUPANIJA POŽEŠKO-SLAVONSKA</t>
  </si>
  <si>
    <t>554545</t>
  </si>
  <si>
    <t>OPĆINA BRCKOVLJANI</t>
  </si>
  <si>
    <t>Proračun općine Brckovljani</t>
  </si>
  <si>
    <t>554553</t>
  </si>
  <si>
    <t>GRAD DUGO SELO</t>
  </si>
  <si>
    <t>Proračun grada Dugo Selo</t>
  </si>
  <si>
    <t>554952</t>
  </si>
  <si>
    <t>GRAD BJELOVAR</t>
  </si>
  <si>
    <t>OPĆINA DRAŽ</t>
  </si>
  <si>
    <t>Proračun općine Draž</t>
  </si>
  <si>
    <t>570303</t>
  </si>
  <si>
    <t>OPĆINA SVETI FILIP I JAKOV</t>
  </si>
  <si>
    <t>Proračun općine Sv. Filip i Jakov</t>
  </si>
  <si>
    <t>573400</t>
  </si>
  <si>
    <t>GRAD PULA</t>
  </si>
  <si>
    <t>Proračun grada Pula</t>
  </si>
  <si>
    <t>573825</t>
  </si>
  <si>
    <t>GRAD METKOVIĆ</t>
  </si>
  <si>
    <t>Proračun grada Metković</t>
  </si>
  <si>
    <t>575224</t>
  </si>
  <si>
    <t>O.Š. ŽAKANJE</t>
  </si>
  <si>
    <t>578622</t>
  </si>
  <si>
    <t>GRAD RAB</t>
  </si>
  <si>
    <t>Proračun grada Rab</t>
  </si>
  <si>
    <t>583367</t>
  </si>
  <si>
    <t>OPĆINA PETLOVAC</t>
  </si>
  <si>
    <t>Proračun općine Petlovac</t>
  </si>
  <si>
    <t>583847</t>
  </si>
  <si>
    <t>GRAD LUDBREG</t>
  </si>
  <si>
    <t>Proračun grada Ludbreg</t>
  </si>
  <si>
    <t>587206</t>
  </si>
  <si>
    <t>GRAD MURSKO SREDIŠĆE</t>
  </si>
  <si>
    <t>Proračun grada Mursko Središće</t>
  </si>
  <si>
    <t>595721</t>
  </si>
  <si>
    <t>UČENIČKI DOM TINA UJEVIĆA</t>
  </si>
  <si>
    <t>598992</t>
  </si>
  <si>
    <t>OPĆINA VELIKO TRGOVIŠĆE</t>
  </si>
  <si>
    <t>Proračun općine Veliko Trgovišće</t>
  </si>
  <si>
    <t>599042</t>
  </si>
  <si>
    <t>OPĆINA ANTUNOVAC</t>
  </si>
  <si>
    <t>Proračun općine Antunovac</t>
  </si>
  <si>
    <t>599328</t>
  </si>
  <si>
    <t>OPĆINA LASTOVO</t>
  </si>
  <si>
    <t>Proračun općine Lastovo</t>
  </si>
  <si>
    <t>600067</t>
  </si>
  <si>
    <t>GRAD ŽUPANJA</t>
  </si>
  <si>
    <t>600199</t>
  </si>
  <si>
    <t>OPĆINA BOŠNJACI</t>
  </si>
  <si>
    <t>Proračun općine Bošnjaci</t>
  </si>
  <si>
    <t>601543</t>
  </si>
  <si>
    <t>GRAD ČABAR</t>
  </si>
  <si>
    <t>Proračun grada Čabar</t>
  </si>
  <si>
    <t>602094</t>
  </si>
  <si>
    <t>OPĆA BOLNICA NOVA GRADIŠKA</t>
  </si>
  <si>
    <t>602108</t>
  </si>
  <si>
    <t>DOM ZDRAVLJA DR.A.ŠTAMPAR, NOVA GRADIŠKA</t>
  </si>
  <si>
    <t>602531</t>
  </si>
  <si>
    <t>OPĆINA VRATIŠINEC</t>
  </si>
  <si>
    <t>Proračun općine Vratišinec</t>
  </si>
  <si>
    <t>602744</t>
  </si>
  <si>
    <t>DUBROVAČKO-NERETVANSKA ŽUPANIJA</t>
  </si>
  <si>
    <t>604445</t>
  </si>
  <si>
    <t>OPĆINA KOSTRENA</t>
  </si>
  <si>
    <t>Proračun općine Kostrena</t>
  </si>
  <si>
    <t>608173</t>
  </si>
  <si>
    <t>CENTAR ZA KULTURU I INFORMACIJE</t>
  </si>
  <si>
    <t>608556</t>
  </si>
  <si>
    <t>OPĆINA BEDEKOVČINA</t>
  </si>
  <si>
    <t>Proračun općine Bedekovčina</t>
  </si>
  <si>
    <t>621820</t>
  </si>
  <si>
    <t xml:space="preserve">TALIJANSKA O.Š. I DJEČJI VRTIĆ "BERNARDO PARENTIN" </t>
  </si>
  <si>
    <t>623849</t>
  </si>
  <si>
    <t>OPĆA BOLNICA DR. JOSIP BENČEVIĆ</t>
  </si>
  <si>
    <t>623857</t>
  </si>
  <si>
    <t>ZAVOD ZA JAVNO ZDRAVSTVO ŽUPANIJE BRODSKO POSAVSKE</t>
  </si>
  <si>
    <t>623865</t>
  </si>
  <si>
    <t>DOM ZDRAVLJA SLAVONSKI BROD</t>
  </si>
  <si>
    <t>627291</t>
  </si>
  <si>
    <t>OPĆA ŽUPANIJSKA BOLNICA NAŠICE</t>
  </si>
  <si>
    <t>627305</t>
  </si>
  <si>
    <t>DOM ZDRAVLJA NAŠICE</t>
  </si>
  <si>
    <t>627640</t>
  </si>
  <si>
    <t>GRAD PETRINJA</t>
  </si>
  <si>
    <t>Proračun grada Petrinja</t>
  </si>
  <si>
    <t>628077</t>
  </si>
  <si>
    <t>PREKRŠAJNI SUD U IVANCU</t>
  </si>
  <si>
    <t>633615</t>
  </si>
  <si>
    <t>GRAD VRGORAC</t>
  </si>
  <si>
    <t>Proračun grada Vrgorac</t>
  </si>
  <si>
    <t>635103</t>
  </si>
  <si>
    <t>PREKRŠAJNI SUD U NOVOM MAROFU</t>
  </si>
  <si>
    <t>636924</t>
  </si>
  <si>
    <t>OPĆINA LOVINAC</t>
  </si>
  <si>
    <t>Proračun općine Lovinac</t>
  </si>
  <si>
    <t>638765</t>
  </si>
  <si>
    <t>OPĆINA POLIČNIK</t>
  </si>
  <si>
    <t>Proračun općine Poličnik</t>
  </si>
  <si>
    <t>640484</t>
  </si>
  <si>
    <t>O.Š. NETRETIĆ</t>
  </si>
  <si>
    <t>646024</t>
  </si>
  <si>
    <t>GRAD OGULIN</t>
  </si>
  <si>
    <t>647039</t>
  </si>
  <si>
    <t>OPĆA BOLNICA BJELOVAR</t>
  </si>
  <si>
    <t>647055</t>
  </si>
  <si>
    <t>ZAVOD ZA JAVNO ZDRAVSTVO BJELGORSKO-BILOGORSKE ŽUPANIJE</t>
  </si>
  <si>
    <t>648191</t>
  </si>
  <si>
    <t>PUČKO OTVORENO UČILIŠTE DRAGUTIN NOVAK LUDBREG</t>
  </si>
  <si>
    <t>3073998</t>
  </si>
  <si>
    <t>OPĆINSKO DRŽAVNO ODVJETNIŠTVO U SINJU</t>
  </si>
  <si>
    <t>3074234</t>
  </si>
  <si>
    <t>OPĆINSKI SUD U ĐURĐEVCU</t>
  </si>
  <si>
    <t>3075052</t>
  </si>
  <si>
    <t>O.Š. MATIJE VLAČIĆA LABIN</t>
  </si>
  <si>
    <t>3075079</t>
  </si>
  <si>
    <t>O.Š. IVAN GORAN KOVAČIĆ, ČEPIĆ</t>
  </si>
  <si>
    <t>3075087</t>
  </si>
  <si>
    <t>Proračun grada Bjelovar</t>
  </si>
  <si>
    <t>556475</t>
  </si>
  <si>
    <t>GRAD VALPOVO</t>
  </si>
  <si>
    <t>Proračun grada Valpovo</t>
  </si>
  <si>
    <t>558419</t>
  </si>
  <si>
    <t>OPĆINA RUGVICA</t>
  </si>
  <si>
    <t>Proračun općine Rugvica</t>
  </si>
  <si>
    <t>558524</t>
  </si>
  <si>
    <t>OPĆINA DONJA DUBRAVA</t>
  </si>
  <si>
    <t>Proračun općine Donja Dubrava</t>
  </si>
  <si>
    <t>559989</t>
  </si>
  <si>
    <t>GRAD ČAZMA</t>
  </si>
  <si>
    <t>Proračun grada Čazma</t>
  </si>
  <si>
    <t>560952</t>
  </si>
  <si>
    <t>GRAD DARUVAR</t>
  </si>
  <si>
    <t>562394</t>
  </si>
  <si>
    <t>O.Š. VIROVITICA</t>
  </si>
  <si>
    <t>562505</t>
  </si>
  <si>
    <t>GRAD BIOGRAD</t>
  </si>
  <si>
    <t>Proračun grada Biograd</t>
  </si>
  <si>
    <t>562815</t>
  </si>
  <si>
    <t>OPĆINA SELNICA</t>
  </si>
  <si>
    <t>Proračun općine Selnica</t>
  </si>
  <si>
    <t>563889</t>
  </si>
  <si>
    <t>GRAD GAREŠNICA</t>
  </si>
  <si>
    <t>Proračun grada Garešnica</t>
  </si>
  <si>
    <t>565687</t>
  </si>
  <si>
    <t>OPĆINA RAKOVEC</t>
  </si>
  <si>
    <t>Proračun općine Rakovec</t>
  </si>
  <si>
    <t>565997</t>
  </si>
  <si>
    <t>GRAD DUBROVNIK</t>
  </si>
  <si>
    <t>567167</t>
  </si>
  <si>
    <t xml:space="preserve">ISTARSKA ŽUPANIJA </t>
  </si>
  <si>
    <t>567248</t>
  </si>
  <si>
    <t>SREDNJA ŠKOLA MATE BLAŽINE LABIN</t>
  </si>
  <si>
    <t>3075125</t>
  </si>
  <si>
    <t>PUČKO OTVORENO UČILIŠTE LABIN</t>
  </si>
  <si>
    <t>3075150</t>
  </si>
  <si>
    <t>DJEČJI VRTIĆ PJERINA VERBANAC</t>
  </si>
  <si>
    <t>3075176</t>
  </si>
  <si>
    <t>DOM ZA STARIJE I NEMOĆNE OSOBE RAŠA</t>
  </si>
  <si>
    <t>3075184</t>
  </si>
  <si>
    <t>DOM ZA PSIHIČKI BOLESNE ODRASLE OSOBE SVETA NEDJELJA NEDEŠĆINA</t>
  </si>
  <si>
    <t>3075257</t>
  </si>
  <si>
    <t>OPĆINSKI SUD U LABINU</t>
  </si>
  <si>
    <t>3075354</t>
  </si>
  <si>
    <t>O.Š. PETRA STUDENCA KANFANAR</t>
  </si>
  <si>
    <t>3075362</t>
  </si>
  <si>
    <t>TALIJANSKA O.Š. "BERNARDO BENUSSI" ROVINJ</t>
  </si>
  <si>
    <t>3075389</t>
  </si>
  <si>
    <t>O.Š. "JURJA DOBRILE" ROVINJ</t>
  </si>
  <si>
    <t>3075427</t>
  </si>
  <si>
    <t>706973</t>
  </si>
  <si>
    <t>OPĆINA OKUČANI</t>
  </si>
  <si>
    <t>Proračun općine Okučani</t>
  </si>
  <si>
    <t>709816</t>
  </si>
  <si>
    <t>GOSPODARSKA ŠKOLA</t>
  </si>
  <si>
    <t>711764</t>
  </si>
  <si>
    <t>PREKRŠAJNI SUD U SUPETRU</t>
  </si>
  <si>
    <t>711969</t>
  </si>
  <si>
    <t>GRAD VRBOVSKO</t>
  </si>
  <si>
    <t>Proračun grada Vrbovsko</t>
  </si>
  <si>
    <t>712990</t>
  </si>
  <si>
    <t>OPĆA BOLNICA ZADAR</t>
  </si>
  <si>
    <t>713007</t>
  </si>
  <si>
    <t>DOM ZDRAVLJA ZADARSKE ŽUPANIJE</t>
  </si>
  <si>
    <t>714178</t>
  </si>
  <si>
    <t>OPĆA BOLNICA PULA</t>
  </si>
  <si>
    <t>724947</t>
  </si>
  <si>
    <t>DOM ZDRAVLJA VINKOVCI</t>
  </si>
  <si>
    <t>724955</t>
  </si>
  <si>
    <t>OPĆA BOLNICA VINKOVCI</t>
  </si>
  <si>
    <t>727598</t>
  </si>
  <si>
    <t>DOM ZA STARIJE I NEMOĆNE OSOBE LOVRET</t>
  </si>
  <si>
    <t>727601</t>
  </si>
  <si>
    <t>DOM ZA STARIJE I NEMOĆNE OSOBE SPLIT</t>
  </si>
  <si>
    <t>728730</t>
  </si>
  <si>
    <t>OPĆA BOLNICA KARLOVAC</t>
  </si>
  <si>
    <t>728748</t>
  </si>
  <si>
    <t>ZAVOD ZA JAVNO ZDRAVSTVO KARLOVAČKE ŽUPANIJE</t>
  </si>
  <si>
    <t>728756</t>
  </si>
  <si>
    <t>DOM ZDRAVLJA KARLOVAC</t>
  </si>
  <si>
    <t>734977</t>
  </si>
  <si>
    <t>DOM ZDRAVLJA GOSPIĆ</t>
  </si>
  <si>
    <t>734985</t>
  </si>
  <si>
    <t>OPĆA BOLNICA GOSPIĆ</t>
  </si>
  <si>
    <t>738751</t>
  </si>
  <si>
    <t>HRVATSKI MUZEJ NAIVNE UMJETNOSTI</t>
  </si>
  <si>
    <t>740985</t>
  </si>
  <si>
    <t>ZAVOD ZA JAVNO ZDRAVSTVO VARAŽDINSKE ŽUPANIJE</t>
  </si>
  <si>
    <t>750271</t>
  </si>
  <si>
    <t>SREDNJA ŠKOLA KORČULA</t>
  </si>
  <si>
    <t>751073</t>
  </si>
  <si>
    <t>DOM ZDRAVLJA DUGA RESA</t>
  </si>
  <si>
    <t>751120</t>
  </si>
  <si>
    <t>3080781</t>
  </si>
  <si>
    <t>O.Š. "PETRA ŠEGEDINA"</t>
  </si>
  <si>
    <t>3080790</t>
  </si>
  <si>
    <t>O.Š. BLATO</t>
  </si>
  <si>
    <t>3080803</t>
  </si>
  <si>
    <t>O.Š. SMOKVICA</t>
  </si>
  <si>
    <t>3080811</t>
  </si>
  <si>
    <t>O.Š. "ANTE CURAĆ-PINJAC"</t>
  </si>
  <si>
    <t>3080820</t>
  </si>
  <si>
    <t>O.Š. VELA LUKA</t>
  </si>
  <si>
    <t>3080838</t>
  </si>
  <si>
    <t>O.Š. "PETRA KANAVELIĆA" KORČULA</t>
  </si>
  <si>
    <t>3080935</t>
  </si>
  <si>
    <t>DOM ZDRAVLJA KORČULA</t>
  </si>
  <si>
    <t>3080951</t>
  </si>
  <si>
    <t>DOM ZA STARIJE I NEMOĆNE OSOBE KORČULA</t>
  </si>
  <si>
    <t>3081044</t>
  </si>
  <si>
    <t xml:space="preserve">OPĆINSKI SUD U KORČULI </t>
  </si>
  <si>
    <t>3081192</t>
  </si>
  <si>
    <t>DOM ZA PSIHIČKI BOLESNE ODRASLE OSOBE BLATO</t>
  </si>
  <si>
    <t>3081494</t>
  </si>
  <si>
    <t>II O.Š. KNIN</t>
  </si>
  <si>
    <t>3081524</t>
  </si>
  <si>
    <t>O.Š. KNIN</t>
  </si>
  <si>
    <t>3081966</t>
  </si>
  <si>
    <t>PREKRŠAJNI SUD U KNINU</t>
  </si>
  <si>
    <t>3081974</t>
  </si>
  <si>
    <t>OPĆINSKI SUD U KNINU</t>
  </si>
  <si>
    <t>3081982</t>
  </si>
  <si>
    <t>OPĆINSKO DRŽAVNO ODVJETNIŠTVO U KNINU</t>
  </si>
  <si>
    <t>3082130</t>
  </si>
  <si>
    <t>3082148</t>
  </si>
  <si>
    <t>O.Š. IVANA NEPOMUKA</t>
  </si>
  <si>
    <t>3082156</t>
  </si>
  <si>
    <t>SREDNJA ŠKOLA BARTOLA KAŠIĆA GRUBIŠNO POLJE</t>
  </si>
  <si>
    <t>3082229</t>
  </si>
  <si>
    <t>OPĆINSKI SUD U GRUBIŠNOM POLJU</t>
  </si>
  <si>
    <t>3082393</t>
  </si>
  <si>
    <t>O.Š. KISTANJE</t>
  </si>
  <si>
    <t>3082555</t>
  </si>
  <si>
    <t>DJEČJI VRTIĆ CVRČAK, KNIN</t>
  </si>
  <si>
    <t>3082962</t>
  </si>
  <si>
    <t>I O.Š. PETRINJA</t>
  </si>
  <si>
    <t>3082989</t>
  </si>
  <si>
    <t>O.Š. JABUKOVAC</t>
  </si>
  <si>
    <t>3082997</t>
  </si>
  <si>
    <t>O.Š. IVAN GORAN KOVAČIĆ GORA</t>
  </si>
  <si>
    <t>3083004</t>
  </si>
  <si>
    <t>II O.Š. PETRINJA</t>
  </si>
  <si>
    <t>3083071</t>
  </si>
  <si>
    <t>DJEČJI VRTIĆ PETRINJČICA PETRINJA</t>
  </si>
  <si>
    <t>3083101</t>
  </si>
  <si>
    <t>OPĆINSKI SUD U PETRINJI</t>
  </si>
  <si>
    <t>3083365</t>
  </si>
  <si>
    <t>O.Š. DVOR</t>
  </si>
  <si>
    <t>3083390</t>
  </si>
  <si>
    <t>NARODNO SVEUČILIŠTE DVOR</t>
  </si>
  <si>
    <t>3084302</t>
  </si>
  <si>
    <t>OPĆINSKI SUD U DVORU</t>
  </si>
  <si>
    <t>3084442</t>
  </si>
  <si>
    <t>O.Š. IVO KOZARČANIN HRVATSKA DUBICA</t>
  </si>
  <si>
    <t>3084469</t>
  </si>
  <si>
    <t>O.Š. DAVORINA TRSTENJAKA HRVATSKA KOSTAJNICA</t>
  </si>
  <si>
    <t>3084485</t>
  </si>
  <si>
    <t>3043746</t>
  </si>
  <si>
    <t>SREDNJA ŠKOLA BOL</t>
  </si>
  <si>
    <t>3044432</t>
  </si>
  <si>
    <t>OPĆINSKI SUD U TROGIRU</t>
  </si>
  <si>
    <t>3045374</t>
  </si>
  <si>
    <t>O.Š. IVAN GORAN KOVAČIĆ LIŠANE OSTROVIČKE</t>
  </si>
  <si>
    <t>3045382</t>
  </si>
  <si>
    <t>O.Š. BENKOVAC</t>
  </si>
  <si>
    <t>3045412</t>
  </si>
  <si>
    <t>SREDNJA ŠKOLA KNEZA BRANIMIRA BENKOVAC</t>
  </si>
  <si>
    <t>3046494</t>
  </si>
  <si>
    <t>SREDNJA ŠKOLA HRVATSKI KRALJ ZVONIMIR</t>
  </si>
  <si>
    <t>3047105</t>
  </si>
  <si>
    <t>O.Š. SILVIJA STRAHIMIRA KRANJČEVIĆA</t>
  </si>
  <si>
    <t>3048560</t>
  </si>
  <si>
    <t>ZATVOR U VARAŽDINU</t>
  </si>
  <si>
    <t>3049779</t>
  </si>
  <si>
    <t>SVEUČILIŠTE J.J STROSSMAYERA U OSIJEKU</t>
  </si>
  <si>
    <t>3052729</t>
  </si>
  <si>
    <t>O.Š. IVAN DUKNOVIĆ</t>
  </si>
  <si>
    <t>3053601</t>
  </si>
  <si>
    <t>O.Š. I.B.MAŽURANIĆ</t>
  </si>
  <si>
    <t>3053865</t>
  </si>
  <si>
    <t>O.Š. MARIA MARTINOLIĆA</t>
  </si>
  <si>
    <t>3054632</t>
  </si>
  <si>
    <t>O.Š. PRI SPECIJALNOJ BOLNICI ZA MEDICINSKU REHABILITACIJU</t>
  </si>
  <si>
    <t>3055264</t>
  </si>
  <si>
    <t>ZATVOR U OSIJEKU</t>
  </si>
  <si>
    <t>3055850</t>
  </si>
  <si>
    <t>568194</t>
  </si>
  <si>
    <t>INVESTICIJSKO ODRŽAVANJE POSLOVNOG OBJEKTA VLADE RH</t>
  </si>
  <si>
    <t>ZAŠTITA OD POPLAVA</t>
  </si>
  <si>
    <t>568198</t>
  </si>
  <si>
    <t>568202</t>
  </si>
  <si>
    <t>568210</t>
  </si>
  <si>
    <t>568212</t>
  </si>
  <si>
    <t>568242</t>
  </si>
  <si>
    <t>USPOSTAVA UPISNIKA-INFORMATIZACIJA</t>
  </si>
  <si>
    <t>568244</t>
  </si>
  <si>
    <t>EDUKACIJA ZA PRIMJENU EU-NORMI</t>
  </si>
  <si>
    <t>1613</t>
  </si>
  <si>
    <t>UNAPREĐENJE DRVNE INDUSTRIJE</t>
  </si>
  <si>
    <t>568246</t>
  </si>
  <si>
    <t>ORGANIZACIJA I SUDJELOVANJE NA STRUČNIM SKUPOVIMA, KONFERENCIJAMA I SAJMOVIMA</t>
  </si>
  <si>
    <t>568250</t>
  </si>
  <si>
    <t>1591</t>
  </si>
  <si>
    <t>568252</t>
  </si>
  <si>
    <t>PRIDRUŽIVANJE EU</t>
  </si>
  <si>
    <t>1593</t>
  </si>
  <si>
    <t>568254</t>
  </si>
  <si>
    <t>USTROJAVANJE I OPREMANJE INSPEKCIJE</t>
  </si>
  <si>
    <t>1595</t>
  </si>
  <si>
    <t>568256</t>
  </si>
  <si>
    <t>1597</t>
  </si>
  <si>
    <t>568258</t>
  </si>
  <si>
    <t>RASPOLAGANJE POLJOPRIVREDNIM ZEMLJIŠTEM U VLASNIŠTVU DRŽAVE</t>
  </si>
  <si>
    <t>1599</t>
  </si>
  <si>
    <t>568260</t>
  </si>
  <si>
    <t>MEĐUNARODNI PROJEKTI</t>
  </si>
  <si>
    <t>1601</t>
  </si>
  <si>
    <t>568264</t>
  </si>
  <si>
    <t>630031</t>
  </si>
  <si>
    <t>OPĆINSKI SUD U GLINI (ADAPTACIJA I OPREMANJE ZGRADE) - REFORMA</t>
  </si>
  <si>
    <t>630032</t>
  </si>
  <si>
    <t>OPĆINSKI SUD U HRVATSKOJ KOSTAJNICI (ADAPTACIJA I OPREMANJE) - REFORMA</t>
  </si>
  <si>
    <t>630033</t>
  </si>
  <si>
    <t>OPĆINSKI SUD U DELNICAMA (ADAPTACIJA I OPREMANJE) - REFORMA</t>
  </si>
  <si>
    <t>630034</t>
  </si>
  <si>
    <t>OPĆINSKI SUD U PAZINU (ADAPTACIJA I OPREMANJE ZGRADE) - REFORMA</t>
  </si>
  <si>
    <t>630035</t>
  </si>
  <si>
    <t>OPĆINSKI SUD  U METKOVIĆU  (KUPNJA NOVE ZGRADE) - REFORMA</t>
  </si>
  <si>
    <t>630042</t>
  </si>
  <si>
    <t>OPĆINSKI SUD U GOSPIĆU (ADAPTACIJA I OPREMANJE ZGRADE) - REFORMA</t>
  </si>
  <si>
    <t>630043</t>
  </si>
  <si>
    <t>HITNE INTERVENCIJE NA ZGRADAMA SUDOVA - REFORMA</t>
  </si>
  <si>
    <t>630044</t>
  </si>
  <si>
    <t>OPĆINSKI SUD U KARLOVCU (DOGRADNJA, ADAPTACIJA I OPREMANJE ZGRADE) - REFORMA</t>
  </si>
  <si>
    <t>630045</t>
  </si>
  <si>
    <t>OPĆINSKI SUD U OGULINU (ADAPTACIJA I OPREMANJE ZGRADE) - REFORMA</t>
  </si>
  <si>
    <t>630046</t>
  </si>
  <si>
    <t>INFORMATIZACIJA PRAVOSUDNIH TIJELA - REFORMA</t>
  </si>
  <si>
    <t>630047</t>
  </si>
  <si>
    <t>OPĆINSKI SUD U IVANIĆ-GRADU (ADAPTACIJA I OPREMANJE ZGRADE) - REFORMA</t>
  </si>
  <si>
    <t>630048</t>
  </si>
  <si>
    <t>BESPLATNA PRAVNA POMOĆ</t>
  </si>
  <si>
    <t>1844</t>
  </si>
  <si>
    <t>IZDAVANJE PUBLIKACIJE "IZBOR ODLUKA" I DRUGIH PUBLIKACIJA</t>
  </si>
  <si>
    <t>VOĐENJE SUDSKIH POSTUPAKA IZ NADLEŽNOSTI VISOKOG TRGOVAČKOG SUDA RH</t>
  </si>
  <si>
    <t>634013</t>
  </si>
  <si>
    <t>690082</t>
  </si>
  <si>
    <t>LIJEČENJE U INOZEMSTVU</t>
  </si>
  <si>
    <t>690083</t>
  </si>
  <si>
    <t>PREVENCIJA OVISNOSTI</t>
  </si>
  <si>
    <t>690085</t>
  </si>
  <si>
    <t>TRANSFUZIJSKA MEDICINA</t>
  </si>
  <si>
    <t>690086</t>
  </si>
  <si>
    <t>PODMIRENJE DOSPJELIH OBVEZA BOLNIČKIH ZDRAVSTVENIH USTANOVA</t>
  </si>
  <si>
    <t>812018</t>
  </si>
  <si>
    <t>NABAVA NEFINANCIJSKE IMOVINE</t>
  </si>
  <si>
    <t>812010</t>
  </si>
  <si>
    <t>NAKNADE BOLOVANJA</t>
  </si>
  <si>
    <t>1794</t>
  </si>
  <si>
    <t>NAKNADE BOLOVANJA I DRUGE ISPLATE OSIGURANICIMA</t>
  </si>
  <si>
    <t>812011</t>
  </si>
  <si>
    <t>812012</t>
  </si>
  <si>
    <t>1795</t>
  </si>
  <si>
    <t>ZDRAVSTVENA ZAŠTITA NA RADU</t>
  </si>
  <si>
    <t>812013</t>
  </si>
  <si>
    <t>812014</t>
  </si>
  <si>
    <t>812015</t>
  </si>
  <si>
    <t>SPECIJALISTIČKO KONZILIJARNA ZDRAVSTVENA ZAŠTITA</t>
  </si>
  <si>
    <t>812016</t>
  </si>
  <si>
    <t>812017</t>
  </si>
  <si>
    <t>SPECIFIČNA ZDRAVSTVENA ZAŠTITA RADNIKA</t>
  </si>
  <si>
    <t>812019</t>
  </si>
  <si>
    <t>812020</t>
  </si>
  <si>
    <t>POSEBNI PROGRAMI NA TERCIJARNOJ RAZINI</t>
  </si>
  <si>
    <t>ADAPTACIJA I UREĐENJE PALAČE AKADEMIJE</t>
  </si>
  <si>
    <t>POPUNJAVANJE KNJIŽNOG FONDA BIBLIOTEKA</t>
  </si>
  <si>
    <t>586012</t>
  </si>
  <si>
    <t>REKONSTRUKCIJA INSTALACIJSKIH SISTEMA</t>
  </si>
  <si>
    <t>586013</t>
  </si>
  <si>
    <t>SANACIJA I UREĐENJE LJETNIKOVCA GUČETIĆ U TRSTENOM</t>
  </si>
  <si>
    <t>OBNOVA I REKONSTRUKCIJA SAMOSTANA SVETI JAKOV U DUBROVNIKU</t>
  </si>
  <si>
    <t>586032</t>
  </si>
  <si>
    <t>UGRADNJA SISTEMA KLIMATIZACIJE I VENTILACIJE U OBJEKT OPATIČKA 18 U ZAGREBU</t>
  </si>
  <si>
    <t>586041</t>
  </si>
  <si>
    <t>13</t>
  </si>
  <si>
    <t>Sredstva učešća za pomoći</t>
  </si>
  <si>
    <t>Sredstva učešća za zajmove</t>
  </si>
  <si>
    <t>POTICANJE BAVLJENJA ŠPORTOM INVALIDNIH OSOBA - HRVATSKI PARAOLIMPIJSKI ODBOR</t>
  </si>
  <si>
    <t>Agencija za odgoj i obrazovanje</t>
  </si>
  <si>
    <t>DRŽAVNE NAGRADE ZA VRHUNSKA ŠPORTSKA POSTIGNUĆA</t>
  </si>
  <si>
    <t>POTICAJI OBRAZOVANJA NACIONALNIH MANJINA</t>
  </si>
  <si>
    <t>POTICANJE MEĐUNARODNE OBRAZOVNE SURADNJE ŠKOLA</t>
  </si>
  <si>
    <t>POSEBNI PROGRAMI OBRAZOVANJA ZA PROVOĐENJE PROGRAMA NACIONALNIH MANJINA</t>
  </si>
  <si>
    <t>ODRŽAVANJE INFORMACIJSKE INFRASTRUKTURE MINISTARSTVA</t>
  </si>
  <si>
    <t>PROJEKT ZA JAČANJE ADMINISTRATIVNIH I PARTNERSKIH KAPACITETA RH ZA SUDJELOVANJE U FP PROJEKTIMA CROSTIM</t>
  </si>
  <si>
    <t>PROJEKT ZA FINANCIRANJE RAZVOJA BAZE PODATAKA U CILJU POVEĆANJA MALIH I SREDNJIH PODUZEĆA U FP 7 EASIER</t>
  </si>
  <si>
    <t>POVEZIVANJE MALIH I SREDNJIH PODUZEĆA SA AKADEMIJOM U PODRUČJU MEDICINE ZDRAVLJA SMES GO HEALTH/FP6</t>
  </si>
  <si>
    <t>EUROPSKO ISTRAŽIVAČKO PODRUČJE U BIOTEHNOLOGIJI ERA-IB</t>
  </si>
  <si>
    <t>PROJEKT POVEZIVANJA ZNANSTVENIKA U REGIJI ERA-WESTBALKAN+/EU FP6</t>
  </si>
  <si>
    <t>ISTRAŽIVANJE U POLJOPRIVREDI I BIOTEHNOLOGIJI U SEDMOM OKVIRNOM PROGRAMU, JAČAJUĆI MREŽU NACIONALNIH KONTAKT OSOBA U TOM PODRUČJU FOOD-N-CO</t>
  </si>
  <si>
    <t>STIMULIRANJE POTENCIJALNIH SUDIONIKA U FP 7 PROJEKTIMA IZ ICT SEKTORA IDEALIST7FP</t>
  </si>
  <si>
    <t>OSNOVNA DJELATNOST  VLADE REPUBLIKE HRVATSKE</t>
  </si>
  <si>
    <t>PREKRŠAJNI SUD U ĐURĐEVCU</t>
  </si>
  <si>
    <t>3251977</t>
  </si>
  <si>
    <t>DJEČJI VRTIĆ RADOST LUDBREG</t>
  </si>
  <si>
    <t>3252728</t>
  </si>
  <si>
    <t>DJEČJI VRTIĆ GRIGORA VITEZA</t>
  </si>
  <si>
    <t>3252973</t>
  </si>
  <si>
    <t>UNAPREĐENJE STANJA U PROSTORU</t>
  </si>
  <si>
    <t>576066</t>
  </si>
  <si>
    <t>576084</t>
  </si>
  <si>
    <t>576086</t>
  </si>
  <si>
    <t>PROSTORNI PLANOVI NACIONALNIH PARKOVA</t>
  </si>
  <si>
    <t>1241</t>
  </si>
  <si>
    <t>PROSTORNI PLANOVI PODRUČJA POSEBNIH OBILJEŽJA</t>
  </si>
  <si>
    <t>576087</t>
  </si>
  <si>
    <t>PROSTORNI PLANOVI PARKOVA PRIRODE</t>
  </si>
  <si>
    <t>576095</t>
  </si>
  <si>
    <t>ODRŽAVANJE POSTAJE IZ DRŽAVNE MREŽE ZA PRAĆENJE KAKVOĆE ZRAKA</t>
  </si>
  <si>
    <t>576097</t>
  </si>
  <si>
    <t>RAD SAVJETA PROSTORNOG PLANIRANJA DRŽAVE</t>
  </si>
  <si>
    <t>1242</t>
  </si>
  <si>
    <t>STRATEGIJA PROSTORNOG UREĐENJA RH</t>
  </si>
  <si>
    <t>576113</t>
  </si>
  <si>
    <t>BRODOVI ČISTAČI</t>
  </si>
  <si>
    <t>576114</t>
  </si>
  <si>
    <t>1238</t>
  </si>
  <si>
    <t>OČUVANJE KULTURNE BAŠTINE</t>
  </si>
  <si>
    <t>576115</t>
  </si>
  <si>
    <t>USKLAĐIVANJE GRAĐEVNO-TEHNIČKOGA ZAKONODAVSTVA S TEHNIČKIM ZAKONODAVSTVOM EU</t>
  </si>
  <si>
    <t>576116</t>
  </si>
  <si>
    <t>USPOSTAVA SUSTAVA ZA GOSPODARENJE I UPRAVLJANJE PROSTOROM RH</t>
  </si>
  <si>
    <t>1234</t>
  </si>
  <si>
    <t>INFORMACIJSKI SUSTAV</t>
  </si>
  <si>
    <t>576117</t>
  </si>
  <si>
    <t>1233</t>
  </si>
  <si>
    <t>576118</t>
  </si>
  <si>
    <t>SANACIJA OSJEČKE TVRĐE</t>
  </si>
  <si>
    <t>576119</t>
  </si>
  <si>
    <t>576123</t>
  </si>
  <si>
    <t>576144</t>
  </si>
  <si>
    <t>DJELOVANJE NA UNAPREĐENJU PROSTORNOG UREĐENJA</t>
  </si>
  <si>
    <t>576151</t>
  </si>
  <si>
    <t>576153</t>
  </si>
  <si>
    <t>PROSTORNI PLAN ZA HRVATSKI JADRAN</t>
  </si>
  <si>
    <t>576155</t>
  </si>
  <si>
    <t>OPREMANJE ZGRADA</t>
  </si>
  <si>
    <t>576157</t>
  </si>
  <si>
    <t>INFORMATIZACIJA UPRAVE</t>
  </si>
  <si>
    <t>576169</t>
  </si>
  <si>
    <t>PROVOĐENJE POSTUPKA PROCJENE UTJECAJA NA OKOLIŠ</t>
  </si>
  <si>
    <t>576171</t>
  </si>
  <si>
    <t>MEĐUNARODNA SURADNJA ZA UNAPREĐENJE NADZORA</t>
  </si>
  <si>
    <t>576172</t>
  </si>
  <si>
    <t>MEĐUNARODNA SURADNJA ZA PROSTORNO UREĐENJE</t>
  </si>
  <si>
    <t>1237</t>
  </si>
  <si>
    <t>576173</t>
  </si>
  <si>
    <t>576179</t>
  </si>
  <si>
    <t>576181</t>
  </si>
  <si>
    <t xml:space="preserve">OPĆINSKI SUD U JASTREBARSKOM </t>
  </si>
  <si>
    <t>3116743</t>
  </si>
  <si>
    <t>O.Š. ZRINSKIH I FRANKOPANA</t>
  </si>
  <si>
    <t>3116824</t>
  </si>
  <si>
    <t xml:space="preserve">O.Š. LUKE PERKOVIĆA </t>
  </si>
  <si>
    <t>3116875</t>
  </si>
  <si>
    <t xml:space="preserve">GACKO PUČKO OTVORENO UČILIŠTE </t>
  </si>
  <si>
    <t>3116913</t>
  </si>
  <si>
    <t>DOM ZDRAVLJA OTOČAC</t>
  </si>
  <si>
    <t>3117057</t>
  </si>
  <si>
    <t>OPĆINSKA KNJIŽNICA I ČITAONICA SVETI KRIŽ ZAČRETJE</t>
  </si>
  <si>
    <t>1219308</t>
  </si>
  <si>
    <t>1220098</t>
  </si>
  <si>
    <t>ŽUPANIJSKI SUD U ČAKOVCU</t>
  </si>
  <si>
    <t>1220110</t>
  </si>
  <si>
    <t>ŽUPANIJSKI SUD U KOPRIVNICI</t>
  </si>
  <si>
    <t>1221426</t>
  </si>
  <si>
    <t>ŽUPANIJSKI SUD U ZLATARU</t>
  </si>
  <si>
    <t>1223321</t>
  </si>
  <si>
    <t>PREKRŠAJNI SUD U PAKRACU</t>
  </si>
  <si>
    <t>1225103</t>
  </si>
  <si>
    <t>ŽUPANIJSKI SUD U VIROVITICI</t>
  </si>
  <si>
    <t>1226665</t>
  </si>
  <si>
    <t>KNJIŽNICA I ČITAONICA GLINA</t>
  </si>
  <si>
    <t>1226967</t>
  </si>
  <si>
    <t>DJEČJI VRTIĆ KORČULA</t>
  </si>
  <si>
    <t>1228226</t>
  </si>
  <si>
    <t>ŽUPANIJSKI SUD U SLAVONSKOM BRODU</t>
  </si>
  <si>
    <t>1228315</t>
  </si>
  <si>
    <t>PREDŠKOLSKA USTANOVA BALONČIĆ</t>
  </si>
  <si>
    <t>Proračun općine Svetvinčenat</t>
  </si>
  <si>
    <t>1229761</t>
  </si>
  <si>
    <t>DJEČJI VRTIĆ GLINA</t>
  </si>
  <si>
    <t>Proračun grada Glina</t>
  </si>
  <si>
    <t>1176323</t>
  </si>
  <si>
    <t>OSNOVNA UMJETNIČKA ŠKOLA</t>
  </si>
  <si>
    <t>1176471</t>
  </si>
  <si>
    <t>PROGRAM PREVENCIJE OVISNOSTI U ŠKOLAMA</t>
  </si>
  <si>
    <t>577012</t>
  </si>
  <si>
    <t>1250</t>
  </si>
  <si>
    <t>PROGRAM OBRAZOVANJA DJECE HRVATSKIH GRAĐANA U INOZEMSTVU</t>
  </si>
  <si>
    <t>577013</t>
  </si>
  <si>
    <t>1253</t>
  </si>
  <si>
    <t>577014</t>
  </si>
  <si>
    <t>577015</t>
  </si>
  <si>
    <t>DRŽAVNE NAGRADE ZA IZUZETNE REZULTATE U OBRAZOVANJU I TEHNIČKOJ KULTURI</t>
  </si>
  <si>
    <t>1249</t>
  </si>
  <si>
    <t>PROGRAM NAGRAĐIVANJA ZA IZUZETNE REZULTATE U OBRAZOVANJU I TEHNIČKOJ KULTURI</t>
  </si>
  <si>
    <t>577016</t>
  </si>
  <si>
    <t>577019</t>
  </si>
  <si>
    <t>PRIMJENA UDŽBENIČKOG STANDARDA</t>
  </si>
  <si>
    <t>MODERNIZACIJA PROGRAMA STRUKOVNOG OBRAZOVANJA</t>
  </si>
  <si>
    <t>577028</t>
  </si>
  <si>
    <t>POTICAJI HRVATSKOJ ZAJEDNICI TEHNIČKE KULTURE</t>
  </si>
  <si>
    <t>577029</t>
  </si>
  <si>
    <t>1254</t>
  </si>
  <si>
    <t>08030</t>
  </si>
  <si>
    <t>Šport</t>
  </si>
  <si>
    <t>577030</t>
  </si>
  <si>
    <t>POTICANJE PROGRAMA JAVNIH POTREBA ŠPORTA (HOO)</t>
  </si>
  <si>
    <t>577031</t>
  </si>
  <si>
    <t>577032</t>
  </si>
  <si>
    <t>577123</t>
  </si>
  <si>
    <t>USAVRŠAVANJE UČITELJA</t>
  </si>
  <si>
    <t>577124</t>
  </si>
  <si>
    <t>08055</t>
  </si>
  <si>
    <t>Međunarodna znanstveno-tehnička suradnja</t>
  </si>
  <si>
    <t>577125</t>
  </si>
  <si>
    <t>577127</t>
  </si>
  <si>
    <t>577129</t>
  </si>
  <si>
    <t>POTICAJI MEĐUNARODNE ŠPORTSKE SURADNJE HRVATSKIH ŠPORTAŠA</t>
  </si>
  <si>
    <t>577130</t>
  </si>
  <si>
    <t>POTICAJI UDRUGAMA ZA IZVANNASTAVNE AKTIVNOSTI</t>
  </si>
  <si>
    <t>577131</t>
  </si>
  <si>
    <t>1251</t>
  </si>
  <si>
    <t>PROGRAM OBRAZOVANJA NACIONALNIH MANJINA</t>
  </si>
  <si>
    <t>577132</t>
  </si>
  <si>
    <t>577133</t>
  </si>
  <si>
    <t>577135</t>
  </si>
  <si>
    <t>577137</t>
  </si>
  <si>
    <t>577141</t>
  </si>
  <si>
    <t>577143</t>
  </si>
  <si>
    <t>577145</t>
  </si>
  <si>
    <t>UNAPREĐENJE FUNKCIJA I RESURSA MINISTARSTVA</t>
  </si>
  <si>
    <t>578003</t>
  </si>
  <si>
    <t>1248</t>
  </si>
  <si>
    <t>PREDŠKOLSKI ODGOJ</t>
  </si>
  <si>
    <t>08010</t>
  </si>
  <si>
    <t>Predškolske ustanove</t>
  </si>
  <si>
    <t>578004</t>
  </si>
  <si>
    <t>3957799</t>
  </si>
  <si>
    <t>GIMNAZIJA SISAK</t>
  </si>
  <si>
    <t>3957802</t>
  </si>
  <si>
    <t>EKONOMSKA ŠKOLA SISAK</t>
  </si>
  <si>
    <t>3959465</t>
  </si>
  <si>
    <t>GLAZBENA ŠKOLA FRAN LHOTKA SISAK</t>
  </si>
  <si>
    <t>3972879</t>
  </si>
  <si>
    <t>SREDNJA ŠKOLA BLATO</t>
  </si>
  <si>
    <t>3975380</t>
  </si>
  <si>
    <t>CENTAR ZA KULTURU ĐURĐEVAC</t>
  </si>
  <si>
    <t>3977153</t>
  </si>
  <si>
    <t>FRANJEVAČKA KLASIČNA GIMNAZIJA U SINJU S PRAV. JAVNOSTI</t>
  </si>
  <si>
    <t>3978281</t>
  </si>
  <si>
    <t>DJEČJI VRTIĆ SISAK STARI</t>
  </si>
  <si>
    <t>3978290</t>
  </si>
  <si>
    <t>DJEČJI VRTIĆ SISAK NOVI</t>
  </si>
  <si>
    <t>3981347</t>
  </si>
  <si>
    <t>STRUKOVNA ŠKOLA PULA</t>
  </si>
  <si>
    <t>3981355</t>
  </si>
  <si>
    <t>ŠKOLA ZA TURIZAM, UGOSTITELJSTVO I TRGOVINU</t>
  </si>
  <si>
    <t>3981665</t>
  </si>
  <si>
    <t>SREDNJA ŠKOLA VELA LUKA</t>
  </si>
  <si>
    <t>3981932</t>
  </si>
  <si>
    <t>PRVA RIJEČKA HRVATSKA GIMNAZIJA</t>
  </si>
  <si>
    <t>3981959</t>
  </si>
  <si>
    <t>GLAZBENA ŠKOLA I.M.RONJGOVA</t>
  </si>
  <si>
    <t>3984516</t>
  </si>
  <si>
    <t>MEDICINSKA ŠKOLA VARAŽDIN</t>
  </si>
  <si>
    <t>3985725</t>
  </si>
  <si>
    <t>SREDNJA ŠKOLA METKOVIĆ</t>
  </si>
  <si>
    <t>3987493</t>
  </si>
  <si>
    <t>O.Š. PRIVLAKA</t>
  </si>
  <si>
    <t>3126331</t>
  </si>
  <si>
    <t>O.Š. GLINA</t>
  </si>
  <si>
    <t>3126439</t>
  </si>
  <si>
    <t xml:space="preserve">SREDNJA ŠKOLA GLINA </t>
  </si>
  <si>
    <t>3126498</t>
  </si>
  <si>
    <t>ODGOJNI ZAVOD TUROPOLJE</t>
  </si>
  <si>
    <t>3126536</t>
  </si>
  <si>
    <t>OPĆINSKI SUD U GLINI</t>
  </si>
  <si>
    <t>3126803</t>
  </si>
  <si>
    <t>O.Š. LJUDEVIT GAJ MIHOVLJAN</t>
  </si>
  <si>
    <t>3126811</t>
  </si>
  <si>
    <t>O.Š. KONJŠČINA</t>
  </si>
  <si>
    <t>3126820</t>
  </si>
  <si>
    <t>O.Š. VLADIMIR NAZOR BUDINŠČINA</t>
  </si>
  <si>
    <t>3126838</t>
  </si>
  <si>
    <t>STRATEGIJA RAZVITKA ENERGETSKOG SUSTAVA - INSTITUCIONALNI OKVIR</t>
  </si>
  <si>
    <t>310113</t>
  </si>
  <si>
    <t>1111</t>
  </si>
  <si>
    <t>310121</t>
  </si>
  <si>
    <t>1121</t>
  </si>
  <si>
    <t>RUDARSTVO</t>
  </si>
  <si>
    <t>KONTROLA NUKLEARNOG MATERIJALA</t>
  </si>
  <si>
    <t>1113</t>
  </si>
  <si>
    <t>Državni zavod za nuklearnu sigurnost</t>
  </si>
  <si>
    <t>310148</t>
  </si>
  <si>
    <t>PRIJENOS OKOLIŠNO PRIHVATLJIVIH TEHNOLOGIJA</t>
  </si>
  <si>
    <t>1122</t>
  </si>
  <si>
    <t>310197</t>
  </si>
  <si>
    <t>1163</t>
  </si>
  <si>
    <t>310252</t>
  </si>
  <si>
    <t>1174</t>
  </si>
  <si>
    <t>UPRAVLJANJE I ADMINISTRACIJA MINISTARSTVA</t>
  </si>
  <si>
    <t>05505</t>
  </si>
  <si>
    <t>Ministarstvo kulture</t>
  </si>
  <si>
    <t>055</t>
  </si>
  <si>
    <t>310695</t>
  </si>
  <si>
    <t>IZGRADNJA ZAJEDNIČKE ZGRADE ZA 4 SREDNJE ŠKOLE BJELOVAR</t>
  </si>
  <si>
    <t>310718</t>
  </si>
  <si>
    <t>IZGRADNJA ZGRADE ŠPORTSKE GIMNAZIJE ZAGREB</t>
  </si>
  <si>
    <t>311825</t>
  </si>
  <si>
    <t>REKONSTRUKCIJA ZGRADE I ŠPORTSKE DVORANE OŠ VLADIMIRA NAZORA, VRSAR</t>
  </si>
  <si>
    <t>312367</t>
  </si>
  <si>
    <t>INFORMACIJSKI SUSTAV VISOKIH UČILIŠTA</t>
  </si>
  <si>
    <t>320641</t>
  </si>
  <si>
    <t>SVEUČILIŠTE J. J. STROSSMAYERA U OSIJEKU, REKTORAT I FAKULTETI</t>
  </si>
  <si>
    <t>1451</t>
  </si>
  <si>
    <t>KAPITALNO ULAGANJE I IZGRADNJA U VISOKOŠKOLSKIM USTANOVAMA</t>
  </si>
  <si>
    <t>Visoka naobrazba</t>
  </si>
  <si>
    <t>08043</t>
  </si>
  <si>
    <t>320650</t>
  </si>
  <si>
    <t>320676</t>
  </si>
  <si>
    <t>320828</t>
  </si>
  <si>
    <t>IZGRADNJA I OPREMANJE GRANIČNIH PRIJELAZA PREMA MAĐARSKOJ</t>
  </si>
  <si>
    <t>06005</t>
  </si>
  <si>
    <t>321066</t>
  </si>
  <si>
    <t>IZGRADNJA I OPREMANJE GRANIČNIH PRIJELAZA - POMORSKI I ZRAČNI</t>
  </si>
  <si>
    <t>400262</t>
  </si>
  <si>
    <t>1124</t>
  </si>
  <si>
    <t>STVARANJE, OBNAVLJANJE I KORIŠTENJE ROBNIH ZALIHA</t>
  </si>
  <si>
    <t>05010</t>
  </si>
  <si>
    <t>O.Š. PETAR PRERADOVIĆ ZADAR</t>
  </si>
  <si>
    <t>3141829</t>
  </si>
  <si>
    <t>O.Š. VLADIMIRA NAZORA ŠKABRNJA</t>
  </si>
  <si>
    <t>3141853</t>
  </si>
  <si>
    <t>O.Š. KRUNA KRSTIĆA</t>
  </si>
  <si>
    <t>3141871</t>
  </si>
  <si>
    <t>O.Š. VALENTIN KLARIN PREKO</t>
  </si>
  <si>
    <t>3141900</t>
  </si>
  <si>
    <t>3141985</t>
  </si>
  <si>
    <t>3141993</t>
  </si>
  <si>
    <t>ZNANSTVENA KNJIŽNICA</t>
  </si>
  <si>
    <t>3142019</t>
  </si>
  <si>
    <t>DRŽAVNI ARHIV U ZADRU</t>
  </si>
  <si>
    <t>3142027</t>
  </si>
  <si>
    <t>Nacionalni park PAKLENICA</t>
  </si>
  <si>
    <t>3142060</t>
  </si>
  <si>
    <t>KAZALIŠTE LUTAKA</t>
  </si>
  <si>
    <t>3142078</t>
  </si>
  <si>
    <t>HRVATSKA KAZALIŠNA KUĆA ZADAR</t>
  </si>
  <si>
    <t>3142132</t>
  </si>
  <si>
    <t>PSIHIJATRIJSKA BOLNICA UGLJAN</t>
  </si>
  <si>
    <t>3142230</t>
  </si>
  <si>
    <t>3142434</t>
  </si>
  <si>
    <t>ŽUPANIJSKI SUD U ZADRU</t>
  </si>
  <si>
    <t>3142442</t>
  </si>
  <si>
    <t>OPĆINSKI SUD U ZADRU</t>
  </si>
  <si>
    <t>3142469</t>
  </si>
  <si>
    <t>ŽUPANIJSKO DRŽAVNO ODVJETNIŠTVO U ZADRU</t>
  </si>
  <si>
    <t>3143058</t>
  </si>
  <si>
    <t>O.Š. GORNJA POLJICA</t>
  </si>
  <si>
    <t>3144399</t>
  </si>
  <si>
    <t>O.Š. I.MAŽURANIĆA</t>
  </si>
  <si>
    <t>3144402</t>
  </si>
  <si>
    <t>O.Š. JURJA KLOVIĆA</t>
  </si>
  <si>
    <t>3144429</t>
  </si>
  <si>
    <t>3146111</t>
  </si>
  <si>
    <t>O.Š. STROŽANAC</t>
  </si>
  <si>
    <t>3146464</t>
  </si>
  <si>
    <t>PREKRŠAJNI SUD U ČAKOVCU</t>
  </si>
  <si>
    <t>3146677</t>
  </si>
  <si>
    <t>DJEČJI VRTIĆ OMIŠ</t>
  </si>
  <si>
    <t>3146693</t>
  </si>
  <si>
    <t>OPĆINSKO DRŽAVNO ODVJETNIŠTVO U DARUVAR</t>
  </si>
  <si>
    <t>3148106</t>
  </si>
  <si>
    <t>SREDNJA ŠKOLA BEDEKOVČINA</t>
  </si>
  <si>
    <t>3148262</t>
  </si>
  <si>
    <t>ZATVOR U SPLITU</t>
  </si>
  <si>
    <t>3148637</t>
  </si>
  <si>
    <t>DOM ZA DJECU I MLAĐE PUNOLJETNE OSOBE "IZVOR"</t>
  </si>
  <si>
    <t>3149137</t>
  </si>
  <si>
    <t>PREKRŠAJNI SUD U ZADRU</t>
  </si>
  <si>
    <t>3149463</t>
  </si>
  <si>
    <t>GRAĐEVINSKO-ARHITEKTONSKI FAKULTET</t>
  </si>
  <si>
    <t>3149528</t>
  </si>
  <si>
    <t>PUČKO OTVORENO UČILIŠTE DR. JURJA ŽERJAVIĆA ZLATAR</t>
  </si>
  <si>
    <t>3149625</t>
  </si>
  <si>
    <t>Tehnologijsko-istraživačke i razvojne djelatnosti</t>
  </si>
  <si>
    <t>407410</t>
  </si>
  <si>
    <t>VELEUČILIŠTA I VISOKE ŠKOLE</t>
  </si>
  <si>
    <t>501000</t>
  </si>
  <si>
    <t>POSLOVANJE HRVATSKOG SABORA</t>
  </si>
  <si>
    <t>PROGRAM MAKROEKONOMSKIH I FISKALNIH ISTRAŽIVANJA I UNAPREĐENJE JAVNIH FINANCIJA</t>
  </si>
  <si>
    <t>539019</t>
  </si>
  <si>
    <t>PRORAČUNSKA ZALIHA</t>
  </si>
  <si>
    <t>1070</t>
  </si>
  <si>
    <t>539020</t>
  </si>
  <si>
    <t>PROCJENA ŠTETA OD ELEMENTARNIH NEPOGODA - DRŽAVNO POVJERENSTVO ZA PROCJENU ŠTETA OD ELEMENTARNIH NEPOGODA</t>
  </si>
  <si>
    <t>1049</t>
  </si>
  <si>
    <t>PROCJENA RATNIH ŠTETA</t>
  </si>
  <si>
    <t>539025</t>
  </si>
  <si>
    <t>NAKNADA ZA ŠTETE UZROKOVANE ELEMENTARNIM NEPOGODAMA</t>
  </si>
  <si>
    <t>539026</t>
  </si>
  <si>
    <t>MEĐUNARODNI SPORAZUM - SVETA STOLICA I RH</t>
  </si>
  <si>
    <t>1056</t>
  </si>
  <si>
    <t>POTPORE VJERSKIM ZAJEDNICAMA</t>
  </si>
  <si>
    <t>539032</t>
  </si>
  <si>
    <t>MEĐUNARODNE ČLANARINE</t>
  </si>
  <si>
    <t>1037</t>
  </si>
  <si>
    <t>ČLANSTVO U MEĐUNARODNIM ORGANIZACIJAMA</t>
  </si>
  <si>
    <t>SKRB O PROGNANICIMA U FEDERACIJI BIH</t>
  </si>
  <si>
    <t>1047</t>
  </si>
  <si>
    <t>OBVEZE RH PREMA MEĐUNARODNIM SPORAZUMIMA S FEDERACIJOM BIH</t>
  </si>
  <si>
    <t>539042</t>
  </si>
  <si>
    <t>POTICANJE STAMBENE ŠTEDNJE</t>
  </si>
  <si>
    <t>1054</t>
  </si>
  <si>
    <t>1045</t>
  </si>
  <si>
    <t>MIROVINSKA REFORMA</t>
  </si>
  <si>
    <t>539048</t>
  </si>
  <si>
    <t>ADMINISTRACIJA I UPRAVLJANJE - REGOS</t>
  </si>
  <si>
    <t>05045</t>
  </si>
  <si>
    <t>Središnji registar osiguranika</t>
  </si>
  <si>
    <t>539052</t>
  </si>
  <si>
    <t>JAMSTVENA PRIČUVA</t>
  </si>
  <si>
    <t>1053</t>
  </si>
  <si>
    <t>539053</t>
  </si>
  <si>
    <t>1071</t>
  </si>
  <si>
    <t>539060</t>
  </si>
  <si>
    <t>POTICAJ ZA OSTALE VJERSKE ZAJEDNICE</t>
  </si>
  <si>
    <t>539061</t>
  </si>
  <si>
    <t>539068</t>
  </si>
  <si>
    <t>1051</t>
  </si>
  <si>
    <t>POMOĆI LOKALNOJ I PODRUČNOJ (REGIONALNOJ) SAMOUPRAVI - OPĆINE</t>
  </si>
  <si>
    <t>539069</t>
  </si>
  <si>
    <t>539075</t>
  </si>
  <si>
    <t>539076</t>
  </si>
  <si>
    <t>1050</t>
  </si>
  <si>
    <t>POMOĆI LOKALNOJ I PODRUČNOJ (REGIONALNOJ) SAMOUPRAVI - GRADOVI</t>
  </si>
  <si>
    <t>539083</t>
  </si>
  <si>
    <t>539097</t>
  </si>
  <si>
    <t>ZAJMOVI OD INOZEMNIH VLADA</t>
  </si>
  <si>
    <t>1480</t>
  </si>
  <si>
    <t>SERVISIRANJE VANJSKOG DUGA</t>
  </si>
  <si>
    <t>539098</t>
  </si>
  <si>
    <t>ZAJMOVI OD MEĐUNARODNIH ORGANIZACIJA</t>
  </si>
  <si>
    <t>539099</t>
  </si>
  <si>
    <t>1068</t>
  </si>
  <si>
    <t>SERVISIRANJE UNUTARNJEG DUGA</t>
  </si>
  <si>
    <t>539100</t>
  </si>
  <si>
    <t>ZAJMOVI OD TUZEMNIH BANAKA I OSTALIH FINANCIJSKIH INSTITUCIJA IZVAN JAVNOG SEKTORA</t>
  </si>
  <si>
    <t>539101</t>
  </si>
  <si>
    <t>CENTAR ZA ODGOJ I OBRAZOVANJE PREKRIŽJE</t>
  </si>
  <si>
    <t>3205819</t>
  </si>
  <si>
    <t xml:space="preserve">CENTAR ZA ODGOJ I OBRAZOVANJE "VINKO BEK" </t>
  </si>
  <si>
    <t>3205827</t>
  </si>
  <si>
    <t>DOM ZA DJECU I MLADEŽ TUŠKANAC</t>
  </si>
  <si>
    <t>3205835</t>
  </si>
  <si>
    <t xml:space="preserve">CENTAR ZA ODGOJ I OBRAZOVANJE "SLAVA RAŠKAJ" </t>
  </si>
  <si>
    <t>3205851</t>
  </si>
  <si>
    <t>DOM ZA STARIJE I NEMOĆNE OSOBE "CENTAR" ZAGREB</t>
  </si>
  <si>
    <t>3205860</t>
  </si>
  <si>
    <t>3205894</t>
  </si>
  <si>
    <t>3205916</t>
  </si>
  <si>
    <t>URED ZA OPĆE POSLOVE VLADE I HRVATSKOG SABORA</t>
  </si>
  <si>
    <t>3205924</t>
  </si>
  <si>
    <t>3205959</t>
  </si>
  <si>
    <t>URED ZA ZAKONODAVSTVO</t>
  </si>
  <si>
    <t>3205975</t>
  </si>
  <si>
    <t>3205991</t>
  </si>
  <si>
    <t>3206017</t>
  </si>
  <si>
    <t>DRŽAVNI HIDROMETEOROLOŠKI ZAVOD</t>
  </si>
  <si>
    <t>3206041</t>
  </si>
  <si>
    <t>PREKRŠAJNI SUD U ZAGREBU</t>
  </si>
  <si>
    <t>3206050</t>
  </si>
  <si>
    <t>3206068</t>
  </si>
  <si>
    <t>VISOKI PREKRŠAJNII SUD RH</t>
  </si>
  <si>
    <t>3206076</t>
  </si>
  <si>
    <t>ŽUPANIJSKI SUD U ZAGREBU</t>
  </si>
  <si>
    <t>3206084</t>
  </si>
  <si>
    <t>3206092</t>
  </si>
  <si>
    <t>TRGOVAČKI SUD U ZAGREBU</t>
  </si>
  <si>
    <t>3206505</t>
  </si>
  <si>
    <t>MATICA HRVATSKA</t>
  </si>
  <si>
    <t>3206564</t>
  </si>
  <si>
    <t>HRVATSKA VATROGASNA ZAJEDNICA</t>
  </si>
  <si>
    <t>3207005</t>
  </si>
  <si>
    <t>RUDARSKO GEOLOŠKO NAFTNI FAKULTET</t>
  </si>
  <si>
    <t>3207064</t>
  </si>
  <si>
    <t>TEKSTILNO TEHNOLOŠKI FAKULTET</t>
  </si>
  <si>
    <t>3207102</t>
  </si>
  <si>
    <t>PREHRAMBENO BIOTEHNOLOŠKI FAKULTET</t>
  </si>
  <si>
    <t>3207153</t>
  </si>
  <si>
    <t>HRVATSKI INSTITUT ZA POVIJEST</t>
  </si>
  <si>
    <t>3207404</t>
  </si>
  <si>
    <t>UMJETNIČKI PAVILJON U ZAGREBU</t>
  </si>
  <si>
    <t>3207412</t>
  </si>
  <si>
    <t>KNJIŽNICE GRADA ZAGREBA</t>
  </si>
  <si>
    <t>3207463</t>
  </si>
  <si>
    <t>KLINIKA ZA DJEČJE BOLESTI ZAGREB</t>
  </si>
  <si>
    <t>3207536</t>
  </si>
  <si>
    <t>DOM ZA ODGOJ DJECE I MLADEŽI ZAGREB</t>
  </si>
  <si>
    <t>3207595</t>
  </si>
  <si>
    <t>3207790</t>
  </si>
  <si>
    <t>O.Š. "MEDVEDGRAD"</t>
  </si>
  <si>
    <t>3207803</t>
  </si>
  <si>
    <t>O.Š. IVANA CANKARA</t>
  </si>
  <si>
    <t>3207811</t>
  </si>
  <si>
    <t>O.Š. "KUSTOŠIJA"</t>
  </si>
  <si>
    <t>3207820</t>
  </si>
  <si>
    <t>O.Š. PETRA ZRINSKOG</t>
  </si>
  <si>
    <t>3207838</t>
  </si>
  <si>
    <t>O.Š. PAVLEKA MIŠKINE</t>
  </si>
  <si>
    <t>3207846</t>
  </si>
  <si>
    <t>O.Š. "NAD LIPOM"</t>
  </si>
  <si>
    <t>3207919</t>
  </si>
  <si>
    <t>AKADEMIJA LIKOVNIH UMJETNOSTI</t>
  </si>
  <si>
    <t>3208001</t>
  </si>
  <si>
    <t>INSTITUT ZA TURIZAM</t>
  </si>
  <si>
    <t>3208010</t>
  </si>
  <si>
    <t>KNJIŽNICA VLADIMIRA NAZORA</t>
  </si>
  <si>
    <t>3208044</t>
  </si>
  <si>
    <t>DJEČJI VRTIĆ "KRIJESNICE"</t>
  </si>
  <si>
    <t>3208206</t>
  </si>
  <si>
    <t>DJEČJI VRTIĆ "RADOST" NOVSKA</t>
  </si>
  <si>
    <t>3208257</t>
  </si>
  <si>
    <t>I O.Š. OGULIN</t>
  </si>
  <si>
    <t>3208290</t>
  </si>
  <si>
    <t>O.Š. DR. MATE DEMARINA</t>
  </si>
  <si>
    <t>3208303</t>
  </si>
  <si>
    <t>O.Š. VLADIMIRA NAZORA KRNICA</t>
  </si>
  <si>
    <t>3208311</t>
  </si>
  <si>
    <t>O.Š. JURŠIĆI</t>
  </si>
  <si>
    <t>3208320</t>
  </si>
  <si>
    <t>O.Š. DIVŠIĆI</t>
  </si>
  <si>
    <t>3208338</t>
  </si>
  <si>
    <t>O.Š. BARBAN</t>
  </si>
  <si>
    <t>3208354</t>
  </si>
  <si>
    <t>FAKULTET EKONOMIJE I TURIZMA "DR.MIJO MIRKOVIĆ"</t>
  </si>
  <si>
    <t>3208362</t>
  </si>
  <si>
    <t>3211592</t>
  </si>
  <si>
    <t>SVEUČILIŠTE U ZAGREBU</t>
  </si>
  <si>
    <t>3211622</t>
  </si>
  <si>
    <t>LEKSIOGRAFSKI ZAVOD MIROSLAV KRLEŽA</t>
  </si>
  <si>
    <t>3211894</t>
  </si>
  <si>
    <t>O.Š. "JABUKOVAC"</t>
  </si>
  <si>
    <t>3212084</t>
  </si>
  <si>
    <t>HRVATSKI POVIJESNI MUZEJ</t>
  </si>
  <si>
    <t>3213463</t>
  </si>
  <si>
    <t>695081</t>
  </si>
  <si>
    <t>695082</t>
  </si>
  <si>
    <t>REGIONALNI RAZVOJ KRAPINSKO-ZAGORSKE ŽUPANIJE</t>
  </si>
  <si>
    <t>695083</t>
  </si>
  <si>
    <t>REGIONALNI RAZVOJ LIČKO-SENJSKE ŽUPANIJE</t>
  </si>
  <si>
    <t>695084</t>
  </si>
  <si>
    <t>REGIONALNI RAZVOJ MEĐIMURSKE ŽUPANIJE</t>
  </si>
  <si>
    <t>695085</t>
  </si>
  <si>
    <t>REGIONALNI RAZVOJ OSJEČKO-BARANJSKE ŽUPANIJE</t>
  </si>
  <si>
    <t>695086</t>
  </si>
  <si>
    <t>REGIONALNI RAZVOJ POŽEŠKO-SLAVONSKE ŽUPANIJE</t>
  </si>
  <si>
    <t>695087</t>
  </si>
  <si>
    <t>REGIONALNI RAZVOJ PRIMORSKO-GORANSKE ŽUPANIJE</t>
  </si>
  <si>
    <t>695088</t>
  </si>
  <si>
    <t>REGIONALNI RAZVOJ SISAČKO-MOSLAVAČKE ŽUPANIJE</t>
  </si>
  <si>
    <t>695089</t>
  </si>
  <si>
    <t>REGIONALNI RAZVOJ SPLITSKO-DALMATINSKE ŽUPANIJE</t>
  </si>
  <si>
    <t>695090</t>
  </si>
  <si>
    <t>REGIONALNI RAZVOJ ŠIBENSKO-KNINSKE ŽUPANIJE</t>
  </si>
  <si>
    <t>695091</t>
  </si>
  <si>
    <t>695092</t>
  </si>
  <si>
    <t>695093</t>
  </si>
  <si>
    <t>REGIONALNI RAZVOJ VUKOVARSKO-SRIJEMSKE ŽUPANIJE</t>
  </si>
  <si>
    <t>695094</t>
  </si>
  <si>
    <t>REGIONALNI RAZVOJ ZADARSKE ŽUPANIJE</t>
  </si>
  <si>
    <t>695095</t>
  </si>
  <si>
    <t>REGIONALNI RAZVOJ ZAGREBAČKE ŽUPANIJE</t>
  </si>
  <si>
    <t>695229</t>
  </si>
  <si>
    <t>695232</t>
  </si>
  <si>
    <t>695233</t>
  </si>
  <si>
    <t>696002</t>
  </si>
  <si>
    <t>POSLOVANJE UREDA PREDSJEDNIKA VLADE REPUBLIKE HRVATSKE</t>
  </si>
  <si>
    <t>1024</t>
  </si>
  <si>
    <t>PROTOKOLARNI, SAVJETODAVNI, ANALITIČKI I DRUGI POSLOVI ZA POTREBE PREDSJEDNIKA VLADE RH</t>
  </si>
  <si>
    <t>02006</t>
  </si>
  <si>
    <t>Ured Predsjednika Vlade Republike Hrvatske</t>
  </si>
  <si>
    <t>696009</t>
  </si>
  <si>
    <t>OPREMANJE UREDA PREDSJEDNIKA VLADE RH</t>
  </si>
  <si>
    <t>FINANCIJSKO PRAĆENJE MEĐUNARODNIH PROJEKATA</t>
  </si>
  <si>
    <t>729024</t>
  </si>
  <si>
    <t>OČUVANJE KRŠKIH EKOLOŠKIH SUSTAVA</t>
  </si>
  <si>
    <t>730007</t>
  </si>
  <si>
    <t>ZAJMOVI OD INOZEMNIH BANAKA I OSTALIH FINANCIJSKIH INSTITUCIJA</t>
  </si>
  <si>
    <t>539103</t>
  </si>
  <si>
    <t>IZDANE OBVEZNICE U ZEMLJI</t>
  </si>
  <si>
    <t>539105</t>
  </si>
  <si>
    <t>IZDANI TREZORSKI ZAPISI U ZEMLJI</t>
  </si>
  <si>
    <t>539106</t>
  </si>
  <si>
    <t>1052</t>
  </si>
  <si>
    <t>539107</t>
  </si>
  <si>
    <t>SISAČKO-MOSLAVAČKA ŽUPANIJA</t>
  </si>
  <si>
    <t>539110</t>
  </si>
  <si>
    <t>539111</t>
  </si>
  <si>
    <t>BJELOVARSKO-BILOGORSKA ŽUPANIJA</t>
  </si>
  <si>
    <t>539113</t>
  </si>
  <si>
    <t>539114</t>
  </si>
  <si>
    <t>539115</t>
  </si>
  <si>
    <t>POŽEŠKO-SLAVONSKA ŽUPANIJA</t>
  </si>
  <si>
    <t>539116</t>
  </si>
  <si>
    <t>BRODSKO-POSAVSKA ŽUPANIJA</t>
  </si>
  <si>
    <t>539118</t>
  </si>
  <si>
    <t>539119</t>
  </si>
  <si>
    <t>ŠIBENSKO-KNINSKA ŽUPANIJA</t>
  </si>
  <si>
    <t>539120</t>
  </si>
  <si>
    <t>539123</t>
  </si>
  <si>
    <t>539129</t>
  </si>
  <si>
    <t>539130</t>
  </si>
  <si>
    <t>539132</t>
  </si>
  <si>
    <t>539133</t>
  </si>
  <si>
    <t>539134</t>
  </si>
  <si>
    <t>539142</t>
  </si>
  <si>
    <t>539143</t>
  </si>
  <si>
    <t>539150</t>
  </si>
  <si>
    <t>DODATNA SREDSTVA IZRAVNANJA ZA DECENTRALIZIRANE FUNKCIJE</t>
  </si>
  <si>
    <t>1039</t>
  </si>
  <si>
    <t>FINANCIRANJE DECENTRALIZIRANIH FUNKCIJA</t>
  </si>
  <si>
    <t>539153</t>
  </si>
  <si>
    <t>539161</t>
  </si>
  <si>
    <t>539164</t>
  </si>
  <si>
    <t>IZDAVANJE VRIJEDNOSNIH PAPIRA - TROŠKOVI</t>
  </si>
  <si>
    <t>1491</t>
  </si>
  <si>
    <t>STIPENDIJE I TEHNIČKA SURADNJA</t>
  </si>
  <si>
    <t>1428</t>
  </si>
  <si>
    <t>679009</t>
  </si>
  <si>
    <t>REDOVNA DJELATNOST LEKTORATA</t>
  </si>
  <si>
    <t>1405</t>
  </si>
  <si>
    <t>679010</t>
  </si>
  <si>
    <t>PROGRAM POSEBNE VISOKOOBRAZOVNE, ZNANSTVENE I TEHNIČKE SURADNJE</t>
  </si>
  <si>
    <t>1437</t>
  </si>
  <si>
    <t>679047</t>
  </si>
  <si>
    <t>EUROPSKE INTEGRACIJE</t>
  </si>
  <si>
    <t>1101</t>
  </si>
  <si>
    <t>PRIDRUŽIVANJE RH EUROPSKOJ UNIJI</t>
  </si>
  <si>
    <t>679049</t>
  </si>
  <si>
    <t>679053</t>
  </si>
  <si>
    <t>STIPENDIJE ZA POSLIJEDIPLOMSKE, DOKTORSKE, POSDOKTORSKE STUDIJE</t>
  </si>
  <si>
    <t>679055</t>
  </si>
  <si>
    <t>1025</t>
  </si>
  <si>
    <t>STRATEGIJA RAZVITKA REPUBLIKE HRVATSKE</t>
  </si>
  <si>
    <t>02305</t>
  </si>
  <si>
    <t>680012</t>
  </si>
  <si>
    <t>681000</t>
  </si>
  <si>
    <t>OSNOVNA AKTIVNOST</t>
  </si>
  <si>
    <t>1011</t>
  </si>
  <si>
    <t>LJUDSKA PRAVA</t>
  </si>
  <si>
    <t>02087</t>
  </si>
  <si>
    <t>Ured za ljudska prava</t>
  </si>
  <si>
    <t>681014</t>
  </si>
  <si>
    <t>IZDAVAČKA DJELATNOST UREDA ZA LJUDSKA PRAVA</t>
  </si>
  <si>
    <t>681022</t>
  </si>
  <si>
    <t>1436</t>
  </si>
  <si>
    <t>SURADNJA S NEVLADINIM UDRUGAMA IZ PODRUČJA ZAŠTITE, PROMICANJA I POŠTIVANJA LJUDSKIH PRAVA</t>
  </si>
  <si>
    <t>681023</t>
  </si>
  <si>
    <t>1013</t>
  </si>
  <si>
    <t>NACIONALNI ODBOR ZA SUZBIJANJE TRGOVANJA LJUDIMA</t>
  </si>
  <si>
    <t>681033</t>
  </si>
  <si>
    <t>OPREMANJE UREDA ZA LJUDSKA PRAVA</t>
  </si>
  <si>
    <t>681037</t>
  </si>
  <si>
    <t>685000</t>
  </si>
  <si>
    <t>SURADNJA ZA SOCIJALNO PARTNERSTVO</t>
  </si>
  <si>
    <t>1028</t>
  </si>
  <si>
    <t>02089</t>
  </si>
  <si>
    <t>Ured za socijalno partnerstvo</t>
  </si>
  <si>
    <t>685003</t>
  </si>
  <si>
    <t>INFORMATIZACIJA UREDA ZA SOCIJALNO PARTNERSTVO</t>
  </si>
  <si>
    <t>686000</t>
  </si>
  <si>
    <t>PROTOKOL VLADE</t>
  </si>
  <si>
    <t>1023</t>
  </si>
  <si>
    <t>02042</t>
  </si>
  <si>
    <t>Ured za protokol Vlade RH</t>
  </si>
  <si>
    <t>687000</t>
  </si>
  <si>
    <t>1015</t>
  </si>
  <si>
    <t>02044</t>
  </si>
  <si>
    <t>687003</t>
  </si>
  <si>
    <t>1264</t>
  </si>
  <si>
    <t>MIROVINE I MIROVINSKA PRIMANJA</t>
  </si>
  <si>
    <t>05020</t>
  </si>
  <si>
    <t>Hrvatski zavod za mirovinsko osiguranje</t>
  </si>
  <si>
    <t>688022</t>
  </si>
  <si>
    <t>NAKNADE ZA ISPLATU MIROVINA</t>
  </si>
  <si>
    <t>688023</t>
  </si>
  <si>
    <t>MIROVINE U INOZEMSTVO</t>
  </si>
  <si>
    <t>688025</t>
  </si>
  <si>
    <t>OSIGURANJE SREDSTAVA ZA DOPRINOSE NA TEMELJU INDIVIDUALNE KAPITALIZIRANE ŠTEDNJE ZA POJEDINE KATEGORIJE OSIGURANIKA</t>
  </si>
  <si>
    <t>1266</t>
  </si>
  <si>
    <t>688026</t>
  </si>
  <si>
    <t>ADMINISTRACIJA I UPRAVLJANJE MIROVINSKIM SUSTAVOM</t>
  </si>
  <si>
    <t>1493</t>
  </si>
  <si>
    <t>688027</t>
  </si>
  <si>
    <t>ULAGANJE U MIROVINSKI SUSTAV KROZ ZAJAM SVJETSKE BANKE</t>
  </si>
  <si>
    <t>1277</t>
  </si>
  <si>
    <t>UNAPREĐENJE MIROVINSKOG SUSTAVA</t>
  </si>
  <si>
    <t>688037</t>
  </si>
  <si>
    <t>MIROVINE HRVATSKE VOJSKE</t>
  </si>
  <si>
    <t>688038</t>
  </si>
  <si>
    <t>688039</t>
  </si>
  <si>
    <t>688040</t>
  </si>
  <si>
    <t>MIROVINE ČLANOVA IVS, SIV I ADMINISTRATIVNO UMIROVLJENIH JAVNIH SLUŽBENIKA</t>
  </si>
  <si>
    <t>688041</t>
  </si>
  <si>
    <t>688042</t>
  </si>
  <si>
    <t>MIROVINE HAZU</t>
  </si>
  <si>
    <t>688043</t>
  </si>
  <si>
    <t>688044</t>
  </si>
  <si>
    <t>688045</t>
  </si>
  <si>
    <t>MIROVINE HRVATSKE DOMOVINSKE VOJSKE</t>
  </si>
  <si>
    <t>688046</t>
  </si>
  <si>
    <t>MIROVINE NA TEMELJU OSIGURANJA - STAROSNE MIROVINE</t>
  </si>
  <si>
    <t>688047</t>
  </si>
  <si>
    <t>MIROVINE NA TEMELJU OSIGURANJA - INVALIDSKE MIROVINE</t>
  </si>
  <si>
    <t>688048</t>
  </si>
  <si>
    <t>MIROVINE NA TEMELJU OSIGURANJA - OBITELJSKE MIROVINE</t>
  </si>
  <si>
    <t>688049</t>
  </si>
  <si>
    <t>688052</t>
  </si>
  <si>
    <t>DODATAK UZ MIROVINU - 100 KN + 6%</t>
  </si>
  <si>
    <t>688053</t>
  </si>
  <si>
    <t>688054</t>
  </si>
  <si>
    <t>689013</t>
  </si>
  <si>
    <t>ADMINISTRATIVNI I UPRAVNI POSLOVI</t>
  </si>
  <si>
    <t>1257</t>
  </si>
  <si>
    <t>05025</t>
  </si>
  <si>
    <t>Hrvatski zavod za zapošljavanje</t>
  </si>
  <si>
    <t>689014</t>
  </si>
  <si>
    <t>NAKNADE NEZAPOSLENIMA</t>
  </si>
  <si>
    <t>1430</t>
  </si>
  <si>
    <t>MATERIJALNO PRAVNA ZAŠTITA NEZAPOSLENIH</t>
  </si>
  <si>
    <t>689016</t>
  </si>
  <si>
    <t>PROFESIONALNO USMJERAVANJE, INFORMIRANJE I ZADRŽAVANJE POSTOJEĆE ZAPOSLENOSTI</t>
  </si>
  <si>
    <t>1269</t>
  </si>
  <si>
    <t>PRIPREMA ZA ZAPOŠLJAVANJE I SAMOZAPOŠLJAVANJE</t>
  </si>
  <si>
    <t>689020</t>
  </si>
  <si>
    <t>ZAJEDNIČKO ULAGANJE U ZAPOŠLJAVANJE MLADIH NA LOKALNOJ RAZINI</t>
  </si>
  <si>
    <t>690001</t>
  </si>
  <si>
    <t>PRIMARNA ZDRAVSTVENA ZAŠTITA - UGOVOR</t>
  </si>
  <si>
    <t>1304</t>
  </si>
  <si>
    <t>PRIMARNA ZDRAVSTVENA ZAŠTITA</t>
  </si>
  <si>
    <t>10015</t>
  </si>
  <si>
    <t>Hrvatski zavod za zdravstveno osiguranje</t>
  </si>
  <si>
    <t>690002</t>
  </si>
  <si>
    <t>LIJEKOVI NA RECEPTE</t>
  </si>
  <si>
    <t>1415</t>
  </si>
  <si>
    <t>690005</t>
  </si>
  <si>
    <t>ORTOPEDSKI UREĐAJI I POMAGALA</t>
  </si>
  <si>
    <t>1296</t>
  </si>
  <si>
    <t>690008</t>
  </si>
  <si>
    <t>NAKNADE ZA BOLOVANJA</t>
  </si>
  <si>
    <t>1294</t>
  </si>
  <si>
    <t>NAKNADE ZA BOLOVANJA I DRUGE ISPLATE OSIGURANICIMA</t>
  </si>
  <si>
    <t>690013</t>
  </si>
  <si>
    <t>690014</t>
  </si>
  <si>
    <t>1290</t>
  </si>
  <si>
    <t>690016</t>
  </si>
  <si>
    <t>NAKNADE ZA REDOVAN PORODILJNI DOPUST</t>
  </si>
  <si>
    <t>1424</t>
  </si>
  <si>
    <t>REDOVNI PORODILJNI DOPUST</t>
  </si>
  <si>
    <t>690017</t>
  </si>
  <si>
    <t>690019</t>
  </si>
  <si>
    <t>1318</t>
  </si>
  <si>
    <t>SEKUNDARNA ZDRAVSTVENA ZAŠTITA</t>
  </si>
  <si>
    <t>690034</t>
  </si>
  <si>
    <t>CJEPIVO</t>
  </si>
  <si>
    <t>690035</t>
  </si>
  <si>
    <t>DOBROVOLJNO DAVALAŠTVO KRVI</t>
  </si>
  <si>
    <t>1320</t>
  </si>
  <si>
    <t>TERCIJARNA ZDRAVSTVENA ZAŠTITA</t>
  </si>
  <si>
    <t>690036</t>
  </si>
  <si>
    <t>690038</t>
  </si>
  <si>
    <t>690040</t>
  </si>
  <si>
    <t>NAKNADE BRANITELJIMA</t>
  </si>
  <si>
    <t>NABAVA INFORMATIČKE OPREME ZA EVALUACIJU ZNANJA UČENIKA - NCVVO</t>
  </si>
  <si>
    <t>OPREMANJE HRVATSKE AGENCIJE ZA HRANU</t>
  </si>
  <si>
    <t>UREĐENJE PROSTORA NSK</t>
  </si>
  <si>
    <t>NABAVA PRIJEVOZNIH SREDSTAVA U POMORSKOM I RIJEČNOM PROMETU ZA OBAVLJANJE POSLOVA OBALNE STRAŽE I NADZORA DRŽAVNE GRANICE (ZERP)</t>
  </si>
  <si>
    <t>IZGRADNJA, OBNOVA I MODERNIZACIJA RIBARSKE FLOTE (ZERP)</t>
  </si>
  <si>
    <t>IZGRADNJA I MODERNIZACIJA RIBARSKE FLOTE (ZERP)</t>
  </si>
  <si>
    <t>JAČANJE SPOSOBNOSTI ZA PROVEDBU  EU  POLITIKE TRŽIŠNOG NATJECANJA I DRŽAVNIH POTPORA-TWINNING (PHARE 2005)</t>
  </si>
  <si>
    <t>ULAGANJE U MIROVINSKI SUSTAV - USPOSTAVA SUSTAVA AUKCIJA (ZAJAM IBRD I UČEŠĆE RH)</t>
  </si>
  <si>
    <t>HORIZONTALNE MJERE POTPORE  PREHRAMBENO PRERAĐIVAČKOJ INDUSTRIJI</t>
  </si>
  <si>
    <t>POTICANJE SUFINANCIRANJA MODERNIZACIJE RIBARSKE FLOTE I ZERP</t>
  </si>
  <si>
    <t>OPREMANJE ZAVODA  ZA TLO</t>
  </si>
  <si>
    <t>SAPARD - UČEŠĆE RH</t>
  </si>
  <si>
    <t>DALJNJE JAČANJE KAPACITETA U PODRUČJU ZAŠTITE BILJA</t>
  </si>
  <si>
    <t>JAČANJE KAPACITETA VETERINARSKE GRANIČNE INSPEKCIJE</t>
  </si>
  <si>
    <t>SAPARD - POMOĆ EU</t>
  </si>
  <si>
    <t>PROGRAM INTEGRALNOG RAZVOJA LOKALNE ZAJEDNICE (EIB)</t>
  </si>
  <si>
    <t>PROVEDBA MEDIJSKE KAMPANJE ZA SUZBIJANJE ZLOUPORABE OPOJNIH DROGA.</t>
  </si>
  <si>
    <t>ANTI DROGA TELEFON</t>
  </si>
  <si>
    <t>530024</t>
  </si>
  <si>
    <t>532015</t>
  </si>
  <si>
    <t>PROVEDBA NACIONALNE STRATEGIJE IZJEDNAČAVANJA MOGUĆNOSTI ZA OSOBE S  INVALIDITETOM OD 2007. - 2015.</t>
  </si>
  <si>
    <t>SLUŽBENIČKI SUDOVI</t>
  </si>
  <si>
    <t>POTPORA REFORMI JAVNE UPRAVE -DAROVNICA ŠVEDSKE MEĐUNARODNEAGENCIJE ZA RAZVOJ</t>
  </si>
  <si>
    <t>ORGANIZACIJSKO JAČANJE KADROVA SDUU - DANSKA POMOĆ</t>
  </si>
  <si>
    <t>756023</t>
  </si>
  <si>
    <t>RAZVOJ I UVOĐENJE IT-TRENINGA, DANSKA POMOĆ</t>
  </si>
  <si>
    <t>677012</t>
  </si>
  <si>
    <t>CIP ICT - SUDJELOVANJE SDUeH U PROGRAMIMA EU</t>
  </si>
  <si>
    <t>677013</t>
  </si>
  <si>
    <t>IDABC - SUDJELOVANJE SDUeH U PROGRAMIMA EU</t>
  </si>
  <si>
    <t>677014</t>
  </si>
  <si>
    <t>PHARE 2006 - JAČANJE KAPACITETA UPRAVE</t>
  </si>
  <si>
    <t>677015</t>
  </si>
  <si>
    <t>DIGITALNA TELEVIZIJA</t>
  </si>
  <si>
    <t>757016</t>
  </si>
  <si>
    <t>TELEACCESS</t>
  </si>
  <si>
    <t>POSLOVANJE SREDIŠNJEG DRŽAVNOG UREDA ZA RAZVOJNU STRATEGIJUI KOORDINACIJU FONDOVA EU</t>
  </si>
  <si>
    <t>Središnji državni ured za razvojnu strategiju i koordinaciju</t>
  </si>
  <si>
    <t>680013</t>
  </si>
  <si>
    <t>PHARE 2006 - RAZVOJ INSTITUCIONALNE SPOSOBNOSTI I SREDSTVA ZA PRIPREMU PROJEKATA</t>
  </si>
  <si>
    <t>680014</t>
  </si>
  <si>
    <t>INFORMIRANJE O PROGRAMIMA EU - PROVEDBA KOMUNIKACIJSKE STRATEGIJE</t>
  </si>
  <si>
    <t>PHARE 2005 - PROGRAM JAČANJA SPOSOBNOSTI I PRIPREME PROJEKATA</t>
  </si>
  <si>
    <t>758014</t>
  </si>
  <si>
    <t>758015</t>
  </si>
  <si>
    <t>IZRADA STRATEŠKIH DOKUMENATA</t>
  </si>
  <si>
    <t>759008</t>
  </si>
  <si>
    <t>KUPNJA KULTURNIH DOBARA</t>
  </si>
  <si>
    <t>520007</t>
  </si>
  <si>
    <t>STAMBENO ZBRINJAVANJE DRŽAVNIH SLUŽBENIKA I NAMJEŠTENIKA</t>
  </si>
  <si>
    <t>320992</t>
  </si>
  <si>
    <t>TEHNIČKA POMOĆ SREDIŠNJOJ JEDINICI ZA FINANCIRANJE I UGOVARANJE I NACIONALNOM KOORDINATORU ZA PROGRAM ISPA</t>
  </si>
  <si>
    <t>538031</t>
  </si>
  <si>
    <t>USLUGE VANJSKE REVIZIJE IPA PROGRAMA</t>
  </si>
  <si>
    <t>538033</t>
  </si>
  <si>
    <t>ODBOR ZA JAVNI NADZOR REVIZIJE</t>
  </si>
  <si>
    <t>538030</t>
  </si>
  <si>
    <t>RAZVOJ UPRAVLJANJA LJUDSKIM POTENCIJALIMA I PREUREĐENJE KONFERENCIJSKIH DVORANA I ARHIVE S KNJIŽNICOM</t>
  </si>
  <si>
    <t>IZGRADNJA I OPREMANJE GRANIČNIH PRIJELAZA PREMA CRNOJ GORI</t>
  </si>
  <si>
    <t>PROJEKT SUSTAVA DRŽAVNE RIZNICE - IMPLEMENTACIJA</t>
  </si>
  <si>
    <t>538024</t>
  </si>
  <si>
    <t>PHARE 2006-INTEGRACIJA INFORMATIČKIH SUSTAVA ZA PRAĆENJE FINANCIJA U PODRUČNIM RIZNICAMA SA INFORMACIJSKIM SUSTAVOM DRŽAVNE RIZNICE I IZGRADNJA SUSTAVA ZA UPRAVLJANJE MATIČNIM PODACIMA</t>
  </si>
  <si>
    <t>538027</t>
  </si>
  <si>
    <t>PRIJENOS SREDSTAVA ZA ZAPOSLENE U JLP(R)S TEMELJEM ZAKONA O PROSTORNOM UREĐENJU I GRADNJI</t>
  </si>
  <si>
    <t>POTICAJ ZA OBRAZOVANJE, KULTURU, ZNANOST I ZDRAVSTVO U FEDERACIJI BIH</t>
  </si>
  <si>
    <t>OTKLANJANJE POSLJEDICA ELEMENTARNIH NEPOGODA</t>
  </si>
  <si>
    <t>538022</t>
  </si>
  <si>
    <t>538023</t>
  </si>
  <si>
    <t>539078</t>
  </si>
  <si>
    <t>539292</t>
  </si>
  <si>
    <t>539140</t>
  </si>
  <si>
    <t>OPĆINA TRPINJA</t>
  </si>
  <si>
    <t>539209</t>
  </si>
  <si>
    <t>POMOĆI LOKALNOJ I PODRUČNOJ (REGIONALNOJ) SAMOUPRAVI - ŽUPANIJE</t>
  </si>
  <si>
    <t>539109</t>
  </si>
  <si>
    <t>539117</t>
  </si>
  <si>
    <t>538026</t>
  </si>
  <si>
    <t>DOKAPITALIZACIJA TVORNICE RIZ</t>
  </si>
  <si>
    <t>POTICANJE GOSPODARSKIH AKTIVNOSTI</t>
  </si>
  <si>
    <t>NAKNADA PRAVNIM OSOBAMA KATOLIČKE CRKVE ZA ODUZETU IMOVINU</t>
  </si>
  <si>
    <t>538029</t>
  </si>
  <si>
    <t>INTRASTAT - IZGRADNJA SUSTAVA</t>
  </si>
  <si>
    <t>NACIONALNI PROGRAM MAKROEKONOMSKIH I FISKALNIH ISTRAŽIVANJA</t>
  </si>
  <si>
    <t>Ured za javnu nabavu</t>
  </si>
  <si>
    <t>743001</t>
  </si>
  <si>
    <t>743005</t>
  </si>
  <si>
    <t>744000</t>
  </si>
  <si>
    <t>1501</t>
  </si>
  <si>
    <t>KONTROLA POSTUPAKA JAVNE NABAVE</t>
  </si>
  <si>
    <t>19605</t>
  </si>
  <si>
    <t>Državna komisija za kontrolu postupaka javne nabave</t>
  </si>
  <si>
    <t>196</t>
  </si>
  <si>
    <t>744001</t>
  </si>
  <si>
    <t>744002</t>
  </si>
  <si>
    <t>753002</t>
  </si>
  <si>
    <t>753003</t>
  </si>
  <si>
    <t>753004</t>
  </si>
  <si>
    <t>753006</t>
  </si>
  <si>
    <t>753008</t>
  </si>
  <si>
    <t>TRAJNA PRAVA ( OSOBNA INVALIDNINA, OBITELJSKA INVALIDNINA, NAKNADE I DRUGO)</t>
  </si>
  <si>
    <t>753009</t>
  </si>
  <si>
    <t>ZAPOŠLJAVANJE HRVATSKIH BRANITELJA</t>
  </si>
  <si>
    <t>753010</t>
  </si>
  <si>
    <t>INVALIDSKE I OBITELJSKE MIROVINE</t>
  </si>
  <si>
    <t>753011</t>
  </si>
  <si>
    <t>MEMORIJALNO GROBLJE ŽRTAVA IZ DOMOVINSKOG RATA VUKOVAR</t>
  </si>
  <si>
    <t>753014</t>
  </si>
  <si>
    <t>753015</t>
  </si>
  <si>
    <t>UDRUGE BRANITELJA IZ DOMOVINSKOG RATA</t>
  </si>
  <si>
    <t>753017</t>
  </si>
  <si>
    <t>754000</t>
  </si>
  <si>
    <t>754002</t>
  </si>
  <si>
    <t>RAZVIJANJE USLUŽNIH DJELATNOSTI ZA STARIJE</t>
  </si>
  <si>
    <t>754003</t>
  </si>
  <si>
    <t>DNEVNI BORAVAK ZA STARIJE GRAĐANE</t>
  </si>
  <si>
    <t>756000</t>
  </si>
  <si>
    <t>ADMINISTRACIJA I UPRAVLJANJE SREDIŠNJEG DRŽAVNOG UREDA</t>
  </si>
  <si>
    <t>1526</t>
  </si>
  <si>
    <t>POSLOVANJE DRŽAVNOG UREDA ZA UPRAVU</t>
  </si>
  <si>
    <t>02105</t>
  </si>
  <si>
    <t>Središnji državni ured za upravu</t>
  </si>
  <si>
    <t>756001</t>
  </si>
  <si>
    <t>CENTAR ZA STRUČNO OSPOSOBLJAVANJE DRŽAVNIH SLUŽBENIKA</t>
  </si>
  <si>
    <t>756002</t>
  </si>
  <si>
    <t>756003</t>
  </si>
  <si>
    <t>756004</t>
  </si>
  <si>
    <t>UREĐENJE I OPREMANJE</t>
  </si>
  <si>
    <t>756005</t>
  </si>
  <si>
    <t>RAČUNALNO - KOMUNIKACIJSKA MREŽA TIJELA DRŽAVNE UPRAVE</t>
  </si>
  <si>
    <t>757006</t>
  </si>
  <si>
    <t>757008</t>
  </si>
  <si>
    <t>NACIONALNO VIJEĆE ZA INFORMACIJSKO DRUŠTVO</t>
  </si>
  <si>
    <t>757010</t>
  </si>
  <si>
    <t>POTICANJE I PRAĆENJE RAZVOJA INFORMACIJSKOG DRUŠTVA</t>
  </si>
  <si>
    <t>758004</t>
  </si>
  <si>
    <t>759003</t>
  </si>
  <si>
    <t>759004</t>
  </si>
  <si>
    <t>OPREMANJE REZIDENCIJALNIH OBJEKATA I SLUŽBENIH STANOVA</t>
  </si>
  <si>
    <t>759005</t>
  </si>
  <si>
    <t>760000</t>
  </si>
  <si>
    <t>1527</t>
  </si>
  <si>
    <t>OBAVLJANJE POSLOVA DRŽAVNE UPRAVE U ŽUPANIJAMA</t>
  </si>
  <si>
    <t>02110</t>
  </si>
  <si>
    <t>Uredi državne uprave u županijama</t>
  </si>
  <si>
    <t>760003</t>
  </si>
  <si>
    <t>761000</t>
  </si>
  <si>
    <t>06540</t>
  </si>
  <si>
    <t>Skrb za prognanike i izbjeglice</t>
  </si>
  <si>
    <t>761001</t>
  </si>
  <si>
    <t>762000</t>
  </si>
  <si>
    <t>1371</t>
  </si>
  <si>
    <t>15005</t>
  </si>
  <si>
    <t>Državni zavod za mjeriteljstvo</t>
  </si>
  <si>
    <t>150</t>
  </si>
  <si>
    <t>762001</t>
  </si>
  <si>
    <t>UMJERAVANJE DRŽAVNIH ETALONA SA MEĐUNARODNIM ETALONIMA</t>
  </si>
  <si>
    <t>762002</t>
  </si>
  <si>
    <t>IZGRADNJA I OPREMANJE POSLOVNOG PROSTORA</t>
  </si>
  <si>
    <t>762003</t>
  </si>
  <si>
    <t>762004</t>
  </si>
  <si>
    <t>763000</t>
  </si>
  <si>
    <t>ZAŠTITA PRAVA INTELEKTUALNOG VLASNIŠTVA</t>
  </si>
  <si>
    <t>1376</t>
  </si>
  <si>
    <t>15605</t>
  </si>
  <si>
    <t>Državni zavod za intelektualno vlasništvo</t>
  </si>
  <si>
    <t>156</t>
  </si>
  <si>
    <t>763001</t>
  </si>
  <si>
    <t>1374</t>
  </si>
  <si>
    <t>763002</t>
  </si>
  <si>
    <t>1375</t>
  </si>
  <si>
    <t>765000</t>
  </si>
  <si>
    <t>ZAŠTITA OSOBNIH PODATAKA</t>
  </si>
  <si>
    <t>1541</t>
  </si>
  <si>
    <t>25005</t>
  </si>
  <si>
    <t>Agencija za zaštitu osobnih podataka</t>
  </si>
  <si>
    <t>250</t>
  </si>
  <si>
    <t>765001</t>
  </si>
  <si>
    <t>766000</t>
  </si>
  <si>
    <t>1542</t>
  </si>
  <si>
    <t>25505</t>
  </si>
  <si>
    <t>HRVATSKI ZAVOD ZA MIROVINSKO OSIGURANJE</t>
  </si>
  <si>
    <t>1417177</t>
  </si>
  <si>
    <t>GIMNAZIJA VUKOVAR</t>
  </si>
  <si>
    <t>1417185</t>
  </si>
  <si>
    <t>SREDNJA ŠKOLA ILOK</t>
  </si>
  <si>
    <t>1417193</t>
  </si>
  <si>
    <t>TREĆA SREDNJA ŠKOLA VUKOVAR</t>
  </si>
  <si>
    <t>1417207</t>
  </si>
  <si>
    <t>PRVA SREDNJA ŠKOLA VUKOVAR</t>
  </si>
  <si>
    <t>1417215</t>
  </si>
  <si>
    <t>IV O.Š. VUKOVAR</t>
  </si>
  <si>
    <t>1417223</t>
  </si>
  <si>
    <t>III O.Š. VUKOVAR</t>
  </si>
  <si>
    <t>1417380</t>
  </si>
  <si>
    <t>DJEČJI VRTIĆ MASLAČAK, KRAPINSKE TOPLICE</t>
  </si>
  <si>
    <t>1417835</t>
  </si>
  <si>
    <t>DRUGA SREDNJA ŠKOLA VUKOVAR</t>
  </si>
  <si>
    <t>1417860</t>
  </si>
  <si>
    <t>PREKRŠAJNI SUD U PITOMAČI</t>
  </si>
  <si>
    <t>1420348</t>
  </si>
  <si>
    <t>SREDNJA ŠKOLA PRELOG</t>
  </si>
  <si>
    <t>1421328</t>
  </si>
  <si>
    <t>GRADSKA KNJIŽNICA I ČITAONICA</t>
  </si>
  <si>
    <t>1421336</t>
  </si>
  <si>
    <t>PREKRŠAJNI SUD U SOLINU</t>
  </si>
  <si>
    <t>1421808</t>
  </si>
  <si>
    <t>DJEČJI VRTIĆ I JASLICE ZVONČIĆ</t>
  </si>
  <si>
    <t>1422260</t>
  </si>
  <si>
    <t>TRGOVAČKI SUD U ŠIBENIKU</t>
  </si>
  <si>
    <t>1422545</t>
  </si>
  <si>
    <t>UČITELJSKA AKADEMIJA</t>
  </si>
  <si>
    <t>1422936</t>
  </si>
  <si>
    <t>TRGOVAČKI SUD U DUBROVNIKU</t>
  </si>
  <si>
    <t>1425684</t>
  </si>
  <si>
    <t>ZBIRKA UMJETNINA ANTE I WILTRUDE TOPIĆ MIMARA</t>
  </si>
  <si>
    <t>1425889</t>
  </si>
  <si>
    <t>GRADSKO KAZALIŠTE JOZA IVAKIĆ</t>
  </si>
  <si>
    <t>1426028</t>
  </si>
  <si>
    <t>II O.Š. ČAKOVEC</t>
  </si>
  <si>
    <t>1426036</t>
  </si>
  <si>
    <t>O.Š. IVANOVEC</t>
  </si>
  <si>
    <t>1426672</t>
  </si>
  <si>
    <t>GALERIJA KLOVIĆEVI DVORI</t>
  </si>
  <si>
    <t>1428195</t>
  </si>
  <si>
    <t xml:space="preserve">DJEČJI VRTIĆ HLOJKICA </t>
  </si>
  <si>
    <t>1428527</t>
  </si>
  <si>
    <t>PREKRŠAJNI SUD U BLATU</t>
  </si>
  <si>
    <t>1430939</t>
  </si>
  <si>
    <t>O.Š. GOLA</t>
  </si>
  <si>
    <t>1430947</t>
  </si>
  <si>
    <t>O.Š. DRNJE</t>
  </si>
  <si>
    <t>1431609</t>
  </si>
  <si>
    <t>OPĆINSKI SUD U PRELOGU</t>
  </si>
  <si>
    <t>1434853</t>
  </si>
  <si>
    <t>O.Š. KALINOVAC</t>
  </si>
  <si>
    <t>1436201</t>
  </si>
  <si>
    <t>DJEČJI VRTIĆ ZEKO, KNEŽEVI VINOGRADI</t>
  </si>
  <si>
    <t>1437097</t>
  </si>
  <si>
    <t>JAVNA USTANOVA NARODNA KNJIŽNICA KOSTRENA</t>
  </si>
  <si>
    <t>1437232</t>
  </si>
  <si>
    <t>O.Š. KOPRIVNIČKI BREGI</t>
  </si>
  <si>
    <t>1438611</t>
  </si>
  <si>
    <t>DJEČJI VRTIĆ BUJE</t>
  </si>
  <si>
    <t>1439448</t>
  </si>
  <si>
    <t>O.Š. GRGURA KARLOVČANA ĐURĐEVAC</t>
  </si>
  <si>
    <t>1439863</t>
  </si>
  <si>
    <t>PARK PRIRODE VELEBIT</t>
  </si>
  <si>
    <t>1440136</t>
  </si>
  <si>
    <t>DJEČJI VRTIĆ OBROVAC</t>
  </si>
  <si>
    <t>1440616</t>
  </si>
  <si>
    <t>1440888</t>
  </si>
  <si>
    <t>O.Š. SVETI PETAR OREHOVEC</t>
  </si>
  <si>
    <t>1440896</t>
  </si>
  <si>
    <t>O.Š. KALNIK</t>
  </si>
  <si>
    <t>1441329</t>
  </si>
  <si>
    <t>DJEČJI VRTIĆ LILIPUT</t>
  </si>
  <si>
    <t>1442228</t>
  </si>
  <si>
    <t>GRADSKA KNJIŽNICA I ČITAONICA ANTUN MIHANOVIĆ KLANJEC</t>
  </si>
  <si>
    <t>1442678</t>
  </si>
  <si>
    <t>SREDNJA ŠKOLA KRAPINA</t>
  </si>
  <si>
    <t>1443798</t>
  </si>
  <si>
    <t>NARODNA KNJIŽNICA I ČITAONICA DELNICE</t>
  </si>
  <si>
    <t>1445545</t>
  </si>
  <si>
    <t>ŽUPANIJSKO DRŽAVNO ODVJETNIŠTVO U ČAKOVCU</t>
  </si>
  <si>
    <t>1445952</t>
  </si>
  <si>
    <t xml:space="preserve">DJEČJI VRTIĆ LASTAVICA </t>
  </si>
  <si>
    <t>Naziv pravne osobe</t>
  </si>
  <si>
    <t>Nadležno tijelo</t>
  </si>
  <si>
    <t>Pripradnost proračunu</t>
  </si>
  <si>
    <t>ID_PI</t>
  </si>
  <si>
    <t>Naziv_PI</t>
  </si>
  <si>
    <t>2510</t>
  </si>
  <si>
    <t>CARINSKA UPRAVA</t>
  </si>
  <si>
    <t>MINISTARSTVO FINANCIJA</t>
  </si>
  <si>
    <t>Državni proračun</t>
  </si>
  <si>
    <t>11</t>
  </si>
  <si>
    <t>2515</t>
  </si>
  <si>
    <t>POREZNA UPRAVA</t>
  </si>
  <si>
    <t>5010</t>
  </si>
  <si>
    <t>RAVNATELJSTVO ZA ROBNE ZALIHE</t>
  </si>
  <si>
    <t>MINISTARSTVO GOSPODARSTVA</t>
  </si>
  <si>
    <t>15105</t>
  </si>
  <si>
    <t>HRVATSKI ZAVOD ZA NORME</t>
  </si>
  <si>
    <t>15205</t>
  </si>
  <si>
    <t>HRVATSKA AKREDITACIJSKA AGENCIJA</t>
  </si>
  <si>
    <t>24505</t>
  </si>
  <si>
    <t>ZAVOD ZA INFORMACIJSKU SIGURNOST I KRIPTO-ZAŠTITNU TEHNOLOGIJU</t>
  </si>
  <si>
    <t>MINISTARSTVO UNUTARNJIH POSLOVA</t>
  </si>
  <si>
    <t>129364</t>
  </si>
  <si>
    <t>INDUSTRIJSKO-OBRTNIČKA ŠKOLA PULA</t>
  </si>
  <si>
    <t>MINISTARSTVO ZNANOSTI, OBRAZOVANJA I SPORTA</t>
  </si>
  <si>
    <t>Proračun Istarske županije</t>
  </si>
  <si>
    <t>21</t>
  </si>
  <si>
    <t>Županijski proračun</t>
  </si>
  <si>
    <t>O.Š. "BRESTJE"</t>
  </si>
  <si>
    <t>1454820</t>
  </si>
  <si>
    <t>1455621</t>
  </si>
  <si>
    <t>OPĆINA DUGI RAT</t>
  </si>
  <si>
    <t>Proračun općine Dugi Rat</t>
  </si>
  <si>
    <t>1455869</t>
  </si>
  <si>
    <t>DJEČJI VRTIĆ BAKAR</t>
  </si>
  <si>
    <t>1456750</t>
  </si>
  <si>
    <t>DJEČJI VRTIĆ GRLICA, BILJE</t>
  </si>
  <si>
    <t>1456997</t>
  </si>
  <si>
    <t>O.Š. STRAHONINEC</t>
  </si>
  <si>
    <t>1457012</t>
  </si>
  <si>
    <t>O.Š. KURŠANEC</t>
  </si>
  <si>
    <t>1457136</t>
  </si>
  <si>
    <t>DJEČJI VRTIĆ FTIČEK</t>
  </si>
  <si>
    <t>1457195</t>
  </si>
  <si>
    <t>DJEČJI VRTIĆ SRDELICA</t>
  </si>
  <si>
    <t>1460064</t>
  </si>
  <si>
    <t>GRADSKA KNJIŽNICA FRANJO MARKOVIĆ</t>
  </si>
  <si>
    <t>Proračun grada Križevci</t>
  </si>
  <si>
    <t>1460552</t>
  </si>
  <si>
    <t xml:space="preserve">GLAZBENA ŠKOLA NOVSKA </t>
  </si>
  <si>
    <t>1460986</t>
  </si>
  <si>
    <t>GRADSKA KNJIŽNICA VELIKA GORICA</t>
  </si>
  <si>
    <t>1461125</t>
  </si>
  <si>
    <t>PREKRŠAJNI SUD U PRELOGU</t>
  </si>
  <si>
    <t>1461672</t>
  </si>
  <si>
    <t>ŽUPANIJSKO DRŽAVNO ODVJETNIŠTVO U ZLATARU</t>
  </si>
  <si>
    <t>1461842</t>
  </si>
  <si>
    <t>DJEČJI VRTIĆ OREPČIĆ</t>
  </si>
  <si>
    <t>1462199</t>
  </si>
  <si>
    <t>DJEČJI VRTIĆ ZLATOKOSA</t>
  </si>
  <si>
    <t>1463080</t>
  </si>
  <si>
    <t>PARK PRIRODE MEDVEDNICA</t>
  </si>
  <si>
    <t>1463225</t>
  </si>
  <si>
    <t>PREKRŠAJNI SUD U ILOKU</t>
  </si>
  <si>
    <t>1463322</t>
  </si>
  <si>
    <t xml:space="preserve">DJEČJI VRTIĆ BELICA </t>
  </si>
  <si>
    <t>1465414</t>
  </si>
  <si>
    <t>TRGOVAČKA ŠKOLA</t>
  </si>
  <si>
    <t>1465422</t>
  </si>
  <si>
    <t>CENTAR ZA SOCIJALNU SKRB GAREŠNICA</t>
  </si>
  <si>
    <t>1465643</t>
  </si>
  <si>
    <t>KATOLIČKI BOGOSLOVNI FAKULTET</t>
  </si>
  <si>
    <t>1466151</t>
  </si>
  <si>
    <t>PREKRŠAJNI SUD U OZLJU</t>
  </si>
  <si>
    <t>1466445</t>
  </si>
  <si>
    <t>CENTAR ZA SOCIJALNU SKRB ČAZMA</t>
  </si>
  <si>
    <t>1466810</t>
  </si>
  <si>
    <t>O.Š. MARJAN</t>
  </si>
  <si>
    <t>1469517</t>
  </si>
  <si>
    <t>OPĆINA PODRAVSKE SESVETE</t>
  </si>
  <si>
    <t>3270572</t>
  </si>
  <si>
    <t>KNJIŽNICA MEDVEŠČAK</t>
  </si>
  <si>
    <t>3270661</t>
  </si>
  <si>
    <t>ZAVOD ZA JAVNO ZDRAVSTVO GRADA ZAGREBA</t>
  </si>
  <si>
    <t>3270726</t>
  </si>
  <si>
    <t>USTANOVA ZA HITNU MEDICINSKU POMOĆ ZAGREB</t>
  </si>
  <si>
    <t>3270777</t>
  </si>
  <si>
    <t>KLINIČKI BOLNIČKI CENTAR ZAGREB</t>
  </si>
  <si>
    <t>3270785</t>
  </si>
  <si>
    <t>KLINIKA ZA TRAUMATOLIGIJU ZAGREB</t>
  </si>
  <si>
    <t>3270793</t>
  </si>
  <si>
    <t>KLINIKA ZA INFEKTIVNE BOLESTI DR. FRAN MIHALJEVIĆ</t>
  </si>
  <si>
    <t>3270866</t>
  </si>
  <si>
    <t>DJEČJI VRTIĆ "VEDRI DANI"</t>
  </si>
  <si>
    <t>3270874</t>
  </si>
  <si>
    <t>DJEČJI VRTIĆ "MEDVEŠČAK"</t>
  </si>
  <si>
    <t>3270912</t>
  </si>
  <si>
    <t>DJEČJI VRTIĆ "VJEVERICA"</t>
  </si>
  <si>
    <t>3270955</t>
  </si>
  <si>
    <t>3270963</t>
  </si>
  <si>
    <t>HRVATSKI ZAVOD ZA JAVNO ZDRAVSTVO</t>
  </si>
  <si>
    <t>3271005</t>
  </si>
  <si>
    <t>3271030</t>
  </si>
  <si>
    <t>3271064</t>
  </si>
  <si>
    <t>VISOKI TRGOVAČKI SUD RH</t>
  </si>
  <si>
    <t>3272052</t>
  </si>
  <si>
    <t>3272079</t>
  </si>
  <si>
    <t>3272117</t>
  </si>
  <si>
    <t>DJEČJI VRTIĆ "MALI PRINC"</t>
  </si>
  <si>
    <t>3273873</t>
  </si>
  <si>
    <t>O.Š. "HORVATI"</t>
  </si>
  <si>
    <t>3273890</t>
  </si>
  <si>
    <t>O.Š. JULIJA KLOVIĆA</t>
  </si>
  <si>
    <t>3273903</t>
  </si>
  <si>
    <t>O.Š. "PREČKO"</t>
  </si>
  <si>
    <t>3273911</t>
  </si>
  <si>
    <t>O.Š. KRALJA TOMISLAVA</t>
  </si>
  <si>
    <t>3273920</t>
  </si>
  <si>
    <t>O.Š. "VOLTINO"</t>
  </si>
  <si>
    <t>3273938</t>
  </si>
  <si>
    <t>O.Š. "LJUBLJANICA"</t>
  </si>
  <si>
    <t>3273946</t>
  </si>
  <si>
    <t>O.Š. MATIJE GUPCA</t>
  </si>
  <si>
    <t>3273962</t>
  </si>
  <si>
    <t>O.Š. "RUDEŠ"</t>
  </si>
  <si>
    <t>3273989</t>
  </si>
  <si>
    <t>3274080</t>
  </si>
  <si>
    <t>KINEZILOŠKI FAKULTET</t>
  </si>
  <si>
    <t>3274098</t>
  </si>
  <si>
    <t>HRVATSKI VETERINARSKI INSTITUT</t>
  </si>
  <si>
    <t>3274195</t>
  </si>
  <si>
    <t>TEHNIČKI MUZEJ</t>
  </si>
  <si>
    <t>3274365</t>
  </si>
  <si>
    <t>DJEČJI VRTIĆ "ZVONČIĆ"</t>
  </si>
  <si>
    <t>3274373</t>
  </si>
  <si>
    <t>DJEČJI VRTIĆ "PREČKO"</t>
  </si>
  <si>
    <t>3274381</t>
  </si>
  <si>
    <t>DJEČJI VRTIĆ "SREDNJACI"</t>
  </si>
  <si>
    <t>3274390</t>
  </si>
  <si>
    <t>DJEČJI VRTIĆ MATIJE GUPCA</t>
  </si>
  <si>
    <t>3274403</t>
  </si>
  <si>
    <t>DJEČJI VRTIĆ "TREŠNJEVKA"</t>
  </si>
  <si>
    <t>3274420</t>
  </si>
  <si>
    <t>DJEČJI VRTIĆ "BAJKA"</t>
  </si>
  <si>
    <t>3274497</t>
  </si>
  <si>
    <t>DOM ZA STARIJE I NEMOĆNE OSOBE "TREŠNJEVKA"</t>
  </si>
  <si>
    <t>3274861</t>
  </si>
  <si>
    <t>O.Š. "DR IVAN MERZ"</t>
  </si>
  <si>
    <t>3276457</t>
  </si>
  <si>
    <t>1478044</t>
  </si>
  <si>
    <t>JAVNA VATROGASNA POSTROJBA ZABOKA</t>
  </si>
  <si>
    <t>1478354</t>
  </si>
  <si>
    <t>DJEČJI VRTIĆ KASTAV</t>
  </si>
  <si>
    <t>1478958</t>
  </si>
  <si>
    <t>JAVNA USTANOVA NARODNA KNJIŽNICA I ČITAONICA CRIKVENICA</t>
  </si>
  <si>
    <t>1478982</t>
  </si>
  <si>
    <t>JAVNA VATROGASNA POSTROJBA KUTINA</t>
  </si>
  <si>
    <t>1479016</t>
  </si>
  <si>
    <t>JAVNA USTANOVA NARODNA KNJIŽNICA I ČITAONICA BRIBIR</t>
  </si>
  <si>
    <t>1479091</t>
  </si>
  <si>
    <t>JAVNA VATROGASNA POSTROJBA CENTAR ZA ZAŠTITU OD POŽARA POREČ</t>
  </si>
  <si>
    <t>1479130</t>
  </si>
  <si>
    <t>GRADSKA KNJIŽNICA LEPOGLAVA</t>
  </si>
  <si>
    <t>1479270</t>
  </si>
  <si>
    <t xml:space="preserve">JAVNA VATROGASNA POSTROJBA </t>
  </si>
  <si>
    <t>1479920</t>
  </si>
  <si>
    <t>JAVNA VATROGASNA POSTROJBA SISKA</t>
  </si>
  <si>
    <t>1480057</t>
  </si>
  <si>
    <t>OPĆINSKI SUD U ILOKU</t>
  </si>
  <si>
    <t>1480081</t>
  </si>
  <si>
    <t>JAVNA VATROGASNA POSTROJBA KARLOVCA</t>
  </si>
  <si>
    <t>1480103</t>
  </si>
  <si>
    <t>1480154</t>
  </si>
  <si>
    <t>DJEČJI VRTIĆ SLATKI POTOK</t>
  </si>
  <si>
    <t>1480294</t>
  </si>
  <si>
    <t>O.Š. BRODARICA</t>
  </si>
  <si>
    <t>1480715</t>
  </si>
  <si>
    <t>JAVNA VATROGASNA POSTROJBA BUZET</t>
  </si>
  <si>
    <t>1480880</t>
  </si>
  <si>
    <t>JAVNA VATROGASNA POSTROJBA KRIŽEVACA</t>
  </si>
  <si>
    <t>1480898</t>
  </si>
  <si>
    <t>SREDNJA ŠKOLA - CENTAR ZA ODGOJ I OBRAZOVANJE</t>
  </si>
  <si>
    <t>3278328</t>
  </si>
  <si>
    <t>CENTAR MLADIH "RIBNJAK"</t>
  </si>
  <si>
    <t>3278352</t>
  </si>
  <si>
    <t>PRAĆENJE I PRIPREMA OBJAVLJIVANJA PRAVILA EU VEZANIH UZ DRŽAVNE POTPORE</t>
  </si>
  <si>
    <t>NAKNADE I PROVIZIJE KOMERCIJALNIH BANAKA</t>
  </si>
  <si>
    <t>1446878</t>
  </si>
  <si>
    <t xml:space="preserve">OPĆINA BRELA </t>
  </si>
  <si>
    <t>1448056</t>
  </si>
  <si>
    <t>ČEŠKI DJEČJI VRTIĆ FERDE MRAVENECA, DARUVAR</t>
  </si>
  <si>
    <t>1448927</t>
  </si>
  <si>
    <t>MUZEJ GRADA UMAGA</t>
  </si>
  <si>
    <t>1449397</t>
  </si>
  <si>
    <t>OPĆINSKA KNJIŽNICA BOL</t>
  </si>
  <si>
    <t>1450816</t>
  </si>
  <si>
    <t>MUZEJ GRADA KAŠTELA</t>
  </si>
  <si>
    <t>1453050</t>
  </si>
  <si>
    <t>1453769</t>
  </si>
  <si>
    <t>DOM ZA STARIJE I NEMOĆNE OSOBE "MEDVEŠČAK"</t>
  </si>
  <si>
    <t>3279022</t>
  </si>
  <si>
    <t>O.Š. ANTUNA GUSTAVA MATOŠA</t>
  </si>
  <si>
    <t>3279057</t>
  </si>
  <si>
    <t>KLINIČKA BOLNICA MERKUR</t>
  </si>
  <si>
    <t>3279073</t>
  </si>
  <si>
    <t>SVEUČILIŠNA KLINIKA VUK VRHOVAC</t>
  </si>
  <si>
    <t>3279502</t>
  </si>
  <si>
    <t xml:space="preserve">O.Š. GRIGORA VITEZA </t>
  </si>
  <si>
    <t>3279553</t>
  </si>
  <si>
    <t>DOM ZA STARIJE I NEMOĆNE OSOBE "TRNJE"</t>
  </si>
  <si>
    <t>3280713</t>
  </si>
  <si>
    <t>O.Š. NIKOLE TESLE</t>
  </si>
  <si>
    <t>3280861</t>
  </si>
  <si>
    <t>3281418</t>
  </si>
  <si>
    <t>3281485</t>
  </si>
  <si>
    <t>ŠUMARSKI FAKULTET</t>
  </si>
  <si>
    <t>3281973</t>
  </si>
  <si>
    <t>HRVATSKI ZAVOD ZA TRANSFUZIJSKU MEDICINU</t>
  </si>
  <si>
    <t>3282201</t>
  </si>
  <si>
    <t>DJEČJI VRTIĆ "POTOČNICA"</t>
  </si>
  <si>
    <t>3282228</t>
  </si>
  <si>
    <t>KONCERTNA DVORANA VATROSLAVA LISINSKOG</t>
  </si>
  <si>
    <t>3282295</t>
  </si>
  <si>
    <t>DJEČJI VRTIĆ "ISKRICA"</t>
  </si>
  <si>
    <t>3283020</t>
  </si>
  <si>
    <t>SVEUČILIŠNI RAČUNSKI CENTAR</t>
  </si>
  <si>
    <t>3283089</t>
  </si>
  <si>
    <t>ZATVORSKA BOLNICA U ZAGREBU</t>
  </si>
  <si>
    <t>3283097</t>
  </si>
  <si>
    <t>AGRONOMSKI FAKULTET</t>
  </si>
  <si>
    <t>3283453</t>
  </si>
  <si>
    <t>DRVODJELSKA ŠKOLA ZAGREB</t>
  </si>
  <si>
    <t>3283763</t>
  </si>
  <si>
    <t>CENTAR ZA KULTURU I INFORMACIJE MAKSIMIR</t>
  </si>
  <si>
    <t>3284166</t>
  </si>
  <si>
    <t>GRADSKO KAZALIŠTE "TREŠNJA"</t>
  </si>
  <si>
    <t>3284417</t>
  </si>
  <si>
    <t>TALIJANSKA SREDNJA ŠKOLA-SCUOLA MEDIA SUPERIORE ITALIANA DANTE ALIGHIERI - PULA</t>
  </si>
  <si>
    <t>3284514</t>
  </si>
  <si>
    <t>DJEČJI VRTIĆ "TRAVNO"</t>
  </si>
  <si>
    <t>3285502</t>
  </si>
  <si>
    <t>POTICANJE REDOVITIH BRODSKIH KONTEJNERSKIH I RO-RO LINIJA I MEĐUOBALNE PLOVIDBE</t>
  </si>
  <si>
    <t>PROVEDBA NACIONALNOG PROGRAMA ŽELJEZNIČKE INFRASTRUKTURE</t>
  </si>
  <si>
    <t>DODJELA KONCESIJA NA POMORSKOM DOBRU</t>
  </si>
  <si>
    <t>POTICANJE OTOČNOG JAVNOG CESTOVNOG PRIJEVOZA</t>
  </si>
  <si>
    <t>POTICANJE OTOČNOG GOSPODARSTVA</t>
  </si>
  <si>
    <t>STRUČNO USAVRŠAVANJE SLUŽBENIKA-STIPENDIJE I ŠKOLARINE</t>
  </si>
  <si>
    <t>IZGRADNJA VIŠENAMJENSKOG BRODA-RADIONICE, VEZANO ZA SIGURNOST PLOVIDBE</t>
  </si>
  <si>
    <t>POTPORA JEDINICAMA LOKALNE I REGIONALNE SAMOUPRAVE ZA POPREČNO PREVOŽENJE</t>
  </si>
  <si>
    <t>568103</t>
  </si>
  <si>
    <t>568106</t>
  </si>
  <si>
    <t>568108</t>
  </si>
  <si>
    <t>SUSTAV ZA NAVODNJAVANJE</t>
  </si>
  <si>
    <t>1192</t>
  </si>
  <si>
    <t>568110</t>
  </si>
  <si>
    <t>568112</t>
  </si>
  <si>
    <t>REFERENTNI LABORATORIJ ZA MLIJEKO (ZAVOD)</t>
  </si>
  <si>
    <t>568114</t>
  </si>
  <si>
    <t>568115</t>
  </si>
  <si>
    <t>POLJOPRIVREDNO INFORMACIJSKI CENTAR - USPOSTAVA</t>
  </si>
  <si>
    <t>1482</t>
  </si>
  <si>
    <t>POLJOPRIVREDNO INFORMACIJSKI CENTAR</t>
  </si>
  <si>
    <t>568116</t>
  </si>
  <si>
    <t>CENTAR ZA LJUDSKA PRAVA</t>
  </si>
  <si>
    <t>SUZBIJANJE KORUPCIJE I ORGANIZIRANOG KRIMINALITETA</t>
  </si>
  <si>
    <t>1338</t>
  </si>
  <si>
    <t>11091</t>
  </si>
  <si>
    <t>IZGRADNJA I OPREMANJE PODRUČNOG UREDA ZA KATASTAR U VIROVITICI</t>
  </si>
  <si>
    <t>UKNJIŽBA NEKRETNINA SA PRAVOM  VLASNIŠTVA ILI DRUGIM STVARNIM PRAVOM RH</t>
  </si>
  <si>
    <t>SOCIJALNO EKONOMSKI OPORAVAK PODRUČJA POSEBNE DRŽAVNE SKRBI - KOMPONENTA RAZMINIRANJE (zajam IBRD - 7283)</t>
  </si>
  <si>
    <t>IZGRADNJA RAMPE ZA INVALIDNE OSOBE U ZGRADI HCR-a</t>
  </si>
  <si>
    <t>POLJOPRIVREDNI INSTITUT</t>
  </si>
  <si>
    <t>INFORMATIZACIJA SREDIŠNJEG DRŽAVNOG UREDA ZA E - HRVATSKU</t>
  </si>
  <si>
    <t>OPREMANJE UREDA ZA SOCIJALNO PARTNERSTVO</t>
  </si>
  <si>
    <t>INFORMATIZACIJA I OPREMANJE UREDA ZA PROTOKOL VLADE RH</t>
  </si>
  <si>
    <t>INFORMATIZACIJA UREDA VLADE RH ZA UNUTARNJU REVIZIJU</t>
  </si>
  <si>
    <t>ULAGANJE U MIROVINSKI SUSTAV - INFORMATIZACIJA KROZ ZAJAM SVJETSKE BANKE</t>
  </si>
  <si>
    <t>ULAGANJE U MIROVINSKI SUSTAV - OPREMANJE KROZ ZAJAM SVJETSKE BANKE</t>
  </si>
  <si>
    <t>DODATNA ULAGANJA NA GRAĐEVINSKIM OBJEKTIMA</t>
  </si>
  <si>
    <t>NEMATERIJALNA PROIZVEDENA IMOVINA</t>
  </si>
  <si>
    <t>RASHODI ZA NABAVU NEFINANCIJSKE IMOVINE</t>
  </si>
  <si>
    <t>OPREMANJE STRUČNE SLUŽBE SAVJETA ZA NACIONALNE MANJINE</t>
  </si>
  <si>
    <t>CARDS 2004 - OBRAZOVANJE ODRASLIH</t>
  </si>
  <si>
    <t>VIŠEKORISNIČKI PROGRAM ZA STATISTIKU PHARE 2006</t>
  </si>
  <si>
    <t>STATISTIKA DISTRIBUTIVNE TRGOVINE, UGOSTITELJSTVA I TURIZMA</t>
  </si>
  <si>
    <t>STATISTIKA GRAĐEVINARSTVA I STANOVANJA</t>
  </si>
  <si>
    <t>STATISTIKA ROBNE RAZMJENE S INOZEMSTVOM</t>
  </si>
  <si>
    <t>RAZVOJ ENERGETSKIH STATISTIKA RH PO KONCEPTU EU-A</t>
  </si>
  <si>
    <t>658105</t>
  </si>
  <si>
    <t>INFORMACIJSKO DRUŠTVO</t>
  </si>
  <si>
    <t>658103</t>
  </si>
  <si>
    <t>STRUKTURNE POSLOVNE STATISTIKE (CARDS 2003)</t>
  </si>
  <si>
    <t>658065</t>
  </si>
  <si>
    <t>REGISTAR POLJOPRIVREDNIH GOSPODARSTAVA</t>
  </si>
  <si>
    <t>658115</t>
  </si>
  <si>
    <t>POPIS VOĆNJAKA I VINOGRADA</t>
  </si>
  <si>
    <t>OPREMANJE INSTITUTA</t>
  </si>
  <si>
    <t>664034</t>
  </si>
  <si>
    <t>VOĐENJE I ODRŽAVANJE ZAJEDNIČKOG INFORAMCIJSKOG SUSTAVA ZEMLJIŠNIH KNJIGA I KATASTRA</t>
  </si>
  <si>
    <t>NACIONALNA INFRASTRUKTURA PROSTORNIH PODATAKA</t>
  </si>
  <si>
    <t>664033</t>
  </si>
  <si>
    <t>USPOSTAVA NACIONALNE INFRASTRUKTURE PROSTORNIH PODATAKA</t>
  </si>
  <si>
    <t>MODERNIZACIJA I IZGRADNJA KAPACITETA INTEGRIRANOG SUSTAVA ZEMLJIŠNE ADMINISTARCIJE U REPUBLICI HRVATSKOJ (PHARE 2005)</t>
  </si>
  <si>
    <t>INFORMATIZACIJA INSPEKTORATA</t>
  </si>
  <si>
    <t>NADZOR TRŽIŠTA U PODRUČJU TEHNIČKIH PROIZVODA - PHARE 2005</t>
  </si>
  <si>
    <t>674002</t>
  </si>
  <si>
    <t>OPREMANJE KOMISIJE ZA ODNOSE S VJERSKIM ZAJEDNICAMA</t>
  </si>
  <si>
    <t>IZGRADNJA NORMATIVNE INFRASTRUKTURE-POJMOVNIK EUROVOC</t>
  </si>
  <si>
    <t>PRIKUPLJANJE I OBRADA SLUŽBENE DOKUMENTACIJE I PODATAKA</t>
  </si>
  <si>
    <t>REDOVNA ADMINISTRATIVNA DJELATNOST ZAVODA ZA ZAŠTITU OD ZRAČENJA</t>
  </si>
  <si>
    <t>766006</t>
  </si>
  <si>
    <t>IZRADA I PREVOĐENJE DOKUMENATA EU</t>
  </si>
  <si>
    <t>UNAPREĐENJE KONTROLE KAKVOĆE HRANE</t>
  </si>
  <si>
    <t>SUFINANCIRANJE MEĐUNARODNIH PROJEKATA</t>
  </si>
  <si>
    <t>TRŽIŠNO INFORMACIJSKI SUSTAV U POLJOPRIVREDI</t>
  </si>
  <si>
    <t>SVINJOGOJSTVO</t>
  </si>
  <si>
    <t>MEĐUNARODNE MANIFESTACIJE I SAJMOVI</t>
  </si>
  <si>
    <t>VOĐENJE SUDSKIH POSTUPAKA IZ NADLEŽNOSTI ŽUPANIJSKIH SUDOVA</t>
  </si>
  <si>
    <t>VOĐENJE SUDSKIH POSTUPAKA IZ NADLEŽNOSTI TRGOVAČKIH SUDOVA</t>
  </si>
  <si>
    <t>VOĐENJE SUDSKIH POSTUPAKA IZ NADLEŽNOSTI PREKRŠAJNIH SUDOVA</t>
  </si>
  <si>
    <t>OPĆI POSLOVI FONDA</t>
  </si>
  <si>
    <t>OBNOVA OBJEKATA VODOPRIVREDE PROJEKT HITNE OBNOVE (KAMATA)</t>
  </si>
  <si>
    <t>REGIONALNI RAZVOJ BJELOVARSKO-BILOGORSKE ŽUPANIJE</t>
  </si>
  <si>
    <t>REGIONALNI RAZVOJ DUBROVAČKO-NERETVANSKE ŽUPANIJE</t>
  </si>
  <si>
    <t>REGIONALNI RAZVOJ KOPRIVNIČKO-KRIŽEVAČKE ŽUPANIJE</t>
  </si>
  <si>
    <t>REGIONALNI RAZVOJ VARAŽDINSKE ŽUPANIJE</t>
  </si>
  <si>
    <t>REGIONALNI RAZVOJ VIROVITIČKO-PODRAVSKE ŽUPANIJE</t>
  </si>
  <si>
    <t>PROGRAM RAZVITKA VODOOPSKRBE U KRAPINSKO-ZAGORSKOJ ŽUPANIJI</t>
  </si>
  <si>
    <t>695243</t>
  </si>
  <si>
    <t>PROGRAM VODOOPSKBE DIJELA I. ETAPE REGIONALNOG VODOVODA NERE</t>
  </si>
  <si>
    <t>695244</t>
  </si>
  <si>
    <t>PROGRAM IZGRADNJE SUSTAVA NAVODNJAVANJA GAT</t>
  </si>
  <si>
    <t>739005</t>
  </si>
  <si>
    <t>OBNAVLJANJE SADRŽAJA I IZGLEDA MREŽNE STRANICE PRAVOBRANITELJICE ZA DJECU</t>
  </si>
  <si>
    <t>ZAŠTITA DJECE</t>
  </si>
  <si>
    <t>739006</t>
  </si>
  <si>
    <t>VANJSKA EVALUACIJA DJELOVANJA I DRUŠTVENIH UČINAKA UREDA PRAVOBRANITELJA ZA DJECU, POVODOM 5 GODINA OD USPOSTAVLJANJA INSTITUCIJE</t>
  </si>
  <si>
    <t>1842</t>
  </si>
  <si>
    <t>739003</t>
  </si>
  <si>
    <t>826001</t>
  </si>
  <si>
    <t>1799</t>
  </si>
  <si>
    <t>ZAŠTITA OSOBA S INVALIDITETOM</t>
  </si>
  <si>
    <t>Pravobranitelj za osobe s invaliditetom</t>
  </si>
  <si>
    <t>PRAVOBRANITELJ ZA OSOBE S INVALIDITETOM</t>
  </si>
  <si>
    <t>12305</t>
  </si>
  <si>
    <t>123</t>
  </si>
  <si>
    <t>826002</t>
  </si>
  <si>
    <t>HIDROLOŠKA MJERENJA</t>
  </si>
  <si>
    <t>UMJETNO DJELOVANJE NA VRIJEME</t>
  </si>
  <si>
    <t>654054</t>
  </si>
  <si>
    <t>PROJEKT EUMETRAIN</t>
  </si>
  <si>
    <t>654055</t>
  </si>
  <si>
    <t>PROJEKT NITROEUROPE (NEU)</t>
  </si>
  <si>
    <t>654056</t>
  </si>
  <si>
    <t>PROJEKT EMEP4RH</t>
  </si>
  <si>
    <t>651004</t>
  </si>
  <si>
    <t>651010</t>
  </si>
  <si>
    <t>RAZVOJ INFORMATIČKOG SUSTAVA</t>
  </si>
  <si>
    <t>763003</t>
  </si>
  <si>
    <t>INFORMATIZACIJA ZAVODA - PHARE 2006</t>
  </si>
  <si>
    <t>763004</t>
  </si>
  <si>
    <t>POTICANJE ZAŠTITE INTELEKTUALNOG VLASNIŠTVA - IP4INNO</t>
  </si>
  <si>
    <t>STATISTIKA PRAVOSUĐA I UPRAVE</t>
  </si>
  <si>
    <t>RAZVITAK SUSTAVA PONUDE I UPORABE I/O TABLICA PREMA ZAHTJEVIMA ESA95</t>
  </si>
  <si>
    <t>658095</t>
  </si>
  <si>
    <t>HARMONIZIRANI SUSTAV ISTRAŽIVANJA O POSLOVNIM OČEKIVANJIMA IOČEKIVANJIMA POTROŠAČA</t>
  </si>
  <si>
    <t>658114</t>
  </si>
  <si>
    <t>REKONSTUKCIJA VREMENSKE SERIJE KVARTALNOG BDP-a OD 2000 S UKLJUČENOM SIVOM EKONOMIJOM</t>
  </si>
  <si>
    <t>ŠKOLARINE</t>
  </si>
  <si>
    <t>TEHNIČKA POMOĆ DRŽAVNOM ZAVODU ZA STATISTIKU RH PRI USVAJANJU ACQUISA</t>
  </si>
  <si>
    <t>658116</t>
  </si>
  <si>
    <t>GLAVNA REVIZIJA KLASIFIKACIJA I UNAPREĐIVANJE ODABRANIH STATISTIKA (PHARE 2006)</t>
  </si>
  <si>
    <t>658111</t>
  </si>
  <si>
    <t>VIŠEKORISNIČKI PROGRAM ZA STATISTIKU (PHARE 2005)</t>
  </si>
  <si>
    <t>658113</t>
  </si>
  <si>
    <t>Sufinanciranje cijene usluge, participacije i slično</t>
  </si>
  <si>
    <t>ZNANSTVENE I KULTURNE MANIFESTACIJE - IZLOŽBE, SKUPOVI I OSTALO</t>
  </si>
  <si>
    <t>CARDS 2004-SURADNJA U GRANIČNIM REGIJAMA</t>
  </si>
  <si>
    <t>CARDS 2004-PROGRAM ZA JAČANJE INSTITUCIONALNE SPOSOBNOSTI I PRIPREMU PROJEKATA</t>
  </si>
  <si>
    <t>POTPORA ZA OSNIVANJE I RAD ŽUPANIJSKIH RAZVOJNIH AGENCIJA</t>
  </si>
  <si>
    <t>PHARE 2005 CBC PROJEKT - PREKOGRANIČNA SURADNJA IZMEĐU HRVATSKE, SLOVENIJE I MAĐARSKE</t>
  </si>
  <si>
    <t>PHARE 2005 CBC PROJEKT - PREKOGRANIČNA SURADNJA IZMEĐU HRVATSKE I ITALIJE</t>
  </si>
  <si>
    <t>OPĆINSKI SUD U SISKU</t>
  </si>
  <si>
    <t>3314731</t>
  </si>
  <si>
    <t>ŽUPANIJSKI SUD U SISKU</t>
  </si>
  <si>
    <t>3314740</t>
  </si>
  <si>
    <t>OPĆINSKO DRŽAVNO ODVJETNIŠTVO U SISKU</t>
  </si>
  <si>
    <t>3314758</t>
  </si>
  <si>
    <t>ŽUPANIJSKO DRŽAVNO ODVJETNIŠTVO U SISKU</t>
  </si>
  <si>
    <t>3315550</t>
  </si>
  <si>
    <t>Proračun općine Nuštar</t>
  </si>
  <si>
    <t>415863</t>
  </si>
  <si>
    <t>OPĆINA IVANKOVO</t>
  </si>
  <si>
    <t>Proračun općine Ivankovo</t>
  </si>
  <si>
    <t>415871</t>
  </si>
  <si>
    <t>OPĆINA OTOK</t>
  </si>
  <si>
    <t>Proračun općine Otok</t>
  </si>
  <si>
    <t>415880</t>
  </si>
  <si>
    <t>OPĆINA STARI MIKANOVCI</t>
  </si>
  <si>
    <t>Proračun općine Stari Mikanovci</t>
  </si>
  <si>
    <t>415898</t>
  </si>
  <si>
    <t>OPĆINA ANDRIJAŠEVCI</t>
  </si>
  <si>
    <t>Proračun općine Andrijaševci</t>
  </si>
  <si>
    <t>416061</t>
  </si>
  <si>
    <t>OPĆINA SVETA NEDJELJA</t>
  </si>
  <si>
    <t>Proračun općine Sveta Nedjelja</t>
  </si>
  <si>
    <t>416088</t>
  </si>
  <si>
    <t>OPĆINA RAŠA</t>
  </si>
  <si>
    <t>Proračun općine Raša</t>
  </si>
  <si>
    <t>416100</t>
  </si>
  <si>
    <t>OPĆINA KRŠAN</t>
  </si>
  <si>
    <t>O.Š. MIHOVIL PAVLEK MIŠKINA ĐELEKOVEC</t>
  </si>
  <si>
    <t>1663364</t>
  </si>
  <si>
    <t>O.Š. LEGRAD</t>
  </si>
  <si>
    <t>1664620</t>
  </si>
  <si>
    <t>POLIKLINIKA ZA ZAŠTITU DJECE GRADA ZAGREBA</t>
  </si>
  <si>
    <t>DRŽAVNI ARHIV U BJELOVARU</t>
  </si>
  <si>
    <t>3316998</t>
  </si>
  <si>
    <t>DOM ZA PSIHIČKI BOLESNE ODRASLE OSOBE BJELOVAR</t>
  </si>
  <si>
    <t>3317072</t>
  </si>
  <si>
    <t>OPĆINSKI SUD U BJELOVARU</t>
  </si>
  <si>
    <t>3318818</t>
  </si>
  <si>
    <t>O.Š. KARLOBAG</t>
  </si>
  <si>
    <t>O.Š. ROVIŠĆE</t>
  </si>
  <si>
    <t>3316726</t>
  </si>
  <si>
    <t>NARODNA KNJIŽNICA PETAR PRERADOVIĆ</t>
  </si>
  <si>
    <t>3316734</t>
  </si>
  <si>
    <t>PREDSJEDAVANJE RH PROCESOM SURADNJE U JUGOISTOČNOJ EUROPI (SEECP)</t>
  </si>
  <si>
    <t>POTICANJE ŽELJEZNIČKOG KOMBINIRANOG PRIJEVOZA</t>
  </si>
  <si>
    <t>POTICANJE ŽELJEZNIČKOG PUTNIČKOG PRIJEVOZA</t>
  </si>
  <si>
    <t>PROGRAM POMOĆI VLADE REPUBLIKE HRVATSKE ZA POVRATAK HRVATA U BOSNU I HERCEGOVINU</t>
  </si>
  <si>
    <t>NAKNADA ZA ULAGANJE U ZAUZETU IMOVINU</t>
  </si>
  <si>
    <t>UNAPREĐENJE I ODRŽAVANJE MJERITELJSKE DJELATNOSTI</t>
  </si>
  <si>
    <t>SUSTAVNO ISPITIVANJE IONIZIRAJUĆIH ZRAČENJA TE VRSTA I AKTIVNOSTI RADIOAKTIVNIH TVARI U OKOLIŠU</t>
  </si>
  <si>
    <t>MJERE ZAŠTITE OD IONIZIRAJUĆIH ZRAČENJA U SLUČAJU IZVANREDNOG DOGAĐAJA</t>
  </si>
  <si>
    <t>RAZMJENA PODATAKA U SLUČAJU RADIOLOŠKE OPASNOSTI</t>
  </si>
  <si>
    <t>ZAJEDNIČKI PROGRAMI U SUSTAVU  ZNANOSTI, OBRAZOVANJA I ŠPORTA</t>
  </si>
  <si>
    <t>PROVEDBA NACIONALNOG PROGRAMA ZA ROME</t>
  </si>
  <si>
    <t>HRVATSKA AGENCIJA ZA BORBU PROTIV DOPINGA U ŠPORTU</t>
  </si>
  <si>
    <t>IZRADA NACIONALNOG PROGRAMA ŠPORTA</t>
  </si>
  <si>
    <t>HRVATSKI ŠKOLSKI ŠPORTSKI SAVEZ</t>
  </si>
  <si>
    <t>HRVATSKI ŠPORTSKI SAVEZ GLUHIH</t>
  </si>
  <si>
    <t>NACIONALNO VIJEĆE ZA ŠPORT</t>
  </si>
  <si>
    <t>NUKLEARNA SIGURNOST REPUBLIKE HRVATSKE</t>
  </si>
  <si>
    <t>DRŽAVNI ZAVOD ZA NUKLEARNU SIGURNOST</t>
  </si>
  <si>
    <t>SURADNJA U OKVIRU MEĐUNARODNIH SPORAZUMA</t>
  </si>
  <si>
    <t>USKLAĐENOST TEHNIČKOG ZAKONODAVSTVA S EU</t>
  </si>
  <si>
    <t>POSLOVANJE UREDA ZA LEKTORIRANJE</t>
  </si>
  <si>
    <t>Agencija za promicanje izvoza i ulaganja</t>
  </si>
  <si>
    <t>ANALIZA, UNAPREĐENJE I PROMIDŽBA ULAGAČKOG OKRUŽENJA U RH</t>
  </si>
  <si>
    <t>PRIVLAČENJE I REALIZACIJA ULAGAČKIH PROJEKATA</t>
  </si>
  <si>
    <t>POTICANJE IZVOZA I PODRŠKA IZVOZNICIMA</t>
  </si>
  <si>
    <t>DJELOVANJE JAVNO PRIVATNOG PARTNERSTVA</t>
  </si>
  <si>
    <t>PROMIDŽBA AGENCIJE I ODNOSI S JAVNOŠĆU</t>
  </si>
  <si>
    <t>PROVOĐENJE VANJSKE POLITIKE REPUBLIKE HRVATSKE</t>
  </si>
  <si>
    <t>Ministarstvo vanjskih poslova i europskih integracija</t>
  </si>
  <si>
    <t>KOORDINACIJA ISPUNJAVANJA OBVEZA IZ ČLANSTVA U EU I TAJNIŠTVO PREGOVARAČKE SKUPINE</t>
  </si>
  <si>
    <t>UPRAVLJANJE I ADMINISTRACIJA NACIONALNIH PARKOVA, PARKOVA PRIRODE I DRŽAVNOG ZAVODA ZA ZAŠTITU PRIRODE</t>
  </si>
  <si>
    <t>SPREČAVANJE ŠIRENJA INVAZIVNIH VRSTA</t>
  </si>
  <si>
    <t>NACIONALNI PROGRAM PROTUPOŽARNE ZAŠTITE</t>
  </si>
  <si>
    <t>NAGRADA ZA ZAŠTITU PRIRODE</t>
  </si>
  <si>
    <t>MATIČNA SLUŽBA KNJIŽNICA</t>
  </si>
  <si>
    <t>1599577</t>
  </si>
  <si>
    <t>DOM ZA STARIJE I NEMOĆNE OSOBE "ALFREDO ŠTIGLIĆ" PULA</t>
  </si>
  <si>
    <t>1599585</t>
  </si>
  <si>
    <t>DOM ZA PSIHIČKI BOLESNE ODRASLE OSOBE "VILA MARIA" PULA</t>
  </si>
  <si>
    <t>1602748</t>
  </si>
  <si>
    <t>GRAD VIS</t>
  </si>
  <si>
    <t>1604686</t>
  </si>
  <si>
    <t>DIREKCIJA ZA KORIŠTENJE SLUŽBENIM ZRAKOPLOVOM</t>
  </si>
  <si>
    <t>1614738</t>
  </si>
  <si>
    <t>KNJIŽNICA I ČITAONICA GRAČAC</t>
  </si>
  <si>
    <t>1614827</t>
  </si>
  <si>
    <t>GRAD ZAGREB</t>
  </si>
  <si>
    <t>1615637</t>
  </si>
  <si>
    <t>NARODNA KNJIŽNICA I ČITAONICA NAPREDAK DONJI KUKURUZARI</t>
  </si>
  <si>
    <t>1615874</t>
  </si>
  <si>
    <t>HRVATSKA NARODNA KNJIŽNICA I ČITAONICA</t>
  </si>
  <si>
    <t>1616382</t>
  </si>
  <si>
    <t>NARODNA KNJIŽNICA KALI</t>
  </si>
  <si>
    <t>1616692</t>
  </si>
  <si>
    <t>O.Š. JURE KAŠTELANA</t>
  </si>
  <si>
    <t>1618229</t>
  </si>
  <si>
    <t>OPĆINA DRNJE</t>
  </si>
  <si>
    <t>1618598</t>
  </si>
  <si>
    <t>OPĆINA VRHOVINE</t>
  </si>
  <si>
    <t>Proračun općine Vrhovine</t>
  </si>
  <si>
    <t>1620142</t>
  </si>
  <si>
    <t>OPĆINA PETERANEC</t>
  </si>
  <si>
    <t>Proračun općine Peteranec</t>
  </si>
  <si>
    <t>1620185</t>
  </si>
  <si>
    <t>OPĆINA HLEBINE</t>
  </si>
  <si>
    <t>Proračun općine Hlebine</t>
  </si>
  <si>
    <t>1620207</t>
  </si>
  <si>
    <t>OPĆINA KOPRIVNIČKI BREGI</t>
  </si>
  <si>
    <t>Proračun općine Koprivnički Bregi</t>
  </si>
  <si>
    <t>1620215</t>
  </si>
  <si>
    <t>OPĆINA ĐELEKOVEC</t>
  </si>
  <si>
    <t>Proračun općine Đelekovec</t>
  </si>
  <si>
    <t>1620258</t>
  </si>
  <si>
    <t>OPĆINA KOPRIVNIČKI IVANEC</t>
  </si>
  <si>
    <t>Proračun općine Koprivnički Ivanec</t>
  </si>
  <si>
    <t>1622781</t>
  </si>
  <si>
    <t>NARODNA KNJIŽNICA I ČITAONICA KRALJEVICA</t>
  </si>
  <si>
    <t>1625047</t>
  </si>
  <si>
    <t>NARODNA KNJIŽNICA DALJ</t>
  </si>
  <si>
    <t>1625403</t>
  </si>
  <si>
    <t>URED ZA SUZBIJANJE ZLOUPORABE OPOJNIH DROGA</t>
  </si>
  <si>
    <t>1626477</t>
  </si>
  <si>
    <t>PROTUOBAVJEŠTAJNA AGENCIJA</t>
  </si>
  <si>
    <t>1629689</t>
  </si>
  <si>
    <t>OPĆINA PRIBISLAVEC</t>
  </si>
  <si>
    <t>Proračun općine Pribislavec</t>
  </si>
  <si>
    <t>1633503</t>
  </si>
  <si>
    <t>FOND ZA REGIONALNI RAZVOJ RH</t>
  </si>
  <si>
    <t>1634984</t>
  </si>
  <si>
    <t>FOND ZA RAZVOJ I ZAPOŠLJAVANJE</t>
  </si>
  <si>
    <t>1635689</t>
  </si>
  <si>
    <t>KNJIŽNICA I ČITAONICA GVOZD</t>
  </si>
  <si>
    <t>1635867</t>
  </si>
  <si>
    <t>SREDNJA ŠKOLA DUGO SELO</t>
  </si>
  <si>
    <t>1649680</t>
  </si>
  <si>
    <t>REGIONALNO SREDIŠTE ZA PRUŽANJE POMOĆI I UKLANJANJE POSLJEDICA KATASTROFA</t>
  </si>
  <si>
    <t>1652656</t>
  </si>
  <si>
    <t>OPĆINSKI SUD U SOLINU</t>
  </si>
  <si>
    <t>1652982</t>
  </si>
  <si>
    <t>DJEČJI VRTIĆ ZA DJECU S TEŠKOĆAMA U RAZVOJU LATICA ZADAR</t>
  </si>
  <si>
    <t>1654098</t>
  </si>
  <si>
    <t>URED ZA UNUTARNJI NADZOR</t>
  </si>
  <si>
    <t>1661256</t>
  </si>
  <si>
    <t>3328660</t>
  </si>
  <si>
    <t>MUZEJ GRADA RIJEKE</t>
  </si>
  <si>
    <t>3328678</t>
  </si>
  <si>
    <t>MUZEJ MODERNE I SUVREMENE UMJETNOSTI</t>
  </si>
  <si>
    <t>3328686</t>
  </si>
  <si>
    <t>3331369</t>
  </si>
  <si>
    <t>ZATVOR U BJELOVARU</t>
  </si>
  <si>
    <t>3331482</t>
  </si>
  <si>
    <t>KAZNIONICA U LIPOVICI -POPOVAČA</t>
  </si>
  <si>
    <t>3331644</t>
  </si>
  <si>
    <t>DJEČJI VRTIĆ SLAPIĆ</t>
  </si>
  <si>
    <t>3332004</t>
  </si>
  <si>
    <t>O.Š. VEŽICA</t>
  </si>
  <si>
    <t>3332012</t>
  </si>
  <si>
    <t>O.Š. NIKOLA TESLA</t>
  </si>
  <si>
    <t>3332101</t>
  </si>
  <si>
    <t>ŽUPANIJSKO DRŽAVNO ODVJETNIŠTVO U RIJECI</t>
  </si>
  <si>
    <t>3333299</t>
  </si>
  <si>
    <t>TRGOVAČKI SUD U BJELOVARU</t>
  </si>
  <si>
    <t>3334317</t>
  </si>
  <si>
    <t>TEHNIČKI FAKULTET</t>
  </si>
  <si>
    <t>3334350</t>
  </si>
  <si>
    <t>O.Š. SVETI FILIP I JAKOV</t>
  </si>
  <si>
    <t>3334368</t>
  </si>
  <si>
    <t>ZAVIČAJNI MUZEJ BIOGRAD N/M</t>
  </si>
  <si>
    <t>3334376</t>
  </si>
  <si>
    <t>PUČKO OTVORENO UČILIŠTE BIOGRAD N/M</t>
  </si>
  <si>
    <t>3334392</t>
  </si>
  <si>
    <t>CENTAR ZA REHABILITACIJU SVETI FILIP I JAKOV</t>
  </si>
  <si>
    <t>3334591</t>
  </si>
  <si>
    <t>O.Š. KSAVERA ŠANDORA ĐALSKOG</t>
  </si>
  <si>
    <t>3337413</t>
  </si>
  <si>
    <t>SVEUČILIŠTE U RIJECI</t>
  </si>
  <si>
    <t>3340783</t>
  </si>
  <si>
    <t>629020</t>
  </si>
  <si>
    <t>OBVEZE PO UGOVORIMA O GRAĐENJU</t>
  </si>
  <si>
    <t>629022</t>
  </si>
  <si>
    <t>629023</t>
  </si>
  <si>
    <t>UREĐENJE I OPREMANJE UPRAVE ZA ZATVORSKI SUSTAV</t>
  </si>
  <si>
    <t>629024</t>
  </si>
  <si>
    <t>PRAVOSUDNA AKADEMIJA</t>
  </si>
  <si>
    <t>1327</t>
  </si>
  <si>
    <t>EDUKACIJA I INFORMIRANJE</t>
  </si>
  <si>
    <t>629027</t>
  </si>
  <si>
    <t>INFORMATIZACIJA KAZNENIH TIJELA</t>
  </si>
  <si>
    <t>629036</t>
  </si>
  <si>
    <t>629150</t>
  </si>
  <si>
    <t>629154</t>
  </si>
  <si>
    <t>629158</t>
  </si>
  <si>
    <t>1332</t>
  </si>
  <si>
    <t>MODERNIZACIJA SUDSKE UPRAVE I SUDSKOG POSTUPKA</t>
  </si>
  <si>
    <t>629160</t>
  </si>
  <si>
    <t>3414183</t>
  </si>
  <si>
    <t>GLAZBENA ŠKOLA VATROSLAVA LISINSKOG BJELOVAR</t>
  </si>
  <si>
    <t>3415635</t>
  </si>
  <si>
    <t>GLAZBENA ŠKOLA FRANJE KUHAČA</t>
  </si>
  <si>
    <t>3416666</t>
  </si>
  <si>
    <t>O.Š. VISOKA</t>
  </si>
  <si>
    <t>3417476</t>
  </si>
  <si>
    <t>O.Š. BARTULA KAŠIĆA ZADAR</t>
  </si>
  <si>
    <t>3417778</t>
  </si>
  <si>
    <t>CENTAR ZA REHABILITACIJU RIJEKA</t>
  </si>
  <si>
    <t>3418103</t>
  </si>
  <si>
    <t>Nacionalni park KRKA</t>
  </si>
  <si>
    <t>3421031</t>
  </si>
  <si>
    <t>INSTITUT ZA POLJOPRIVREDU I TURIZAM</t>
  </si>
  <si>
    <t>3421562</t>
  </si>
  <si>
    <t>III. GIMNAZIJA</t>
  </si>
  <si>
    <t>3422917</t>
  </si>
  <si>
    <t>GRADSKO KULTURNO SREDIŠTE METKOVIĆ</t>
  </si>
  <si>
    <t>3424570</t>
  </si>
  <si>
    <t>O.Š. ŠENKOVEC</t>
  </si>
  <si>
    <t>3424634</t>
  </si>
  <si>
    <t>GIMNAZIJA FRANJE PETRIĆA</t>
  </si>
  <si>
    <t>3425568</t>
  </si>
  <si>
    <t>O.Š. SRDOČI</t>
  </si>
  <si>
    <t>3426432</t>
  </si>
  <si>
    <t>GLAZBENA ŠKOLA JOSIPA HATZEA</t>
  </si>
  <si>
    <t>3429164</t>
  </si>
  <si>
    <t>3430090</t>
  </si>
  <si>
    <t>SREDNJA ŠKOLA BRAĆA RADIĆ</t>
  </si>
  <si>
    <t>3430847</t>
  </si>
  <si>
    <t>3431312</t>
  </si>
  <si>
    <t>DOM ZA STARIJE I NEMOĆNE OSOBE BELI MANASTIR</t>
  </si>
  <si>
    <t>3431657</t>
  </si>
  <si>
    <t>MUZEJ LIKE GOSPIĆ</t>
  </si>
  <si>
    <t>3432866</t>
  </si>
  <si>
    <t>O.Š. FRAN FRANKOVIĆ</t>
  </si>
  <si>
    <t>3433340</t>
  </si>
  <si>
    <t>O.Š. PEHLIN</t>
  </si>
  <si>
    <t>3433803</t>
  </si>
  <si>
    <t>PREKRŠAJNI SUD U ZLATARU</t>
  </si>
  <si>
    <t>3433811</t>
  </si>
  <si>
    <t>OPĆINSKO DRŽAVNO ODVJETNIŠTVO U ZLATARU</t>
  </si>
  <si>
    <t>3434176</t>
  </si>
  <si>
    <t>O.Š. KARDINAL ALOJZIJE STEPINAC, KRAŠIĆ</t>
  </si>
  <si>
    <t>3435326</t>
  </si>
  <si>
    <t>PREKRŠAJNI SUD U DUGOM SELU</t>
  </si>
  <si>
    <t>3438392</t>
  </si>
  <si>
    <t>DOM ZDRAVLJA METKOVIĆ</t>
  </si>
  <si>
    <t>3438511</t>
  </si>
  <si>
    <t>DOM ZA STARIJE I NEMOĆNE OSOBE "BJELOVAR"</t>
  </si>
  <si>
    <t>3439780</t>
  </si>
  <si>
    <t>PARK PRIRODE TELAŠĆICA SALI</t>
  </si>
  <si>
    <t>3440222</t>
  </si>
  <si>
    <t>DOM ZA STARIJE I NEMOĆNE OSOBE SVETI ANTUN</t>
  </si>
  <si>
    <t>3441890</t>
  </si>
  <si>
    <t>O.Š. ZADARSKI OTOCI</t>
  </si>
  <si>
    <t>3442632</t>
  </si>
  <si>
    <t>MUZEJ SVETI IVAN ZELINA</t>
  </si>
  <si>
    <t>3443736</t>
  </si>
  <si>
    <t>DOM ZA STARIJE I NEMOĆNE OSOBE KORČULA V. LUKA</t>
  </si>
  <si>
    <t>3443752</t>
  </si>
  <si>
    <t>O.Š. PUJANKI</t>
  </si>
  <si>
    <t>3448924</t>
  </si>
  <si>
    <t>DOM ZA STARIJE I NEMOĆNE OSOBE SISAK</t>
  </si>
  <si>
    <t>3450252</t>
  </si>
  <si>
    <t>O.Š. VLADIMIR NAZOR PAZIN</t>
  </si>
  <si>
    <t>3458091</t>
  </si>
  <si>
    <t>STROJARSKI FAKULTET</t>
  </si>
  <si>
    <t>3458288</t>
  </si>
  <si>
    <t>O.Š. KUPLJENOVO-LUKA</t>
  </si>
  <si>
    <t>3461971</t>
  </si>
  <si>
    <t xml:space="preserve">O.Š. VIDICI, ŠIBENIK </t>
  </si>
  <si>
    <t>3475778</t>
  </si>
  <si>
    <t>DOM ZDRAVLJA VELA LUKA</t>
  </si>
  <si>
    <t>3511324</t>
  </si>
  <si>
    <t>O.Š. BUDAŠEVO-TOPOLOVAC-GUŠĆE</t>
  </si>
  <si>
    <t>3514757</t>
  </si>
  <si>
    <t xml:space="preserve">DOM ZA STARIJE I NEMOČNE OSOBE MALI KARTEC </t>
  </si>
  <si>
    <t>3518396</t>
  </si>
  <si>
    <t>3521273</t>
  </si>
  <si>
    <t>DJEČJI VRTIĆ BUBA MARA</t>
  </si>
  <si>
    <t>3549496</t>
  </si>
  <si>
    <t xml:space="preserve">CENTAR ZA REHABILITACIJU PULA </t>
  </si>
  <si>
    <t>3551156</t>
  </si>
  <si>
    <t>O.Š. STJEPANA RADIĆA BOŽJAKOVINA</t>
  </si>
  <si>
    <t>3564231</t>
  </si>
  <si>
    <t>SREDNJA ŠKOLA SESVETE</t>
  </si>
  <si>
    <t>3580261</t>
  </si>
  <si>
    <t>HRVATSKI ZAVOD ZA ZDRAVSTVENO OSIGURANJE</t>
  </si>
  <si>
    <t>3592677</t>
  </si>
  <si>
    <t>O.Š. SKAKAVAC</t>
  </si>
  <si>
    <t>3592693</t>
  </si>
  <si>
    <t>O.Š. GRABRIK</t>
  </si>
  <si>
    <t>3592707</t>
  </si>
  <si>
    <t>O.Š. DRAGOJLE JARNEVIĆ</t>
  </si>
  <si>
    <t>3592715</t>
  </si>
  <si>
    <t>O.Š. KATARINA ZRINSKI</t>
  </si>
  <si>
    <t>3592731</t>
  </si>
  <si>
    <t>O.Š. ŠVARČA</t>
  </si>
  <si>
    <t>3592740</t>
  </si>
  <si>
    <t>O.Š. TURANJ</t>
  </si>
  <si>
    <t>3592758</t>
  </si>
  <si>
    <t>O.Š. REČICA</t>
  </si>
  <si>
    <t>3592766</t>
  </si>
  <si>
    <t>O.Š. MAHIČNO</t>
  </si>
  <si>
    <t>3592774</t>
  </si>
  <si>
    <t>O.Š. BANIJA</t>
  </si>
  <si>
    <t>3592804</t>
  </si>
  <si>
    <t>O.Š. DRAGANIĆI</t>
  </si>
  <si>
    <t>3611132</t>
  </si>
  <si>
    <t>GIMNAZIJA LUCIJANA VRANJANINA</t>
  </si>
  <si>
    <t>3625940</t>
  </si>
  <si>
    <t>DJEČJI VRTIĆ PČELICA, VRGORAC</t>
  </si>
  <si>
    <t>3630013</t>
  </si>
  <si>
    <t>DOM ZA STARIJE I NEMOĆNE OSOBE POŽEGA</t>
  </si>
  <si>
    <t>3631222</t>
  </si>
  <si>
    <t>OSNOVNA GLAZBENA ŠKOLA JAN VLAŠIMSKY VIROVITICA</t>
  </si>
  <si>
    <t>3646882</t>
  </si>
  <si>
    <t>KAZALIŠTE VIROVITICA</t>
  </si>
  <si>
    <t>3646904</t>
  </si>
  <si>
    <t>3646912</t>
  </si>
  <si>
    <t>GRADSKI MUZEJ VIROVITICA</t>
  </si>
  <si>
    <t>3662055</t>
  </si>
  <si>
    <t>DRUŠTVENE STATISTIKE</t>
  </si>
  <si>
    <t>658040</t>
  </si>
  <si>
    <t>RAZVOJ POSLOVNIH STATISTIKA</t>
  </si>
  <si>
    <t>1380</t>
  </si>
  <si>
    <t>POSLOVNE STATISTIKE</t>
  </si>
  <si>
    <t>658041</t>
  </si>
  <si>
    <t>ANKETA O BROJU STOKE</t>
  </si>
  <si>
    <t>1382</t>
  </si>
  <si>
    <t>STRUKTURNE I EKONOMSKE STATISTIKE POLJOPRIVREDE</t>
  </si>
  <si>
    <t>1381</t>
  </si>
  <si>
    <t>STATISTIČKE INFRASTRUKTURE</t>
  </si>
  <si>
    <t>658043</t>
  </si>
  <si>
    <t>1378</t>
  </si>
  <si>
    <t>NACIONALNI RAČUNI</t>
  </si>
  <si>
    <t>658057</t>
  </si>
  <si>
    <t>AGROMONETARNE STATISTIKE</t>
  </si>
  <si>
    <t>658063</t>
  </si>
  <si>
    <t>PROCJENA BILJNE PROIZVODNJE</t>
  </si>
  <si>
    <t>658068</t>
  </si>
  <si>
    <t>658069</t>
  </si>
  <si>
    <t>658072</t>
  </si>
  <si>
    <t>658073</t>
  </si>
  <si>
    <t>STATISTIKA TRANSPORTA, KOMUNIKACIJA I POSLOVNIH USLUGA</t>
  </si>
  <si>
    <t>658075</t>
  </si>
  <si>
    <t>STATISTIKA STANOVNIŠTVA</t>
  </si>
  <si>
    <t>658076</t>
  </si>
  <si>
    <t>658077</t>
  </si>
  <si>
    <t>STATISTIKA OBRAZOVANJA, KULTURE, ISTRAŽIVANJA I RAZVOJA ŠPORTA I SOCIJALNE SKRBI</t>
  </si>
  <si>
    <t>658081</t>
  </si>
  <si>
    <t>658083</t>
  </si>
  <si>
    <t>658089</t>
  </si>
  <si>
    <t>658091</t>
  </si>
  <si>
    <t>658093</t>
  </si>
  <si>
    <t>663000</t>
  </si>
  <si>
    <t>HIDROGRAFSKA DJELATNOST</t>
  </si>
  <si>
    <t>1383</t>
  </si>
  <si>
    <t>17505</t>
  </si>
  <si>
    <t>Hrvatski hidrografski institut</t>
  </si>
  <si>
    <t>175</t>
  </si>
  <si>
    <t>664000</t>
  </si>
  <si>
    <t>648006</t>
  </si>
  <si>
    <t>1404</t>
  </si>
  <si>
    <t>RAZVOJ TRGOVAČKIH DRUŠTAVA</t>
  </si>
  <si>
    <t>648075</t>
  </si>
  <si>
    <t>OSIGURANJE POTRAŽIVANJA RADNIKA U SLUČAJU STEČAJA POSLODAVCA</t>
  </si>
  <si>
    <t>1343</t>
  </si>
  <si>
    <t>FOND GARANTIRANIH RADNIČKIH PLAĆA IZ PODUZEĆA U STEČAJU</t>
  </si>
  <si>
    <t>648076</t>
  </si>
  <si>
    <t>POTICANJE RAZVOJA POSLOVNIH I RAZVOJNIH CENTARA I CENTARA MALOG PODUZETNIŠTVA</t>
  </si>
  <si>
    <t>1346</t>
  </si>
  <si>
    <t>RAZVOJ MALOG GOSPODARSTVA</t>
  </si>
  <si>
    <t>648082</t>
  </si>
  <si>
    <t>649000</t>
  </si>
  <si>
    <t>IZVRŠNA I UPRAVNA ADMINISTRACIJA</t>
  </si>
  <si>
    <t>1350</t>
  </si>
  <si>
    <t>12005</t>
  </si>
  <si>
    <t>Ured pučkog pravobranitelja</t>
  </si>
  <si>
    <t>120</t>
  </si>
  <si>
    <t>649004</t>
  </si>
  <si>
    <t>1351</t>
  </si>
  <si>
    <t>649008</t>
  </si>
  <si>
    <t>OPREMANJE UREDA PUČKOG PRAVOBRANITELJA</t>
  </si>
  <si>
    <t>1352</t>
  </si>
  <si>
    <t>650001</t>
  </si>
  <si>
    <t>REDOVNO ODRŽAVANJE ZAŠTITNIH VODNIH GRAĐEVINA - HRVATSKE VODE</t>
  </si>
  <si>
    <t>1362</t>
  </si>
  <si>
    <t>650006</t>
  </si>
  <si>
    <t>1357</t>
  </si>
  <si>
    <t>ISPITIVANJE VODA</t>
  </si>
  <si>
    <t>650009</t>
  </si>
  <si>
    <t>650016</t>
  </si>
  <si>
    <t>1359</t>
  </si>
  <si>
    <t>650019</t>
  </si>
  <si>
    <t>SMANJIVANJE NUTRIJENATA U SLIVU RIJEKE DUNAV</t>
  </si>
  <si>
    <t>650027</t>
  </si>
  <si>
    <t>650028</t>
  </si>
  <si>
    <t>VOĐENJE KATASTRA JAVNOG VODNOG DOBRA</t>
  </si>
  <si>
    <t>650034</t>
  </si>
  <si>
    <t>ZAŠTITA VODA I MORA OD ZAGAĐENJA</t>
  </si>
  <si>
    <t>1633</t>
  </si>
  <si>
    <t>650036</t>
  </si>
  <si>
    <t>651002</t>
  </si>
  <si>
    <t>1579</t>
  </si>
  <si>
    <t>Hrvatski zavod za norme</t>
  </si>
  <si>
    <t>151</t>
  </si>
  <si>
    <t>651006</t>
  </si>
  <si>
    <t>651008</t>
  </si>
  <si>
    <t>652002</t>
  </si>
  <si>
    <t>1581</t>
  </si>
  <si>
    <t>152</t>
  </si>
  <si>
    <t>652004</t>
  </si>
  <si>
    <t>652006</t>
  </si>
  <si>
    <t>652008</t>
  </si>
  <si>
    <t>653000</t>
  </si>
  <si>
    <t>PODRŠKA PROGRAMU ZA SOCIJALNO OSNAŽIVANJE OBITELJI, MLADIH, DJECE I OSOBA S INVALIDITETOM</t>
  </si>
  <si>
    <t>653004</t>
  </si>
  <si>
    <t>VIJEĆE ZA DJECU</t>
  </si>
  <si>
    <t>653006</t>
  </si>
  <si>
    <t>AFIRMACIJA PRAVA I ZAŠTITA DJECE</t>
  </si>
  <si>
    <t>653009</t>
  </si>
  <si>
    <t>POVJERENSTVO VLADE RH ZA OSOBE  S INVALIDITETOM</t>
  </si>
  <si>
    <t>653010</t>
  </si>
  <si>
    <t>POVJERENSTVO VLADE RH ZA PREVENCIJU POREMEĆAJA U PONAŠANJU DJECE I MLADIH</t>
  </si>
  <si>
    <t>653012</t>
  </si>
  <si>
    <t>DOPLATAK ZA DJECU</t>
  </si>
  <si>
    <t>653025</t>
  </si>
  <si>
    <t>PROJEKTI ZA VIŠEČLANE OBITELJI</t>
  </si>
  <si>
    <t>653028</t>
  </si>
  <si>
    <t>653029</t>
  </si>
  <si>
    <t>UNAPREĐENJE ZAŠTITE ŽRTAVA NASILJA U OBITELJI</t>
  </si>
  <si>
    <t>654000</t>
  </si>
  <si>
    <t>1369</t>
  </si>
  <si>
    <t>STRUČNE SLUŽBE, ADMINISTRACIJA I UPRAVA</t>
  </si>
  <si>
    <t>14005</t>
  </si>
  <si>
    <t>Državni hidrometeorološki zavod</t>
  </si>
  <si>
    <t>140</t>
  </si>
  <si>
    <t>654015</t>
  </si>
  <si>
    <t>KLIMATOLOŠKA MJERENJA</t>
  </si>
  <si>
    <t>654017</t>
  </si>
  <si>
    <t>654018</t>
  </si>
  <si>
    <t>LABORATORIJSKA MJERENJA</t>
  </si>
  <si>
    <t>654021</t>
  </si>
  <si>
    <t>654042</t>
  </si>
  <si>
    <t>654050</t>
  </si>
  <si>
    <t>654052</t>
  </si>
  <si>
    <t>658035</t>
  </si>
  <si>
    <t>INFORMATIZACIJA ZAVODA</t>
  </si>
  <si>
    <t>1379</t>
  </si>
  <si>
    <t>OSNOVNA DJELATNOST STATISTIKE</t>
  </si>
  <si>
    <t>16005</t>
  </si>
  <si>
    <t>Državni zavod za statistiku</t>
  </si>
  <si>
    <t>160</t>
  </si>
  <si>
    <t>658036</t>
  </si>
  <si>
    <t>Hrvatska akreditacijska agencija</t>
  </si>
  <si>
    <t>PILOT PROJEKT DJELOMIČNOG UVOĐENJA PRIRODNOG PLINA U JAVNI GRADSKI PROMET</t>
  </si>
  <si>
    <t>PODRŠKA IZGRADNJI I REKONSTRUKCIJI OKOLIŠA  - ISPA 2005</t>
  </si>
  <si>
    <t>JAČANJE KAPACITETA ZA INTEGRATIVNU SUPERVIZIJU U AGENCIJI ZA ODGOJ I OBRAZOVANJE (PHARE2005)</t>
  </si>
  <si>
    <t>SURADNJA NA PROJEKTIMA EUROPSKE ZNANSTVENE ZAKLADE</t>
  </si>
  <si>
    <t>NABAVA NOVIH ŽELJEZNIČKIH VOZILA</t>
  </si>
  <si>
    <t>PRAĆENJE ANTIMIKROBNE REZISTENCIJE U HUMANOJ MEDICINI</t>
  </si>
  <si>
    <t>DAROVNICA ŠVEDSKE AGENCIJE ZA MEĐUNARODNI RAZVOJ-SREDSTVA DAROVNICE</t>
  </si>
  <si>
    <t>POTPORA RAZVOJU SUSTAVA PROBACIJE U RH (CARDS 2004)</t>
  </si>
  <si>
    <t>NACIONALNA METODOLOGIJA</t>
  </si>
  <si>
    <t>USPOSTAVA KATASTRA NEKRETNINA I PROSTORNIH PODLOGA NACIONALNIH PARKOVA I KULTURNIH DOBARA RH PODRŽANO GISOM</t>
  </si>
  <si>
    <t>IZRADA PROGRAMA TRAJNOG MOTRENJA TALA HRVATSKE S PILOT PROJEKTOM (LIFE 05)</t>
  </si>
  <si>
    <t>HITROREZ</t>
  </si>
  <si>
    <t>e-REGISTAR PROPISA</t>
  </si>
  <si>
    <t>MODERNIZACIJA ŽELJEZNIČKIH VOZILA</t>
  </si>
  <si>
    <t>IZGRADNJA VODOOPSKRBNIH SUSTAVA</t>
  </si>
  <si>
    <t>PREOBLIKOVANJE ŠPORTSKIH KLUBOVA-UDRUGA</t>
  </si>
  <si>
    <t>DIPLOMATSKA AKADEMIJA</t>
  </si>
  <si>
    <t>PROVOĐENJE PLANA CIVILNE OBRANE</t>
  </si>
  <si>
    <t>PROMOCIJA KULTURE U SVIJETU</t>
  </si>
  <si>
    <t>250997</t>
  </si>
  <si>
    <t>4</t>
  </si>
  <si>
    <t>250998</t>
  </si>
  <si>
    <t>250999</t>
  </si>
  <si>
    <t>251923</t>
  </si>
  <si>
    <t>260995</t>
  </si>
  <si>
    <t>3</t>
  </si>
  <si>
    <t>320991</t>
  </si>
  <si>
    <t>1</t>
  </si>
  <si>
    <t>1685</t>
  </si>
  <si>
    <t>42</t>
  </si>
  <si>
    <t>403999</t>
  </si>
  <si>
    <t>1784</t>
  </si>
  <si>
    <t>01020</t>
  </si>
  <si>
    <t>82</t>
  </si>
  <si>
    <t>8</t>
  </si>
  <si>
    <t>501026</t>
  </si>
  <si>
    <t>501029</t>
  </si>
  <si>
    <t>504023</t>
  </si>
  <si>
    <t>506031</t>
  </si>
  <si>
    <t>508025</t>
  </si>
  <si>
    <t>6</t>
  </si>
  <si>
    <t>83</t>
  </si>
  <si>
    <t>509034</t>
  </si>
  <si>
    <t>509035</t>
  </si>
  <si>
    <t>513017</t>
  </si>
  <si>
    <t>515017</t>
  </si>
  <si>
    <t>530020</t>
  </si>
  <si>
    <t>530023</t>
  </si>
  <si>
    <t>532012</t>
  </si>
  <si>
    <t>532013</t>
  </si>
  <si>
    <t>538018</t>
  </si>
  <si>
    <t>538019</t>
  </si>
  <si>
    <t>1785</t>
  </si>
  <si>
    <t>538021</t>
  </si>
  <si>
    <t>61</t>
  </si>
  <si>
    <t>539070</t>
  </si>
  <si>
    <t>539074</t>
  </si>
  <si>
    <t>539122</t>
  </si>
  <si>
    <t>539141</t>
  </si>
  <si>
    <t>539212</t>
  </si>
  <si>
    <t>539214</t>
  </si>
  <si>
    <t>539224</t>
  </si>
  <si>
    <t>541018</t>
  </si>
  <si>
    <t>541019</t>
  </si>
  <si>
    <t>541021</t>
  </si>
  <si>
    <t>541023</t>
  </si>
  <si>
    <t>52</t>
  </si>
  <si>
    <t>5</t>
  </si>
  <si>
    <t>2</t>
  </si>
  <si>
    <t>545035</t>
  </si>
  <si>
    <t>545036</t>
  </si>
  <si>
    <t>545037</t>
  </si>
  <si>
    <t>545038</t>
  </si>
  <si>
    <t>545039</t>
  </si>
  <si>
    <t>553101</t>
  </si>
  <si>
    <t>553102</t>
  </si>
  <si>
    <t>1789</t>
  </si>
  <si>
    <t>557020</t>
  </si>
  <si>
    <t>557034</t>
  </si>
  <si>
    <t>557036</t>
  </si>
  <si>
    <t>1786</t>
  </si>
  <si>
    <t>558064</t>
  </si>
  <si>
    <t>558065</t>
  </si>
  <si>
    <t>558069</t>
  </si>
  <si>
    <t>558070</t>
  </si>
  <si>
    <t>558072</t>
  </si>
  <si>
    <t>43</t>
  </si>
  <si>
    <t>560107</t>
  </si>
  <si>
    <t>560108</t>
  </si>
  <si>
    <t>560110</t>
  </si>
  <si>
    <t>560112</t>
  </si>
  <si>
    <t>560113</t>
  </si>
  <si>
    <t>560114</t>
  </si>
  <si>
    <t>560115</t>
  </si>
  <si>
    <t>560117</t>
  </si>
  <si>
    <t>1672</t>
  </si>
  <si>
    <t>560118</t>
  </si>
  <si>
    <t>560119</t>
  </si>
  <si>
    <t>560122</t>
  </si>
  <si>
    <t>560123</t>
  </si>
  <si>
    <t>563108</t>
  </si>
  <si>
    <t>563111</t>
  </si>
  <si>
    <t>563113</t>
  </si>
  <si>
    <t>563116</t>
  </si>
  <si>
    <t>1693</t>
  </si>
  <si>
    <t>05560</t>
  </si>
  <si>
    <t>1694</t>
  </si>
  <si>
    <t>05555</t>
  </si>
  <si>
    <t>1695</t>
  </si>
  <si>
    <t>05540</t>
  </si>
  <si>
    <t>1698</t>
  </si>
  <si>
    <t>05535</t>
  </si>
  <si>
    <t>1697</t>
  </si>
  <si>
    <t>05545</t>
  </si>
  <si>
    <t>565056</t>
  </si>
  <si>
    <t>568303</t>
  </si>
  <si>
    <t>568306</t>
  </si>
  <si>
    <t>1683</t>
  </si>
  <si>
    <t>568317</t>
  </si>
  <si>
    <t>06555</t>
  </si>
  <si>
    <t>06545</t>
  </si>
  <si>
    <t>1688</t>
  </si>
  <si>
    <t>1544</t>
  </si>
  <si>
    <t>1545</t>
  </si>
  <si>
    <t>1546</t>
  </si>
  <si>
    <t>1547</t>
  </si>
  <si>
    <t>06550</t>
  </si>
  <si>
    <t>570482</t>
  </si>
  <si>
    <t>570486</t>
  </si>
  <si>
    <t>570487</t>
  </si>
  <si>
    <t>570489</t>
  </si>
  <si>
    <t>570491</t>
  </si>
  <si>
    <t>570493</t>
  </si>
  <si>
    <t>1673</t>
  </si>
  <si>
    <t>570494</t>
  </si>
  <si>
    <t>570497</t>
  </si>
  <si>
    <t>570501</t>
  </si>
  <si>
    <t>570502</t>
  </si>
  <si>
    <t>1686</t>
  </si>
  <si>
    <t>570503</t>
  </si>
  <si>
    <t>570504</t>
  </si>
  <si>
    <t>570506</t>
  </si>
  <si>
    <t>576215</t>
  </si>
  <si>
    <t>576226</t>
  </si>
  <si>
    <t>576227</t>
  </si>
  <si>
    <t>576228</t>
  </si>
  <si>
    <t>08090</t>
  </si>
  <si>
    <t>ŽUPANIJSKI SUD U RIJECI</t>
  </si>
  <si>
    <t>3321410</t>
  </si>
  <si>
    <t>TRGOVAČKI SUD U RIJECI</t>
  </si>
  <si>
    <t>3321428</t>
  </si>
  <si>
    <t>OPĆINSKI SUD U RIJECI</t>
  </si>
  <si>
    <t>3321436</t>
  </si>
  <si>
    <t>OPĆINSKO DRŽAVNO ODVJETNIŠTVO U RIJECI</t>
  </si>
  <si>
    <t>3323668</t>
  </si>
  <si>
    <t>O.Š. VRGORAC</t>
  </si>
  <si>
    <t>3324052</t>
  </si>
  <si>
    <t>O.Š. BRAĆA RADIĆ MARTINSKA VES</t>
  </si>
  <si>
    <t>3324117</t>
  </si>
  <si>
    <t>O.Š. "BRAĆA GLUMAC"</t>
  </si>
  <si>
    <t>3324249</t>
  </si>
  <si>
    <t>O.Š. IVANA GRANĐE</t>
  </si>
  <si>
    <t>3324257</t>
  </si>
  <si>
    <t>O.Š. "SESVETSKI KRALJEVEC"</t>
  </si>
  <si>
    <t>3324265</t>
  </si>
  <si>
    <t>O.Š. "SESVETE"</t>
  </si>
  <si>
    <t>3324273</t>
  </si>
  <si>
    <t>I O.Š. "LUKA"</t>
  </si>
  <si>
    <t>3324281</t>
  </si>
  <si>
    <t>O.Š. "VUGOVEC-KAŠINA"</t>
  </si>
  <si>
    <t>3324303</t>
  </si>
  <si>
    <t>NARODNO SVEUČILIŠTE SESVETE</t>
  </si>
  <si>
    <t>3324320</t>
  </si>
  <si>
    <t>DJEČJI VRTIĆ "SESVETE"</t>
  </si>
  <si>
    <t>3324443</t>
  </si>
  <si>
    <t>O.Š. RUGVICA</t>
  </si>
  <si>
    <t>3324451</t>
  </si>
  <si>
    <t>O.Š. DUGO SELO</t>
  </si>
  <si>
    <t>3324486</t>
  </si>
  <si>
    <t>DJEČJI VRTIĆ DUGO SELO</t>
  </si>
  <si>
    <t>3324494</t>
  </si>
  <si>
    <t>OPĆINSKI SUD U DUGOM SELU</t>
  </si>
  <si>
    <t>3324605</t>
  </si>
  <si>
    <t>O.Š. DRAGUTINA DOMJANIĆA</t>
  </si>
  <si>
    <t>3324613</t>
  </si>
  <si>
    <t>PUČKO OTVORENO UČILIŠTE SVETI I.ZELINA</t>
  </si>
  <si>
    <t>3324630</t>
  </si>
  <si>
    <t>OPĆINSKI SUD U SVETOM IVANU ZELINI</t>
  </si>
  <si>
    <t>3324966</t>
  </si>
  <si>
    <t>DOM ZA STARIJE I NEMOĆNE OSOBE VELIKA</t>
  </si>
  <si>
    <t>3324974</t>
  </si>
  <si>
    <t>Nacionalni park MLJET</t>
  </si>
  <si>
    <t>3325148</t>
  </si>
  <si>
    <t>O.Š. PODRUTE</t>
  </si>
  <si>
    <t>3325156</t>
  </si>
  <si>
    <t>O.Š. ANTUNA I IVANA KUKULJEVIĆA</t>
  </si>
  <si>
    <t>3325164</t>
  </si>
  <si>
    <t>O.Š. BISAG</t>
  </si>
  <si>
    <t>3325172</t>
  </si>
  <si>
    <t>O.Š. LJUBEŠĆICA</t>
  </si>
  <si>
    <t>3325199</t>
  </si>
  <si>
    <t>O.Š. VISOKO</t>
  </si>
  <si>
    <t>3325202</t>
  </si>
  <si>
    <t>O.Š. BREZNIČKI HUM</t>
  </si>
  <si>
    <t>3325229</t>
  </si>
  <si>
    <t>O.Š. SVIBOVEC</t>
  </si>
  <si>
    <t>3325237</t>
  </si>
  <si>
    <t>O.Š. NOVI MAROF</t>
  </si>
  <si>
    <t>3325245</t>
  </si>
  <si>
    <t>ZAVIČAJNI MUZEJ VARAŽDINSKE TOPLICE</t>
  </si>
  <si>
    <t>3325326</t>
  </si>
  <si>
    <t>SPECIJALNA BOLNICA ZA KRONIČNE BOLNICE</t>
  </si>
  <si>
    <t>3325369</t>
  </si>
  <si>
    <t>DJEČJI VRTIĆ NOVI MAROF</t>
  </si>
  <si>
    <t>3325512</t>
  </si>
  <si>
    <t>OPĆINSKI SUD U NOVOM MAROFU</t>
  </si>
  <si>
    <t>3327892</t>
  </si>
  <si>
    <t>O.Š. BANOVA JARUGA</t>
  </si>
  <si>
    <t>3327906</t>
  </si>
  <si>
    <t>O.Š. POPOVAČA</t>
  </si>
  <si>
    <t>3327914</t>
  </si>
  <si>
    <t>O.Š. MATE LOVRAKA KUTINA</t>
  </si>
  <si>
    <t>3327949</t>
  </si>
  <si>
    <t>MUZEJ MOSLAVINE KUTINA</t>
  </si>
  <si>
    <t>3328287</t>
  </si>
  <si>
    <t>O.Š. PODMURVICE</t>
  </si>
  <si>
    <t>3328295</t>
  </si>
  <si>
    <t>O.Š. VLADIMIR GORTAN</t>
  </si>
  <si>
    <t>3328317</t>
  </si>
  <si>
    <t>O.Š. ZAMET</t>
  </si>
  <si>
    <t>3328325</t>
  </si>
  <si>
    <t>O.Š. KOZALA</t>
  </si>
  <si>
    <t>3328333</t>
  </si>
  <si>
    <t>O.Š. TURNIĆ</t>
  </si>
  <si>
    <t>3328341</t>
  </si>
  <si>
    <t>O.Š. BELVEDERE-SCUOLA ELEMENTARE</t>
  </si>
  <si>
    <t>3328350</t>
  </si>
  <si>
    <t>O.Š. TRSAT</t>
  </si>
  <si>
    <t>3328368</t>
  </si>
  <si>
    <t>O.Š. ŠKURINJE</t>
  </si>
  <si>
    <t>3328376</t>
  </si>
  <si>
    <t>O.Š. GORNJA VEŽICA</t>
  </si>
  <si>
    <t>3328392</t>
  </si>
  <si>
    <t>O.Š. KANTRIDA</t>
  </si>
  <si>
    <t>3328406</t>
  </si>
  <si>
    <t>O.Š. BRAJDA</t>
  </si>
  <si>
    <t>3328414</t>
  </si>
  <si>
    <t>O.Š. EUGEN KUMIČIĆ</t>
  </si>
  <si>
    <t>3328422</t>
  </si>
  <si>
    <t>3328449</t>
  </si>
  <si>
    <t>O.Š. MILAN BROZOVIĆ</t>
  </si>
  <si>
    <t>3328457</t>
  </si>
  <si>
    <t>O.Š. JELENJE-DRAŽICE</t>
  </si>
  <si>
    <t>3328465</t>
  </si>
  <si>
    <t>O.Š. KRALJEVICA</t>
  </si>
  <si>
    <t>3328473</t>
  </si>
  <si>
    <t>O.Š. KLANA</t>
  </si>
  <si>
    <t>3328481</t>
  </si>
  <si>
    <t>O.Š. HRELJIN</t>
  </si>
  <si>
    <t>3328490</t>
  </si>
  <si>
    <t>O.Š. ČAVLE</t>
  </si>
  <si>
    <t>3328503</t>
  </si>
  <si>
    <t>O.Š. BAKAR</t>
  </si>
  <si>
    <t>3328554</t>
  </si>
  <si>
    <t>3328562</t>
  </si>
  <si>
    <t>PROJEKTI PRIMJENE INFORMACIJSKE TEHNOLOGIJE</t>
  </si>
  <si>
    <t>628007</t>
  </si>
  <si>
    <t>PODRŠKA SREDIŠNJIM RAČUNALNIM RESURSIMA SUSTAVA ZNANOSTI I VISOKE NAOBRAZBE</t>
  </si>
  <si>
    <t>628009</t>
  </si>
  <si>
    <t>FINANCIRANJE POJEDINAČNIH ELEKTRIČNIH PRIKLJUČAKA OD VODA LOKALNE ELEKTRIČNE MREŽE NA STAMBENI OBJEKT KOJI JE IZGRAĐEN IZ DONACIJE GRAĐEVINSKOG MATERIJALA MRRŠVG PREMA ZAKONU O PPDS.</t>
  </si>
  <si>
    <t>VODOOPSKRBA - IZGRADNJA VODOOPSKRBNOG SUSTAVA (KOPRIVNIČKO-KRIŽEVAČKA ŽUPANIJA)</t>
  </si>
  <si>
    <t>VODOOPSKRBA - IZGRADNJA VODOOPSKRBNOG SUSTAVA (BJELOVARSKO-BILOGORSKA ŽUPANIJA)</t>
  </si>
  <si>
    <t>VODOOPSKRBA-HRVATSKE VODE</t>
  </si>
  <si>
    <t>650071</t>
  </si>
  <si>
    <t>REGIONALNI VODOOPSKRBNI SUSTAV DALMACIJE</t>
  </si>
  <si>
    <t>650072</t>
  </si>
  <si>
    <t>REGIONALNI VODOOPSKRBNI SUSTAV VIROVITIČKO-PODRAVSKE ŽUPANIJE</t>
  </si>
  <si>
    <t>650073</t>
  </si>
  <si>
    <t>650075</t>
  </si>
  <si>
    <t>REGIONALNI VODOOPSKRBNI SUSTAV NERETVA-KORČULA-PELJEŠAC-LASTOVO-MLJET</t>
  </si>
  <si>
    <t>820013</t>
  </si>
  <si>
    <t>VODOOPSKRBA-JLP(R)S</t>
  </si>
  <si>
    <t>401079</t>
  </si>
  <si>
    <t>IZGRADNJA SUSTAVA ODVODNJE VIROVITIČKO-PODRAVSKE ŽUPANIJE</t>
  </si>
  <si>
    <t>650078</t>
  </si>
  <si>
    <t>IZGRADNJA SUSTAVA ODVODNJE OSJEČKO-BARANJSKA ŽUPANIJA</t>
  </si>
  <si>
    <t>650079</t>
  </si>
  <si>
    <t>IZGRADNJA SUSTAVA ODVODNJE MEĐIMURSKA ŽUPANIJA</t>
  </si>
  <si>
    <t>828005</t>
  </si>
  <si>
    <t>IZGRADNJA SUSTAVA ODVODNJE VARAŽDIN-NOVI MAROF</t>
  </si>
  <si>
    <t>401081</t>
  </si>
  <si>
    <t>CENTAR ZA ISTRAŽIVANJE I RAZVOJ NAMJEŠTAJA I PROIZVODA OD DRVA</t>
  </si>
  <si>
    <t>401082</t>
  </si>
  <si>
    <t>BURZA DRVA</t>
  </si>
  <si>
    <t>650081</t>
  </si>
  <si>
    <t>DRVOPRERAĐIVAČKA INSPEKCIJA</t>
  </si>
  <si>
    <t>650082</t>
  </si>
  <si>
    <t>NACIONALNA STRATEGIJA DIZAJNA</t>
  </si>
  <si>
    <t>828006</t>
  </si>
  <si>
    <t>ZAŠTITA VODA I MORA OD ZAGAĐENJA-HRVATSKE VODE</t>
  </si>
  <si>
    <t>821013</t>
  </si>
  <si>
    <t>ZAŠTITA VODA I MORA OD ZAGAĐENJA-JLP(R)S</t>
  </si>
  <si>
    <t>PROJEKT ZAŠTITE JADRANA OD ONEČIŠĆENJA IBRD I DOMAĆA KOMPONENTA</t>
  </si>
  <si>
    <t>POPIS I PROCJENA RATNE ŠTETE-KOMISIJA ZA POPIS I PROCJENU RATNE ŠTETE</t>
  </si>
  <si>
    <t>819014</t>
  </si>
  <si>
    <t>UNUTARNJE VODE-ZAJAM IBRD-DAROVNICA IZ ZAJMA ZA HRVATSKE VODE</t>
  </si>
  <si>
    <t>828001</t>
  </si>
  <si>
    <t>1825</t>
  </si>
  <si>
    <t>828002</t>
  </si>
  <si>
    <t>828003</t>
  </si>
  <si>
    <t>828004</t>
  </si>
  <si>
    <t>VOZNI PARK</t>
  </si>
  <si>
    <t>1826</t>
  </si>
  <si>
    <t>1827</t>
  </si>
  <si>
    <t>401078</t>
  </si>
  <si>
    <t>MJERE ŠUMARSKE POLITIKE U PRIVATNIM ŠUMAMA</t>
  </si>
  <si>
    <t>1840</t>
  </si>
  <si>
    <t>06210</t>
  </si>
  <si>
    <t>ADMINISTRACIJA I UPRAVLJANJE ŠUMARSKE SAVJETODAVNE SLUŽBE</t>
  </si>
  <si>
    <t>ZBRINJAVANJE PROGNANIKA, POVRATNIKA I IZBJEGLICA</t>
  </si>
  <si>
    <t>06215</t>
  </si>
  <si>
    <t>SKRB O PROGNANICIMA (REPUBLIČKI FOND "KRALJ ZVONIMIR")</t>
  </si>
  <si>
    <t>761026</t>
  </si>
  <si>
    <t>UPRAVLJANJE I GOSPODARENJE DRŽAVNOM IMOVINOM NA PPDS-OBITELJSKE KUĆE I STANOVI</t>
  </si>
  <si>
    <t>761027</t>
  </si>
  <si>
    <t>UREĐENJE POSJEDOVNE I VLASNIČKO-PRAVNE EVIDENCIJE DRŽAVNE IMOVINE NA PPDS (INTELEKTUALNE I OSOBNE USLUGE)</t>
  </si>
  <si>
    <t>Ministarstvo mora, prometa i infrastrukture</t>
  </si>
  <si>
    <t>MINISTARSTVO MORA, PROMETA I INFRASTRUKTURE</t>
  </si>
  <si>
    <t>TEKUĆE ODRŽAVANJE POSLOVNE ZGRADE "KOCKICA"</t>
  </si>
  <si>
    <t>OBNOVA I ODRŽAVANJE POSLOVNOG PROSTORA</t>
  </si>
  <si>
    <t>REKONSTRUKCIJA POSLOVNE ZGRADE "KOCKICA"</t>
  </si>
  <si>
    <t>NABAVA MEHANIZCIJE - ERGELA</t>
  </si>
  <si>
    <t>OČUVANJE BILJNIH GENETSKIH RESURSA U POLJOPRIVREDI</t>
  </si>
  <si>
    <t>PRIPREMA PROJEKTNE DOKUMENTACIJE ZA PREDPRISTUPNE FONDOVE EU</t>
  </si>
  <si>
    <t>OBNOVA I IZGRADNJA VODOOPSKRBNOG I ODVODNOG SUSTAVA</t>
  </si>
  <si>
    <t>IZGRADNJA SUSTAVA ODVODNJE ŽUPANJA</t>
  </si>
  <si>
    <t>JAČANJE SPOSOBNOSTI U PODRUČJU POLJOPRIVREDE, ŽIVIH ŽIVOTINJA I PREHRAMBENIH PROIZVODA</t>
  </si>
  <si>
    <t>CARDS 2004</t>
  </si>
  <si>
    <t>JAČANJE KAPACITETA VETERINARSKE GRANIČNE INSPEKCIJE - OPREMA</t>
  </si>
  <si>
    <t>JAČANJE KAPACITETA I IZRADA SMJERNICA ZA PRIMJENU OKVIRNE DIREKTIVE O VODAMA</t>
  </si>
  <si>
    <t>JAČANJE INSTITUCIONALNE SPOSOBNOSTI I PODRŠKA PROVEDBI SAPARD /IPARD PROGRAMA</t>
  </si>
  <si>
    <t>PODRŠKA RH U PRIPREMI STRATEGIJE RAZVOJA RIBARSTVA RADI PRILAGOĐAVANJA I PROVEDBE EU ACQUISA-A U DIJELU ZAJEDNIČKE RIBARSTVENE POLITIKE</t>
  </si>
  <si>
    <t>IZRADA PLANSKIH DOKUMENATA ZA RAZVITAK RIJEČNOG PROMETA</t>
  </si>
  <si>
    <t>OBNOVA I ODRŽAVANJE POSLOVNOG PROSTORA KAPETANIJA NA UNUTARNJIM VODAMA</t>
  </si>
  <si>
    <t>PROŠIRENJE I PRODUBLJENJE PLOVNOG PUTA MALI ŽDRELAC</t>
  </si>
  <si>
    <t>RAZVOJ PROJEKATA CESTOVNE INFRASTRUKTURE</t>
  </si>
  <si>
    <t>OPREMANJE KAPETANIJA SLUŽBENIM PLOVILIMA, PRIJEVOZNIM SREDSTVIMA, ODORAMA I OPREMOM ZA POTREBE SIGURNOSTI RIJEČNE PLOVIDBE</t>
  </si>
  <si>
    <t>STAMBENO ZBRINJAVANJE NA PODRUČJIMA POSEBNE DRŽAVNE SKRBI</t>
  </si>
  <si>
    <t>CARDS 2004 PROJEKT - ODRŽIVI RAZVOJ PODRUČJA POSEBNE DRŽAVNE SKRBI</t>
  </si>
  <si>
    <t>IZGRADNJA POSLOVNE ZGRADE AGENCIJE</t>
  </si>
  <si>
    <t>ODRŽIVA GRADNJA, ENERGETSKA EFIKASNOST I PRISTUPAČNOST GRAĐEVINA</t>
  </si>
  <si>
    <t>PRILAGODBA INSPEKCIJE ZAŠTITE OKOLIŠA ZA PROVEDBU NOVOG NACIONALNOG ZAKONODAVSTVA - PHARE 2005</t>
  </si>
  <si>
    <t>MONITORING JADRANSKOG MORA - IBRD</t>
  </si>
  <si>
    <t>POTPORA USKLAĐIVANJU HRVATSKOG ZAKONODAVSTVA S PRAVNOM STEČEVINOM ZAJEDNICE U PODRUČJU ZAŠTITE OKOLIŠA - CARDS 2004</t>
  </si>
  <si>
    <t>MONTREALSKI PROTOKOL</t>
  </si>
  <si>
    <t>USPOSTAVA SUSTAVA PRAĆENJA I UPRAVLJANJA KAKVOĆOM ZRAKA - PHARE 2006</t>
  </si>
  <si>
    <t>OPREMANJE PREDŠKOLSKIH USTANOVA DIDAKTIČKIM SREDSTVIMA</t>
  </si>
  <si>
    <t>NACIONALNI  PROGRAM ZA SUZBIJANJE DISKRIMINACIJE</t>
  </si>
  <si>
    <t>NACIONALNI PROGRAM PREVENCIJE ŠEĆERNE BOLESTI</t>
  </si>
  <si>
    <t>PROJEKT ISTRAŽIVANJA RASPROSTRANJENOSTI KOMARACA AEDES ALBOPICTUS</t>
  </si>
  <si>
    <t>Proračun općine Viljevo</t>
  </si>
  <si>
    <t>518891</t>
  </si>
  <si>
    <t>OPĆINA PODRAVSKA MOSLAVINA</t>
  </si>
  <si>
    <t>Proračun općine Podravska Moslavina</t>
  </si>
  <si>
    <t>518921</t>
  </si>
  <si>
    <t xml:space="preserve">GRAD DONJI MIHOLJAC </t>
  </si>
  <si>
    <t>Proračun grada Donji Miholjac</t>
  </si>
  <si>
    <t>520217</t>
  </si>
  <si>
    <t>DJEČJI VRTIĆ I JASLICE ZIPKICA</t>
  </si>
  <si>
    <t>523437</t>
  </si>
  <si>
    <t>OPĆINA GENERALSKI STOL</t>
  </si>
  <si>
    <t>Proračun općine Generalski Stol</t>
  </si>
  <si>
    <t>523453</t>
  </si>
  <si>
    <t>GRAD DUGA RESA</t>
  </si>
  <si>
    <t>Proračun grada Duga Resa</t>
  </si>
  <si>
    <t>524301</t>
  </si>
  <si>
    <t>OPĆINA NEDELIŠĆE</t>
  </si>
  <si>
    <t>PUČKO OTVORENO UČILIŠTE HRVATSKA KOSTAJNICA</t>
  </si>
  <si>
    <t>3055876</t>
  </si>
  <si>
    <t>SREDNJA ŠKOLA V.NAZOR</t>
  </si>
  <si>
    <t>3056481</t>
  </si>
  <si>
    <t>O.Š. PETRA ZORANIĆA JASENICE</t>
  </si>
  <si>
    <t>3057976</t>
  </si>
  <si>
    <t>OPĆINSKO DRŽAVNO ODVJETNIŠTVO U ĐAKOVU</t>
  </si>
  <si>
    <t>3058204</t>
  </si>
  <si>
    <t>PREHRAMBENO TEHNOLOŠKI FAKULTET</t>
  </si>
  <si>
    <t>3058212</t>
  </si>
  <si>
    <t>POLJOPRIVREDNI FAKULTET</t>
  </si>
  <si>
    <t>3058239</t>
  </si>
  <si>
    <t>POLJOPRIVREDNI INSTITUT OSIJEK</t>
  </si>
  <si>
    <t>3058654</t>
  </si>
  <si>
    <t>OPĆINSKO DRŽAVNO ODVJETNIŠTVO U BUJAMA</t>
  </si>
  <si>
    <t>3058867</t>
  </si>
  <si>
    <t>O.Š. VITOMIR ŠIROLA - PAJO, NEDEŠĆINA</t>
  </si>
  <si>
    <t>3060870</t>
  </si>
  <si>
    <t>ZATVOR U ŠIBENIKU</t>
  </si>
  <si>
    <t>3061558</t>
  </si>
  <si>
    <t>O.Š. VLADIMIRA GORTANA ŽMINJ</t>
  </si>
  <si>
    <t>3061787</t>
  </si>
  <si>
    <t>O.Š. VLADIMIRA NAZORA</t>
  </si>
  <si>
    <t>3062767</t>
  </si>
  <si>
    <t>OPĆINSKI SUD U KRKU</t>
  </si>
  <si>
    <t>3063151</t>
  </si>
  <si>
    <t>O.Š. S.S. KRANJČEVIĆA</t>
  </si>
  <si>
    <t>3063674</t>
  </si>
  <si>
    <t>PREKRŠAJNI SUD U SENJU</t>
  </si>
  <si>
    <t>3063755</t>
  </si>
  <si>
    <t>O.Š. MILNA</t>
  </si>
  <si>
    <t>3064239</t>
  </si>
  <si>
    <t>OPĆINSKI SUD U PAKRACU</t>
  </si>
  <si>
    <t>3064409</t>
  </si>
  <si>
    <t>O.Š. OBROVAC</t>
  </si>
  <si>
    <t>3065766</t>
  </si>
  <si>
    <t>3065774</t>
  </si>
  <si>
    <t>3065782</t>
  </si>
  <si>
    <t>O.Š. GENERALSKI STOL</t>
  </si>
  <si>
    <t>3065863</t>
  </si>
  <si>
    <t>SREDNJA ŠKOLA DUGA RESA</t>
  </si>
  <si>
    <t>3065901</t>
  </si>
  <si>
    <t>3065928</t>
  </si>
  <si>
    <t>DJEČJE JASLICE I VRTIĆ</t>
  </si>
  <si>
    <t>3066282</t>
  </si>
  <si>
    <t>O.Š. MOLVE</t>
  </si>
  <si>
    <t>3066304</t>
  </si>
  <si>
    <t>O.Š. PROF.FRANJE VIKTORA ŠIGNJARA VIRJE</t>
  </si>
  <si>
    <t>3066339</t>
  </si>
  <si>
    <t>O.Š. PETRA PRERADOVIĆA</t>
  </si>
  <si>
    <t>3066363</t>
  </si>
  <si>
    <t>O.Š. FERDINANDOVAC</t>
  </si>
  <si>
    <t>3066371</t>
  </si>
  <si>
    <t>O.Š. KLOŠTAR PODRAVSKI</t>
  </si>
  <si>
    <t>3067572</t>
  </si>
  <si>
    <t>O.Š. IVANA LOVRIĆA</t>
  </si>
  <si>
    <t>3067599</t>
  </si>
  <si>
    <t>O.Š. KAMEŠNICA</t>
  </si>
  <si>
    <t>3067602</t>
  </si>
  <si>
    <t>3067637</t>
  </si>
  <si>
    <t>O.Š. DINKA ŠIMUNOVIĆA</t>
  </si>
  <si>
    <t>3067645</t>
  </si>
  <si>
    <t>O.Š. FRA PAVLA VUČKOVIĆA</t>
  </si>
  <si>
    <t>3067653</t>
  </si>
  <si>
    <t>3067661</t>
  </si>
  <si>
    <t>O.Š. TRILJ</t>
  </si>
  <si>
    <t>3067670</t>
  </si>
  <si>
    <t>O.Š. MILANA BEGOVIĆA</t>
  </si>
  <si>
    <t>3067688</t>
  </si>
  <si>
    <t>O.Š. IVANA MAŽURANIĆA</t>
  </si>
  <si>
    <t>3067700</t>
  </si>
  <si>
    <t>OSNOVNA GLAZBENA ŠKOLA JAKOVA GOTOVCA</t>
  </si>
  <si>
    <t>3067726</t>
  </si>
  <si>
    <t>MUZEJ CENTINSKE KRAJINE</t>
  </si>
  <si>
    <t>3068013</t>
  </si>
  <si>
    <t>DJEČJI VRTIĆ BILI CVITAK, SINJ</t>
  </si>
  <si>
    <t>3068650</t>
  </si>
  <si>
    <t>OPĆINSKI SUD U SINJU</t>
  </si>
  <si>
    <t>3068862</t>
  </si>
  <si>
    <t>PREKRŠAJNI SUD U SINJU</t>
  </si>
  <si>
    <t>3070824</t>
  </si>
  <si>
    <t>O.Š. I.G.KOVAČIĆ, SLAVONSKI BROD</t>
  </si>
  <si>
    <t>3070832</t>
  </si>
  <si>
    <t>O.Š. HUGO BADALIĆ</t>
  </si>
  <si>
    <t>3070859</t>
  </si>
  <si>
    <t>O.Š. ANTUN MIHANOVIĆ</t>
  </si>
  <si>
    <t>3070867</t>
  </si>
  <si>
    <t>O.Š. LJUDEVIT GAJ</t>
  </si>
  <si>
    <t>3070875</t>
  </si>
  <si>
    <t>O.Š. BOGOSLAV ŠULEK, SLAVONSKI BROD</t>
  </si>
  <si>
    <t>3070883</t>
  </si>
  <si>
    <t>O.Š. IVAN MEŠTROVIĆ, VRPOLJE</t>
  </si>
  <si>
    <t>3070891</t>
  </si>
  <si>
    <t>O.Š. DR S.ILIJAŠEVIĆ, ORIOVAC</t>
  </si>
  <si>
    <t>3070905</t>
  </si>
  <si>
    <t>O.Š. IVAN MAŽURANIĆ</t>
  </si>
  <si>
    <t>3070913</t>
  </si>
  <si>
    <t>3070921</t>
  </si>
  <si>
    <t>O.Š. BLAŽ TADIJANOVIĆ</t>
  </si>
  <si>
    <t>3070930</t>
  </si>
  <si>
    <t>O.Š. AUGUSTA ŠENOE, GUNDINCI</t>
  </si>
  <si>
    <t>3070948</t>
  </si>
  <si>
    <t>O.Š. VJEKOSLAV KLAIĆ, GARČIN</t>
  </si>
  <si>
    <t>3070956</t>
  </si>
  <si>
    <t>3070964</t>
  </si>
  <si>
    <t>O.Š. VIKTOR CAR EMIN, D. ANDRIJEVCI</t>
  </si>
  <si>
    <t>3070972</t>
  </si>
  <si>
    <t>O.Š. ANTUNA MATIJE RELJKOVIĆ, BEBRINA</t>
  </si>
  <si>
    <t>3070999</t>
  </si>
  <si>
    <t>O.Š. MILAN AMRUŠ, SLAVONSKI BROD</t>
  </si>
  <si>
    <t>3071006</t>
  </si>
  <si>
    <t>OSNOVNA GLAZBENA ŠKOLA IVAN ZAJC</t>
  </si>
  <si>
    <t>3071138</t>
  </si>
  <si>
    <t>MUZEJ BRODSKOG POSAVLJA</t>
  </si>
  <si>
    <t>3071154</t>
  </si>
  <si>
    <t>GRADSKA KNJIŽNICA SLAVONSKI BROD</t>
  </si>
  <si>
    <t>3071162</t>
  </si>
  <si>
    <t>DRŽAVNI ARHIV U SLAVONSKOM BRODU</t>
  </si>
  <si>
    <t>3071324</t>
  </si>
  <si>
    <t>DJEČJI VRTIĆ, SLAVONSKI BROD</t>
  </si>
  <si>
    <t>3071332</t>
  </si>
  <si>
    <t>DOM ZA DJECU SLAVONSKI BROD</t>
  </si>
  <si>
    <t>3071405</t>
  </si>
  <si>
    <t>PREKRŠAJNI SUD U SLAVONSKOM BRODU</t>
  </si>
  <si>
    <t>3071456</t>
  </si>
  <si>
    <t>OPĆINSKI SUD U SLAVONSKOM BRODU</t>
  </si>
  <si>
    <t>3071464</t>
  </si>
  <si>
    <t>TRGOVAČKI SUD U SLAVONSKOM BRODU</t>
  </si>
  <si>
    <t>3071472</t>
  </si>
  <si>
    <t>OPĆINSKO DRŽAVNO ODVJETNIŠTVO U SLAVONSKOM BRODU</t>
  </si>
  <si>
    <t>3071618</t>
  </si>
  <si>
    <t>SREDNJA ŠKOLA MATIJA ANTUN RELJKOVIĆ</t>
  </si>
  <si>
    <t>3071634</t>
  </si>
  <si>
    <t>O.Š. IVAN FILIPOVIĆ, VELIKA KOPANICA</t>
  </si>
  <si>
    <t>3071642</t>
  </si>
  <si>
    <t>O.Š. JOSIP KOZARAC, SLAVONSKI ŠAMAC</t>
  </si>
  <si>
    <t>3071669</t>
  </si>
  <si>
    <t>O.Š. ĐURO PILAR, SLAVONSKI BROD</t>
  </si>
  <si>
    <t>3072258</t>
  </si>
  <si>
    <t>O.Š. VELIKI BUKOVEC</t>
  </si>
  <si>
    <t>3072266</t>
  </si>
  <si>
    <t>O.Š. LUDBREG</t>
  </si>
  <si>
    <t>3072525</t>
  </si>
  <si>
    <t>OPĆINSKI SUD U LUDBREGU</t>
  </si>
  <si>
    <t>3073025</t>
  </si>
  <si>
    <t>O.Š. MARTIJANEC</t>
  </si>
  <si>
    <t>3073033</t>
  </si>
  <si>
    <t>OTKLANJANJE ARHITEKTONSKIH BARIJERA U ZDRAVSTVENIM USTANOVAMA</t>
  </si>
  <si>
    <t>1297</t>
  </si>
  <si>
    <t>OSIGURANJE MOBILNOSTI I PRISTUPAČNOSTI OSOBAMA S INVALIDITETOM</t>
  </si>
  <si>
    <t>618159</t>
  </si>
  <si>
    <t>1313</t>
  </si>
  <si>
    <t>PROGRAM PARTNERSTVO ZA MIR I PRISTUPANJE U NATO</t>
  </si>
  <si>
    <t>618160</t>
  </si>
  <si>
    <t>POBOLJŠANJA PRUŽANJA HITNE MEDICINSKE POMOĆI</t>
  </si>
  <si>
    <t>618163</t>
  </si>
  <si>
    <t>1414</t>
  </si>
  <si>
    <t>PRAĆENJE ZDRAVLJA DJECE IZLOŽENE RIZICIMA</t>
  </si>
  <si>
    <t>618168</t>
  </si>
  <si>
    <t>PREVENCIJA HIV-A (AIDS)</t>
  </si>
  <si>
    <t>618172</t>
  </si>
  <si>
    <t>618175</t>
  </si>
  <si>
    <t>PRIPREMA I PRAĆENJE INVESTICIJA</t>
  </si>
  <si>
    <t>618184</t>
  </si>
  <si>
    <t>618185</t>
  </si>
  <si>
    <t>REORGANIZACIJA BOLNIČKOG SUSTAVA</t>
  </si>
  <si>
    <t>618186</t>
  </si>
  <si>
    <t>SMANJENJE ŠTETA - PREVENCIJA ZARAZNIH BOLESTI - ŠPRICE, IGLE I SL.</t>
  </si>
  <si>
    <t>618191</t>
  </si>
  <si>
    <t>SPRJEČAVANJE NASTANKA INVALIDITETA I TEŽIH OŠTEĆENJA ORGANIZMA</t>
  </si>
  <si>
    <t>618192</t>
  </si>
  <si>
    <t>SURADNJA S UDRUGAMA GRAĐANA</t>
  </si>
  <si>
    <t>618196</t>
  </si>
  <si>
    <t>UNAPREĐENJA KVALITETE U SUSTAVU ZDRAVSTVA</t>
  </si>
  <si>
    <t>618197</t>
  </si>
  <si>
    <t>UNAPREĐENJE TRANSPLANTACIJSKOG PROGRAMA</t>
  </si>
  <si>
    <t>1321</t>
  </si>
  <si>
    <t>618201</t>
  </si>
  <si>
    <t>OPREMANJE KRIZNOG OPERATIVNOG CENTRA I KRIZNOG STOŽERA</t>
  </si>
  <si>
    <t>1403</t>
  </si>
  <si>
    <t>618202</t>
  </si>
  <si>
    <t>UVOĐENJE AKREDITACIJA BOLNIČKIH USTANOVA</t>
  </si>
  <si>
    <t>618207</t>
  </si>
  <si>
    <t>618208</t>
  </si>
  <si>
    <t>1293</t>
  </si>
  <si>
    <t>1433</t>
  </si>
  <si>
    <t>618210</t>
  </si>
  <si>
    <t>1316</t>
  </si>
  <si>
    <t>PROGRAMI HRVATSKOG ZAVODA ZA MEDICINU RADA</t>
  </si>
  <si>
    <t>618211</t>
  </si>
  <si>
    <t>LIJEČENJA PO POSEBNIM PROPISIMA - PSIHIJATRIJSKE BOLNICE</t>
  </si>
  <si>
    <t>1310</t>
  </si>
  <si>
    <t>PROGRAM LIJEČENJA PO POSEBNIM PROPISIMA</t>
  </si>
  <si>
    <t>618215</t>
  </si>
  <si>
    <t>PREVENCIJA MALIGNIH BOLESTI</t>
  </si>
  <si>
    <t>618216</t>
  </si>
  <si>
    <t>PRAĆENJE RADIOLOŠKE KONTAMINACIJE U OKOLIŠU, ZRAKU, VODI I TLU</t>
  </si>
  <si>
    <t>1481</t>
  </si>
  <si>
    <t>ZAŠTITA OKOLIŠA</t>
  </si>
  <si>
    <t>618217</t>
  </si>
  <si>
    <t>INTEGRIRANO PLANIRANJE ZA INCIDENTNA / KRIZNA STANJA</t>
  </si>
  <si>
    <t>1305</t>
  </si>
  <si>
    <t>PRIPREMANJE ZA SLUČAJEVE VELIKIH NESREĆA I INCIDENTNIH STANJA</t>
  </si>
  <si>
    <t>618218</t>
  </si>
  <si>
    <t>HITNE INTERVENCIJE NA ZGRADAMA I OPREMI ZDRAVSTVENIH USTANOVA</t>
  </si>
  <si>
    <t>618219</t>
  </si>
  <si>
    <t>1295</t>
  </si>
  <si>
    <t>OPREMANJE ZDRAVSTVENIH USTANOVA</t>
  </si>
  <si>
    <t>618220</t>
  </si>
  <si>
    <t>NACIONALNI PROGRAM ZA ROME</t>
  </si>
  <si>
    <t>1517</t>
  </si>
  <si>
    <t>618221</t>
  </si>
  <si>
    <t>DRŽAVNI MONITORING ISPITIVANJA ZDRAVSTVENE ISPRAVNOSTI HRANE I VODE ZA PIĆE</t>
  </si>
  <si>
    <t>1324</t>
  </si>
  <si>
    <t>SANITARNA INSPEKCIJA</t>
  </si>
  <si>
    <t>618223</t>
  </si>
  <si>
    <t>618224</t>
  </si>
  <si>
    <t>618225</t>
  </si>
  <si>
    <t>PRIPREMA TURISTIČKE SEZONE</t>
  </si>
  <si>
    <t>618229</t>
  </si>
  <si>
    <t>1537</t>
  </si>
  <si>
    <t>ZANAVLJANJE STARE OPREME</t>
  </si>
  <si>
    <t>618230</t>
  </si>
  <si>
    <t>PROVEDBA INSPEKCIJSKOG NADZORA U CILJU SLUŽBENE KONTROLE</t>
  </si>
  <si>
    <t>1540</t>
  </si>
  <si>
    <t>618238</t>
  </si>
  <si>
    <t>618240</t>
  </si>
  <si>
    <t>618242</t>
  </si>
  <si>
    <t>618244</t>
  </si>
  <si>
    <t>618248</t>
  </si>
  <si>
    <t>618250</t>
  </si>
  <si>
    <t>618254</t>
  </si>
  <si>
    <t>618256</t>
  </si>
  <si>
    <t>618258</t>
  </si>
  <si>
    <t>618260</t>
  </si>
  <si>
    <t>PUČKO OTVORENO UČILIŠTE GRADA ROVINJA</t>
  </si>
  <si>
    <t>3075443</t>
  </si>
  <si>
    <t>PREDŠKOLSKA USTANOVA DJEČJI VRTIĆ I JASLICE "NEVEN" ROVINJ</t>
  </si>
  <si>
    <t>3075451</t>
  </si>
  <si>
    <t>DOM ZA STARIJE I NEMOĆNE OSOBE "DOMENICO PERGOLIS" ROVINJ</t>
  </si>
  <si>
    <t>3075460</t>
  </si>
  <si>
    <t>OPĆINSKI SUD U ROVINJU</t>
  </si>
  <si>
    <t>3075648</t>
  </si>
  <si>
    <t>O.Š. I.G.KOVAČIĆA</t>
  </si>
  <si>
    <t>3075885</t>
  </si>
  <si>
    <t>BOLNICA ZA ORTOPEDIJU I REHABILITACIJU PRIM. DR. MARTIN HORVAT</t>
  </si>
  <si>
    <t>3075923</t>
  </si>
  <si>
    <t>O.Š. IVANA BATELIĆA RAŠA</t>
  </si>
  <si>
    <t>3077403</t>
  </si>
  <si>
    <t>DJEČJI VRTIĆ TROGIR</t>
  </si>
  <si>
    <t>3078426</t>
  </si>
  <si>
    <t>TALIJANSKA O.Š. GALILEO GALILEI UMAG</t>
  </si>
  <si>
    <t>3078850</t>
  </si>
  <si>
    <t>3079538</t>
  </si>
  <si>
    <t>O.Š. A.MIHANOVIĆA PETROVSKO</t>
  </si>
  <si>
    <t>3079546</t>
  </si>
  <si>
    <t>O.Š. JANKA LESKOVARA</t>
  </si>
  <si>
    <t>3079554</t>
  </si>
  <si>
    <t>O.Š. ĐURMANEC</t>
  </si>
  <si>
    <t>3079562</t>
  </si>
  <si>
    <t>O.Š. VIKTORA KOVAČIĆA</t>
  </si>
  <si>
    <t>3079589</t>
  </si>
  <si>
    <t>O.Š. LJUDEVIT GAJ KRAPINA</t>
  </si>
  <si>
    <t>3079597</t>
  </si>
  <si>
    <t>O.Š. GORNJE JESENJE</t>
  </si>
  <si>
    <t>3079856</t>
  </si>
  <si>
    <t>DJEČJI VRTIĆ GUSTAV KRKLEC, KRAPINA</t>
  </si>
  <si>
    <t>3080013</t>
  </si>
  <si>
    <t>PREKRŠAJNI SUD U KRAPINI</t>
  </si>
  <si>
    <t>3080064</t>
  </si>
  <si>
    <t>OPĆINSKI SUD U KRAPINI</t>
  </si>
  <si>
    <t>3080072</t>
  </si>
  <si>
    <t>OPĆINSKI SUD U PREGRADI</t>
  </si>
  <si>
    <t>3080099</t>
  </si>
  <si>
    <t>OPĆINSKO DRŽAVNO ODVJETNIŠTVO U KRAPINI</t>
  </si>
  <si>
    <t>621029</t>
  </si>
  <si>
    <t>SMJEŠTAJ I PREHRANA STUDENATA STUDENTSKOG CENTRA SLAVONSKI BROD - SUFINANCIRANJE</t>
  </si>
  <si>
    <t>621030</t>
  </si>
  <si>
    <t>SMJEŠTAJ I PREHRANA STUDENATA STUDENTSKOG CENTRA POŽEGA - SUFINANCIRANJE</t>
  </si>
  <si>
    <t>621031</t>
  </si>
  <si>
    <t>621034</t>
  </si>
  <si>
    <t>621038</t>
  </si>
  <si>
    <t>PROGRAMI VJEŽBAONICA VISOKIH UČILIŠTA</t>
  </si>
  <si>
    <t>621047</t>
  </si>
  <si>
    <t>DRŽAVNE, AKADEMSKE NAGRADE I POTPORE U ZNANOSTI I VISOKOM ŠKOLSTVU</t>
  </si>
  <si>
    <t>621048</t>
  </si>
  <si>
    <t>PROGRAMI NACIONALNE ZAKLADE ZA ZNANOST, VISOKU NAOBRAZBU I TEHNOLOGIJSKI RAZVITAK</t>
  </si>
  <si>
    <t>621049</t>
  </si>
  <si>
    <t>621058</t>
  </si>
  <si>
    <t>PROGRAMI POBOLJŠANJA STUDENTSKOG STANDARDA</t>
  </si>
  <si>
    <t>621061</t>
  </si>
  <si>
    <t>621074</t>
  </si>
  <si>
    <t>621138</t>
  </si>
  <si>
    <t>REDOVNA DJELATNOST SVEUČILIŠTA U DUBROVNIKU</t>
  </si>
  <si>
    <t>621142</t>
  </si>
  <si>
    <t>621143</t>
  </si>
  <si>
    <t>621145</t>
  </si>
  <si>
    <t>621148</t>
  </si>
  <si>
    <t>REDOVNA DJELATNOST VELEUČILIŠTA I VISOKIH ŠKOLA</t>
  </si>
  <si>
    <t>OPREMANJE POSLOVNOG PROSTORA MINISTARSTVA</t>
  </si>
  <si>
    <t>568078</t>
  </si>
  <si>
    <t>1193</t>
  </si>
  <si>
    <t>UPISNIK POLJOPRIVREDNIH GOSPODARSTAVA</t>
  </si>
  <si>
    <t>568081</t>
  </si>
  <si>
    <t>568096</t>
  </si>
  <si>
    <t>1191</t>
  </si>
  <si>
    <t>SUFINANCIRANJE PROGRAMA TEHNOLOŠKOG UNAPREĐIVANJA PREHRAMBENE INDUSTRIJE</t>
  </si>
  <si>
    <t>568097</t>
  </si>
  <si>
    <t>568099</t>
  </si>
  <si>
    <t>568100</t>
  </si>
  <si>
    <t>OPREMA ZA UTVRĐIVANJE GMO ONEČIŠĆENJA SJEMENA</t>
  </si>
  <si>
    <t>568102</t>
  </si>
  <si>
    <t>OPREMANJE ZAVODA</t>
  </si>
  <si>
    <t>GEOTEHNIČKI FAKULTET</t>
  </si>
  <si>
    <t>3043673</t>
  </si>
  <si>
    <t>PUČKO OTVORENO UČILIŠTE OBROVAC</t>
  </si>
  <si>
    <t>PRAĆENJE I ANALIZA PRAKSE SUDA EUROPSKIH ZAJEDNICA</t>
  </si>
  <si>
    <t>IZVRŠENJE PRESUDA SUDA ZA LJUDSKA PRAVA</t>
  </si>
  <si>
    <t>630028</t>
  </si>
  <si>
    <t>STIPENDIJE I ŠKOLARINE</t>
  </si>
  <si>
    <t>IMENOVANJE PRAVOSUDNIH DUŽNOSNIKA</t>
  </si>
  <si>
    <t>UNAPREĐIVANJE UPRAVLJANJA SUDOVIMA I SUDSKIM PREDMETIMA NA VISOKOM PREKRŠAJNOM SUDU I ODABRANIM PREKRŠAJNIM SUDOVIMA (CARDS 2004)</t>
  </si>
  <si>
    <t>KAZNIONICA U GLINI (IZGRADNJA, SANACIJA I OPREMANJE ZGRADA)</t>
  </si>
  <si>
    <t>UREĐENJE I OPREMANJE PRAVOSUDNIH TIJELA</t>
  </si>
  <si>
    <t>629031</t>
  </si>
  <si>
    <t>ZATVORSKA BOLNICA U ZAGREBU (DOGRADNJA, ADAPTACIJA I OPREMANJE)</t>
  </si>
  <si>
    <t>629221</t>
  </si>
  <si>
    <t>VRHOVNI SUD RH (ADAPTACIJA I OPREMANJE DVORIŠNOG DIJELA ZGRADE)</t>
  </si>
  <si>
    <t>629236</t>
  </si>
  <si>
    <t>OPĆINSKI SUD U SLAVONSKOM BRODU (IZGRADNJA I ADAPTACIJA ZGRADE)</t>
  </si>
  <si>
    <t>HITNE INTERVENCIJE NA ZGRADAMA ZATVORSKOG SUSTAVA</t>
  </si>
  <si>
    <t>HITNE INTERVENCIJE NA ZGRADAMA PRAVOSUDNIH TIJELA</t>
  </si>
  <si>
    <t>630023</t>
  </si>
  <si>
    <t>OPĆINSKO DRŽAVNO ODVJETNIŠTVO U RIJECI (ADAPTACIJA ZGRADE)</t>
  </si>
  <si>
    <t>630026</t>
  </si>
  <si>
    <t>OPĆINSKO DRŽAVNO ODVJETNIŠTVO U PULI (ADAPTACIJA ZGRADE)</t>
  </si>
  <si>
    <t>630027</t>
  </si>
  <si>
    <t>ŽUPANIJSKI SUD U ŠIBENIKU (ADAPTACIJA PODRUMA)</t>
  </si>
  <si>
    <t>576238</t>
  </si>
  <si>
    <t>PRILAGODBA ZAKONODAVSTVA RH PRAVU EU</t>
  </si>
  <si>
    <t>576239</t>
  </si>
  <si>
    <t>MEĐUNARODNA SURADNJA MINISTARSTVA PRAVOSUĐA</t>
  </si>
  <si>
    <t>576240</t>
  </si>
  <si>
    <t>E-SPIS</t>
  </si>
  <si>
    <t>630029</t>
  </si>
  <si>
    <t>ICMS SUSTAV ZA DORH</t>
  </si>
  <si>
    <t>576241</t>
  </si>
  <si>
    <t>PODRŠKA SVJEDOCIMA I ŽRTVAMA KAZNENIH DJELA</t>
  </si>
  <si>
    <t>MIRENJE KAO ALTERNATIVNI NAČIN RJEŠAVANJA SPOROVA</t>
  </si>
  <si>
    <t>630017</t>
  </si>
  <si>
    <t>DJELATNOST OVLAŠTENIH SLUŽBENIH OSOBA NA OSIGURANJU PRAVOSUDNIH TIJELA</t>
  </si>
  <si>
    <t>630019</t>
  </si>
  <si>
    <t>IZOBRAZBA OVLAŠTENIH  SLUŽBENIH  OSOBA NA OSIGURANJU PRAVOSUDNIH TIJELA</t>
  </si>
  <si>
    <t>630020</t>
  </si>
  <si>
    <t>NAKNADA TROŠKOVA NASTALIH USTUPANJEM PREDMETA DRUGOM STVARNO NADLEŽNOM SUDU</t>
  </si>
  <si>
    <t>629253</t>
  </si>
  <si>
    <t>PODRŠKA PROMJENI PREDISTRAŽNOG POSTUPKA U KAZNENIM STVARIMA(CARDS 2003)</t>
  </si>
  <si>
    <t>RESOCIJALIZACIJA OSUĐENIH OSOBA KOJE SANKCIJE IZVRŠAVAJU NA SLOBODI</t>
  </si>
  <si>
    <t>630018</t>
  </si>
  <si>
    <t>DJELATNOST OVLAŠTENIH SLUŽBENIH OSOBA UPRAVE ZA ZATVORSKI SUSTAV</t>
  </si>
  <si>
    <t>630021</t>
  </si>
  <si>
    <t>ZATVOR U ZAGREBU (DOGRADNJA ZGRADE)</t>
  </si>
  <si>
    <t>630049</t>
  </si>
  <si>
    <t>KAZNIONICA U LEPOGLAVI (ADAPTACIJA ZGRADE)</t>
  </si>
  <si>
    <t>630050</t>
  </si>
  <si>
    <t>ZATVOR U VARAŽDINU (ADAPTACIJA ZGRADE)</t>
  </si>
  <si>
    <t>630030</t>
  </si>
  <si>
    <t>OPĆINSKI SUD U KNINU (ADAPTACIJA I OPREMANJE ZGRADE) - REFORMA</t>
  </si>
  <si>
    <t>1843</t>
  </si>
  <si>
    <t>REFORMA PRAVOSUĐA</t>
  </si>
  <si>
    <t>KRIZNE  OPERACIJE  MINISTARSTVA  ZDRAVSTVA  I  SOCIJALNE  SKRBI</t>
  </si>
  <si>
    <t>LOGISTIKA ZA INCIDENTNA - KRIZNA STANJA</t>
  </si>
  <si>
    <t>793003</t>
  </si>
  <si>
    <t>RAZVOJ SPOSOBNOSTI PRUŽANJA INTERVENTNIH ZDRAVSTVENIH USLUGA</t>
  </si>
  <si>
    <t>PROGRAM POVEĆANJA BROJA DONATORA I UNAPREĐENJE TRANSPLANTACIJSKOG PROGRAMA</t>
  </si>
  <si>
    <t>798003</t>
  </si>
  <si>
    <t>OBRADA UZORAKA TKIVA ZA ZAKLADU ANA RUKAVINA</t>
  </si>
  <si>
    <t>618209</t>
  </si>
  <si>
    <t>PROGRAMI HRVATSKOG ZAVODA ZA JAVNO ZDRAVSTVO</t>
  </si>
  <si>
    <t>ZAKON O LIJEČNIŠTVU</t>
  </si>
  <si>
    <t>PROVEDBA ZAKONA O SESTRINSTVU</t>
  </si>
  <si>
    <t>803001</t>
  </si>
  <si>
    <t>FARMACEUTSKA INSPEKCIJA</t>
  </si>
  <si>
    <t>792003</t>
  </si>
  <si>
    <t>USPOSTAVA MREŽE PODRŠKE U SOCIJALNOJ INTEGRACIJI I ZAPOŠLJAVANJU (RANJIVIH I MARGINALIZIRANIH SKUPINA) - IPA</t>
  </si>
  <si>
    <t>809002</t>
  </si>
  <si>
    <t>PRAĆENJE ANTIMIKROBNE REZIDENCIJE U HUMANOJ MEDICINI</t>
  </si>
  <si>
    <t>799001</t>
  </si>
  <si>
    <t>NABAVA OPREME ZA PRAĆENJE ANTIMIKROBNE REZIDENCIJE</t>
  </si>
  <si>
    <t>793002</t>
  </si>
  <si>
    <t>1813</t>
  </si>
  <si>
    <t>803002</t>
  </si>
  <si>
    <t>OPREMANJE HRVATSKOG ZAVODA ZA TRANSFUZIJSKU MEDICINU</t>
  </si>
  <si>
    <t>798001</t>
  </si>
  <si>
    <t>SKRB O STARIJIM I NEMOĆNIM OSOBAMA</t>
  </si>
  <si>
    <t>1814</t>
  </si>
  <si>
    <t>690081</t>
  </si>
  <si>
    <t>OSTALE ISPLATE OSIGURANICIMA</t>
  </si>
  <si>
    <t>OPREMANJE ZDRAVSTVENIH USTANOVA - (POVRAT SREDSTAVA TEMELJEM UGOVORA)</t>
  </si>
  <si>
    <t>690084</t>
  </si>
  <si>
    <t>ZDRAVSTVENA NJEGA U KUĆI</t>
  </si>
  <si>
    <t>BOLNIČKA ZDRAVSTVENA ZAŠTITA</t>
  </si>
  <si>
    <t>NAKNADE GRAĐANIMA I KUĆANSTVIMA TEMELJEM OSIGURANJA  INOZEMSTVO</t>
  </si>
  <si>
    <t>PROVEDBA STRATEGIJE RAZVITKA ENERGETSKOG SUSTAVA</t>
  </si>
  <si>
    <t>NACIONALNI ENERGETSKI PROGRAM</t>
  </si>
  <si>
    <t>INFORMATIZACIJA KATASTRA ISTRAŽNIH PROSTORA I EKSPLOATACIJSKIH POLJA</t>
  </si>
  <si>
    <t>PRIPREMA I PROVOĐENJE MEĐUNARODNIH UGOVORA PRI GOSPODARENJU KEMIKALIJAMA</t>
  </si>
  <si>
    <t>SIGURNO GOSPODARENJE KEMIKALIJAMA</t>
  </si>
  <si>
    <t>UREĐENJE TRŽIŠTA NEKRETNINA U REPUBLICI HRVATSKOJ</t>
  </si>
  <si>
    <t>PROVEDBA NADZORA IZVOZA  ROBE S DVOJNOM NAMJENOM</t>
  </si>
  <si>
    <t>817015</t>
  </si>
  <si>
    <t>IZRADA I PROVEDBA ZAKONA O IZVOZU I UVOZU ROBE VOJNE NAMJENE I NEVOJNIH UBOJNIH SREDSTAVA</t>
  </si>
  <si>
    <t>JAČANJE SPOSOBNOSTI NA PODRUČJU ZAŠTITE POTROŠAČA</t>
  </si>
  <si>
    <t>USPOSTAVA OBRTNOG REGISTRA RH</t>
  </si>
  <si>
    <t>POTICANJE RAZVOJA MALOG GOSPODARSTVA (HAMAG)</t>
  </si>
  <si>
    <t>JAMSTVA ZA MALO GOSPODARSTVO</t>
  </si>
  <si>
    <t>822015</t>
  </si>
  <si>
    <t>ČLANARINA ZA SUDJELOVANJE U PROGRAMU CIP-EIP (PODUZETNIŠTVO I INOVACIJE)</t>
  </si>
  <si>
    <t>POTICANJE ULAGANJA U CLUSTERE</t>
  </si>
  <si>
    <t>POVEĆANJE KONKURENTNOSTI HRVATSKE INDUSTRIJE</t>
  </si>
  <si>
    <t>817004</t>
  </si>
  <si>
    <t>POTPORA USPOSTAVLJANJU REGIONALNOG CENTRA ZA DRUŠTVENU ODGOVORNOST GOSPODARSTVA</t>
  </si>
  <si>
    <t>817006</t>
  </si>
  <si>
    <t>IPA III C - OPERATIVNI PROGRAM ZA REGIONALNU KONKURENTNOST</t>
  </si>
  <si>
    <t>1800</t>
  </si>
  <si>
    <t>OPERATIVNI PROGRAM ZA REGIONALNU KONKURENTNOST</t>
  </si>
  <si>
    <t>817002</t>
  </si>
  <si>
    <t>PHARE 2005 - INSTITUCIONALNO JAČANJE U MINISTARSTVU GOSPODARSTVA, RADA I PODUZETNIŠTVA</t>
  </si>
  <si>
    <t>1801</t>
  </si>
  <si>
    <t>PODRŠKA POVEĆANJU IZVOZNIH KAPACITETA MALIH I SREDNJIH PODUZETNIKA</t>
  </si>
  <si>
    <t>817003</t>
  </si>
  <si>
    <t>PHARE 2006 - PODRŠKA POVEĆANJA KONKURENTNOSTI I IZVOZA MALIH I SREDNJIH PODUZETNIKA</t>
  </si>
  <si>
    <t>817008</t>
  </si>
  <si>
    <t>PRAĆENJE RAZVOJA I GODIŠNJA STUDIJA PREPREKA ELEKTRONIČKOM POSLOVANJU</t>
  </si>
  <si>
    <t>1802</t>
  </si>
  <si>
    <t>STRATEGIJA RAZVITKA ELEKTRONIČKOG POSLOVANJA</t>
  </si>
  <si>
    <t>817009</t>
  </si>
  <si>
    <t>NACIONALNA KAMPANJA ZA UBRZANJE PRIMJENE ELEKTRONIČKOG POSLOVANJA</t>
  </si>
  <si>
    <t>817010</t>
  </si>
  <si>
    <t>PROGRAM POTICAJA ZA PRIMJENU ELEKTRONIČKOG POSLOVANJA ZA MALE I SREDNJE PODUZETNIKE</t>
  </si>
  <si>
    <t>817011</t>
  </si>
  <si>
    <t>JAVNA BAZA ZNANJA ZA ELEKTRONIČKO POSLOVANJE</t>
  </si>
  <si>
    <t>822010</t>
  </si>
  <si>
    <t>ELEKTRONIČKO POSLOVANJE MALIH I SREDNJIH PODUZEĆA TEMELJENO NA OTVORENOM KODU</t>
  </si>
  <si>
    <t>822011</t>
  </si>
  <si>
    <t>NACIONALNI PORTAL ZA ELEKTRONIČKO POSLOVANJE</t>
  </si>
  <si>
    <t>822012</t>
  </si>
  <si>
    <t>STANDARDIZACIJE RAZMJENE ELEKTRONIČKIH ISPRAVA - PROJEKT E-UGOVOR I E-NARUDŽBA</t>
  </si>
  <si>
    <t>817012</t>
  </si>
  <si>
    <t>HRVATSKA IZVOZNA OFENZIVA</t>
  </si>
  <si>
    <t>1817</t>
  </si>
  <si>
    <t>POTICANJE IZVOZA - HRVATSKA IZVOZNA OFENZIVA</t>
  </si>
  <si>
    <t>822013</t>
  </si>
  <si>
    <t>PHARE - PROGRAM ZAJEDNICE ZA ZAPOŠLJAVANJE I SOCIJALNU SOLIDARNOST - PROGRESS</t>
  </si>
  <si>
    <t>1819</t>
  </si>
  <si>
    <t>ODRŽAVANJE VOZNOG PARKA</t>
  </si>
  <si>
    <t>576182</t>
  </si>
  <si>
    <t>PLANOVI INTERVENCIJA</t>
  </si>
  <si>
    <t>576183</t>
  </si>
  <si>
    <t>POSTUPANJE S OTPADOM</t>
  </si>
  <si>
    <t>576184</t>
  </si>
  <si>
    <t>PROMJENA KLIME</t>
  </si>
  <si>
    <t>576187</t>
  </si>
  <si>
    <t>STRUČNI ISPITI I DRUGE AKTIVNOSTI OVLAŠĆIVANJA FIZIČKIH I PRAVNIH OSOBA</t>
  </si>
  <si>
    <t>576188</t>
  </si>
  <si>
    <t>STRUČNO USAVRŠAVANJE I ORGANIZACIJA SEMINARA</t>
  </si>
  <si>
    <t>576189</t>
  </si>
  <si>
    <t>Proračun grada Velika Gorica</t>
  </si>
  <si>
    <t>1164899</t>
  </si>
  <si>
    <t>OPĆINA ORLE</t>
  </si>
  <si>
    <t>Proračun općine Orle</t>
  </si>
  <si>
    <t>1165267</t>
  </si>
  <si>
    <t>PREKRŠAJNI SUD U KLANJCU</t>
  </si>
  <si>
    <t>1165658</t>
  </si>
  <si>
    <t>DJEČJI VRTIĆ LEPOGLAVA</t>
  </si>
  <si>
    <t>1167464</t>
  </si>
  <si>
    <t>OSNOVNA GLAZBENA ŠKOLA RUDOLFA MATZA</t>
  </si>
  <si>
    <t>1167987</t>
  </si>
  <si>
    <t>OPĆINA BISTRA</t>
  </si>
  <si>
    <t>Proračun općine Bistra</t>
  </si>
  <si>
    <t>1168304</t>
  </si>
  <si>
    <t>O.Š. MAČE</t>
  </si>
  <si>
    <t>1168576</t>
  </si>
  <si>
    <t>OPĆINA LUKA</t>
  </si>
  <si>
    <t>Proračun općine Luka</t>
  </si>
  <si>
    <t>1168878</t>
  </si>
  <si>
    <t>OSNOVNA GLAZBENA ŠKOLA IVANA ZAJCA</t>
  </si>
  <si>
    <t>1170074</t>
  </si>
  <si>
    <t>PREKRŠAJNI SUD U UMAGU</t>
  </si>
  <si>
    <t>1170465</t>
  </si>
  <si>
    <t>O.Š. BARILOVIĆ</t>
  </si>
  <si>
    <t>1170678</t>
  </si>
  <si>
    <t>O.Š. D.GERVAIS</t>
  </si>
  <si>
    <t>1170686</t>
  </si>
  <si>
    <t>O.Š. DR.ANDRIJA MOHOROVIČIĆ, MATULJI</t>
  </si>
  <si>
    <t>1172832</t>
  </si>
  <si>
    <t>DJEČJI VRTIĆ BALONČICA HUM NA SUTLI</t>
  </si>
  <si>
    <t>1174029</t>
  </si>
  <si>
    <t>ZAVOD ZA JAVNO ZDRAVSTVO DU-NERETV.ŽUPANIJE</t>
  </si>
  <si>
    <t>1174045</t>
  </si>
  <si>
    <t>GLAZBENA ŠKOLA VATROSLAVA LISINSKOG</t>
  </si>
  <si>
    <t>1174436</t>
  </si>
  <si>
    <t>RAZVOJ ODGOJNO-OBRAZOVNOG SUSTAVA</t>
  </si>
  <si>
    <t>577009</t>
  </si>
  <si>
    <t>1252</t>
  </si>
  <si>
    <t>Komunalni doprinosi i druge naknade utvrđene posebnim zakonom</t>
  </si>
  <si>
    <t>Carinske kazne</t>
  </si>
  <si>
    <t>Porezne kazne</t>
  </si>
  <si>
    <t>Kazne za privredne prijestupe</t>
  </si>
  <si>
    <t>Prometne kazne</t>
  </si>
  <si>
    <t>Krivične kazne</t>
  </si>
  <si>
    <t>6627</t>
  </si>
  <si>
    <t>Ostale kazne</t>
  </si>
  <si>
    <t>6631</t>
  </si>
  <si>
    <t>Tekuće donacije</t>
  </si>
  <si>
    <t>6632</t>
  </si>
  <si>
    <t>Kapitalne donacije</t>
  </si>
  <si>
    <t>8111</t>
  </si>
  <si>
    <t>Povrat zajmova danih drugim razinama vlasti</t>
  </si>
  <si>
    <t>Povrat zajmova danih inozemnim vladama</t>
  </si>
  <si>
    <t>Povrat zajmova danih međunarodnim organizacijama</t>
  </si>
  <si>
    <t>8121</t>
  </si>
  <si>
    <t>Povrat zajmova danih neprofitnim organizacijama, građanima i kućanstvima u tuzemstvu</t>
  </si>
  <si>
    <t>Povrat zajmova danih neprofitnim organizacijama, građanima i kućanstvima u inozemstvu</t>
  </si>
  <si>
    <t>Povrat zajmova danih tuzemnim bankama i ostalim financijskim institucijama u javnom sektoru</t>
  </si>
  <si>
    <t>Povrat zajmova danih tuzemnim trgovačkim društvima u javnom sektoru</t>
  </si>
  <si>
    <t>Povrat zajmova danih tuzemnim bankama i ostalim financijskim institucijama izvan javnog sektora</t>
  </si>
  <si>
    <t>Povrat zajmova danih inozemnim bankama i ostalim financijskim institucijama</t>
  </si>
  <si>
    <t>Povrat zajmova danih tuzemnim trgovačkim društvima, obrtnicima, malim i srednjim poduzetnicima izvan javnog sektora</t>
  </si>
  <si>
    <t>Povrat zajmova danih inozemnim trgovačkim društvima, obrtnicima, malim i srednjim poduzetnicima</t>
  </si>
  <si>
    <t>Ostali vrijednosni papiri - tuzemni</t>
  </si>
  <si>
    <t>Ostali vrijednosni papiri - inozemni</t>
  </si>
  <si>
    <t>Primljeni zajmovi od drugih razina vlasti</t>
  </si>
  <si>
    <t>Primljeni zajmovi od inozemnih vlada</t>
  </si>
  <si>
    <t>DJEČJI VRTIĆ "ŠUMSKA JAGODA"</t>
  </si>
  <si>
    <t>3253082</t>
  </si>
  <si>
    <t>3254607</t>
  </si>
  <si>
    <t>O.Š. "SUSEDGRAD"</t>
  </si>
  <si>
    <t>3254852</t>
  </si>
  <si>
    <t>3255239</t>
  </si>
  <si>
    <t>O.Š. MATE LOVRAKA PETRINJA</t>
  </si>
  <si>
    <t>3255964</t>
  </si>
  <si>
    <t>OPĆINSKI SUD U VRBOVSKOM</t>
  </si>
  <si>
    <t>3256251</t>
  </si>
  <si>
    <t>GIMNAZIJA A.MOHOROVIČIĆA</t>
  </si>
  <si>
    <t>3992179</t>
  </si>
  <si>
    <t>O.Š. GRADEC</t>
  </si>
  <si>
    <t>3999343</t>
  </si>
  <si>
    <t>GIMNAZIJA PULA</t>
  </si>
  <si>
    <t>3999351</t>
  </si>
  <si>
    <t>EKONOMSKA ŠKOLA PULA</t>
  </si>
  <si>
    <t>3999360</t>
  </si>
  <si>
    <t>MEDICINSKA ŠKOLA PULA</t>
  </si>
  <si>
    <t>4283530</t>
  </si>
  <si>
    <t>GRAD KRIŽEVCI</t>
  </si>
  <si>
    <t>5549011</t>
  </si>
  <si>
    <t>OPĆINA PAKOŠTANE</t>
  </si>
  <si>
    <t>7348561</t>
  </si>
  <si>
    <t>NADBISKUPSKA KLASIČNA GIMNAZIJA DON F. BULIĆ S PRA JAVNOSTI</t>
  </si>
  <si>
    <t>8011178</t>
  </si>
  <si>
    <t>O.Š. DRENJE</t>
  </si>
  <si>
    <t>9000020</t>
  </si>
  <si>
    <t>OPĆINA NEGOSLAVCI</t>
  </si>
  <si>
    <t>Proračun općine Negoslavci</t>
  </si>
  <si>
    <t>9000046</t>
  </si>
  <si>
    <t>OPĆINA ŠODOLOVCI</t>
  </si>
  <si>
    <t>Proračun općine Šodolovci</t>
  </si>
  <si>
    <t>9000127</t>
  </si>
  <si>
    <t>OPĆINA JAGODNJAK</t>
  </si>
  <si>
    <t>Proračun općine Jagodnjak</t>
  </si>
  <si>
    <t>80106645</t>
  </si>
  <si>
    <t>FAKULTET KEMIJSKOG INŽENJERSTVA I TEHNOLOGIJE</t>
  </si>
  <si>
    <t>ID_P3</t>
  </si>
  <si>
    <t>AKT</t>
  </si>
  <si>
    <t>Naziv_P3</t>
  </si>
  <si>
    <t>ID_P2</t>
  </si>
  <si>
    <t>Naziv_P2</t>
  </si>
  <si>
    <t>ID_P1</t>
  </si>
  <si>
    <t>Naziv_P1</t>
  </si>
  <si>
    <t>ID_P0</t>
  </si>
  <si>
    <t>Naziv_P0</t>
  </si>
  <si>
    <t>ID_O2</t>
  </si>
  <si>
    <t>Naziv_O2</t>
  </si>
  <si>
    <t>ID_O1</t>
  </si>
  <si>
    <t>Naziv_O1</t>
  </si>
  <si>
    <t>ID_F3</t>
  </si>
  <si>
    <t>Naziv_F3</t>
  </si>
  <si>
    <t>ID_F2</t>
  </si>
  <si>
    <t>Naziv_F2</t>
  </si>
  <si>
    <t>ID_F1</t>
  </si>
  <si>
    <t>Naziv_F1</t>
  </si>
  <si>
    <t>100077</t>
  </si>
  <si>
    <t>K</t>
  </si>
  <si>
    <t>1299</t>
  </si>
  <si>
    <t>A</t>
  </si>
  <si>
    <t>10005</t>
  </si>
  <si>
    <t>Ministarstvo zdravstva i socijalne skrbi</t>
  </si>
  <si>
    <t>100</t>
  </si>
  <si>
    <t>100534</t>
  </si>
  <si>
    <t>1256</t>
  </si>
  <si>
    <t>UPRAVA I ADMINISTRACIJA</t>
  </si>
  <si>
    <t>08005</t>
  </si>
  <si>
    <t>Znanost, obrazovanje i šport</t>
  </si>
  <si>
    <t>080</t>
  </si>
  <si>
    <t>MINISTARSTVO ZNANOSTI, OBRAZOVANJA I ŠPORTA</t>
  </si>
  <si>
    <t>103278</t>
  </si>
  <si>
    <t>OPREMANJE LUČKIH KAPETANIJA PLOVILIMA, UREĐAJIMA I OSTALOM OPREMOM</t>
  </si>
  <si>
    <t>1224</t>
  </si>
  <si>
    <t>SIGURNOST POMORSKOG PROMETA</t>
  </si>
  <si>
    <t>06505</t>
  </si>
  <si>
    <t>065</t>
  </si>
  <si>
    <t>105579</t>
  </si>
  <si>
    <t>1136</t>
  </si>
  <si>
    <t>OBRTNI REGISTAR RH</t>
  </si>
  <si>
    <t>Gospodarstvo</t>
  </si>
  <si>
    <t>05005</t>
  </si>
  <si>
    <t>050</t>
  </si>
  <si>
    <t>MINISTARSTVO GOSPODARSTVA, RADA I PODUZETNIŠTVA</t>
  </si>
  <si>
    <t>106627</t>
  </si>
  <si>
    <t>1389</t>
  </si>
  <si>
    <t>REDOVNA DJELATNOST DRŽAVNOG UREDA ZA REVIZIJU</t>
  </si>
  <si>
    <t>18505</t>
  </si>
  <si>
    <t>Državni ured za reviziju</t>
  </si>
  <si>
    <t>185</t>
  </si>
  <si>
    <t>107548</t>
  </si>
  <si>
    <t>IZGRADNJA I OPREMANJE GRANIČNIH PRIJELAZA PREMA BOSNI I HERCEGOVINI</t>
  </si>
  <si>
    <t>1041</t>
  </si>
  <si>
    <t>IZGRADNJA I OPREMANJE GRANIČNIH PRIJELAZA</t>
  </si>
  <si>
    <t>02505</t>
  </si>
  <si>
    <t>Ministarstvo financija</t>
  </si>
  <si>
    <t>025</t>
  </si>
  <si>
    <t>108194</t>
  </si>
  <si>
    <t>108209</t>
  </si>
  <si>
    <t>108217</t>
  </si>
  <si>
    <t>1330</t>
  </si>
  <si>
    <t>IZGRADNJA, OBNOVA, ODRŽAVANJE I OPREMANJE ZGRADA</t>
  </si>
  <si>
    <t>11005</t>
  </si>
  <si>
    <t>Ministarstvo pravosuđa</t>
  </si>
  <si>
    <t>110</t>
  </si>
  <si>
    <t>108887</t>
  </si>
  <si>
    <t>1221</t>
  </si>
  <si>
    <t>RAZVOJ ZRAČNOG PROMETA</t>
  </si>
  <si>
    <t>109927</t>
  </si>
  <si>
    <t>IZGRADNJA ZGRADE I ŠPORTSKE DVORANE GIMNAZIJE POŽEGA</t>
  </si>
  <si>
    <t>1255</t>
  </si>
  <si>
    <t>SREDNJOŠKOLSKO OBRAZOVANJE</t>
  </si>
  <si>
    <t>08020</t>
  </si>
  <si>
    <t>Srednje škole i učenički domovi</t>
  </si>
  <si>
    <t>110195</t>
  </si>
  <si>
    <t>OPREMANJE STRUKOVNIH ŠKOLA RADIONIČKOM I KABINETSKOM OPREMOM</t>
  </si>
  <si>
    <t>110283</t>
  </si>
  <si>
    <t>1247</t>
  </si>
  <si>
    <t>OSNOVNOŠKOLSKO OBRAZOVANJE</t>
  </si>
  <si>
    <t>08007</t>
  </si>
  <si>
    <t>Zajednički programi u znanosti, obrazovanju i športu</t>
  </si>
  <si>
    <t>110291</t>
  </si>
  <si>
    <t>110314</t>
  </si>
  <si>
    <t>1444</t>
  </si>
  <si>
    <t>INFORMACIJSKA INFRASTRUKTURA ZNANOSTI I VISOKOG ŠKOLSTVA</t>
  </si>
  <si>
    <t>T</t>
  </si>
  <si>
    <t>08045</t>
  </si>
  <si>
    <t>Nacionalna informacijska infrastruktura</t>
  </si>
  <si>
    <t>015</t>
  </si>
  <si>
    <t>113290</t>
  </si>
  <si>
    <t>1067</t>
  </si>
  <si>
    <t>RAZVOJ SUSTAVA DRŽAVNE RIZNICE</t>
  </si>
  <si>
    <t>114830</t>
  </si>
  <si>
    <t>231786</t>
  </si>
  <si>
    <t>POBOLJŠANJE ZDRAVSTVENE ZAŠTITE NA OTOCIMA</t>
  </si>
  <si>
    <t>1416</t>
  </si>
  <si>
    <t>250796</t>
  </si>
  <si>
    <t>501002</t>
  </si>
  <si>
    <t>PROVEDBA IZBORA</t>
  </si>
  <si>
    <t>501004</t>
  </si>
  <si>
    <t>ODRŽAVANJE ZGRADE (NARODNO SVEUČILIŠTE OTOČAC)</t>
  </si>
  <si>
    <t>501013</t>
  </si>
  <si>
    <t>INFORMATIZACIJA HRVATSKOG SABORA</t>
  </si>
  <si>
    <t>501024</t>
  </si>
  <si>
    <t>504000</t>
  </si>
  <si>
    <t>1001</t>
  </si>
  <si>
    <t>USTAVNE OVLASTI PREDSJEDNIKA RH U PREDSTAVLJANJU I ZASTUPANJU RH U ZEMLJI I INOZEMSTVU</t>
  </si>
  <si>
    <t>01505</t>
  </si>
  <si>
    <t>Ured Predsjednika Republike Hrvatske</t>
  </si>
  <si>
    <t>PREDSJEDNIK REPUBLIKE HRVATSKE</t>
  </si>
  <si>
    <t>504001</t>
  </si>
  <si>
    <t>TEHNIČKI I POMOĆNI POSLOVI UREDA PREDSJEDNIKA</t>
  </si>
  <si>
    <t>504003</t>
  </si>
  <si>
    <t>504004</t>
  </si>
  <si>
    <t>504016</t>
  </si>
  <si>
    <t>UREĐENJE OKOLIŠA PREDSJEDNIČKIH DVORA</t>
  </si>
  <si>
    <t>506000</t>
  </si>
  <si>
    <t>1003</t>
  </si>
  <si>
    <t>01705</t>
  </si>
  <si>
    <t>Ustavni sud Republike Hrvatske</t>
  </si>
  <si>
    <t>017</t>
  </si>
  <si>
    <t>USTAVNI SUD REPUBLIKE HRVATSKE</t>
  </si>
  <si>
    <t>506003</t>
  </si>
  <si>
    <t>506004</t>
  </si>
  <si>
    <t>OPREMANJE USTAVNOG SUDA</t>
  </si>
  <si>
    <t>507005</t>
  </si>
  <si>
    <t>INFORMATIZACIJA AGENCIJE</t>
  </si>
  <si>
    <t>1004</t>
  </si>
  <si>
    <t>TRŽIŠNO NATJECANJE I DRŽAVNE POTPORE</t>
  </si>
  <si>
    <t>01805</t>
  </si>
  <si>
    <t>Agencija za zaštitu tržišnog natjecanja</t>
  </si>
  <si>
    <t>018</t>
  </si>
  <si>
    <t>507007</t>
  </si>
  <si>
    <t>507008</t>
  </si>
  <si>
    <t>ZAŠTITA TRŽIŠNOG NATJECANJA I PROVOĐENJE DRŽAVNIH POTPORA</t>
  </si>
  <si>
    <t>508000</t>
  </si>
  <si>
    <t>1010</t>
  </si>
  <si>
    <t>02005</t>
  </si>
  <si>
    <t>Vlada Republike Hrvatske</t>
  </si>
  <si>
    <t>020</t>
  </si>
  <si>
    <t>508011</t>
  </si>
  <si>
    <t>508012</t>
  </si>
  <si>
    <t>INFORMATIZACIJA VLADE RH</t>
  </si>
  <si>
    <t>508015</t>
  </si>
  <si>
    <t>NAKNADE ZASLUŽNIM OSOBAMA</t>
  </si>
  <si>
    <t>508024</t>
  </si>
  <si>
    <t>ODRŽAVANJE FUNKCIONALNOSTI I PROGRAMSKIH RJEŠENJA INFORMACIJSKOG SUSTAVA VRH</t>
  </si>
  <si>
    <t>509000</t>
  </si>
  <si>
    <t>OSNOVNA DJELATNOST UREDA ZA UDRUGE</t>
  </si>
  <si>
    <t>1021</t>
  </si>
  <si>
    <t>PARTNERSKI ODNOSI I MEĐUSEKTORSKA SURADNJA S NEVLADINIM NEPROFITNIM SEKTOROM U RH</t>
  </si>
  <si>
    <t>02010</t>
  </si>
  <si>
    <t>Ured Vlade Republike Hrvatske za udruge</t>
  </si>
  <si>
    <t>509014</t>
  </si>
  <si>
    <t>NACIONALNA ZAKLADA ZA RAZVOJ CIVILNOG DRUŠTVA - UDRUGE ZA RAZVOJ ZAJEDNICE</t>
  </si>
  <si>
    <t>1647</t>
  </si>
  <si>
    <t>509020</t>
  </si>
  <si>
    <t>INFORMATIZACIJA UREDA ZA UDRUGE</t>
  </si>
  <si>
    <t>509024</t>
  </si>
  <si>
    <t>509025</t>
  </si>
  <si>
    <t>509030</t>
  </si>
  <si>
    <t>SAVJET ZA RAZVOJ CIVILNOG DRUŠTVA</t>
  </si>
  <si>
    <t>PROVOĐENJE SUKCESIJE BIVŠE SFRJ</t>
  </si>
  <si>
    <t>513000</t>
  </si>
  <si>
    <t>1020</t>
  </si>
  <si>
    <t>OSTVARIVANJE UTVRĐENE POLITIKE OSTVARIVANJA RAVNOPRAVNOSTI NACIONALNIH MANJINA</t>
  </si>
  <si>
    <t>02025</t>
  </si>
  <si>
    <t>Ured za nacionalne manjine</t>
  </si>
  <si>
    <t>513002</t>
  </si>
  <si>
    <t>PROGRAMI ZA NACIONALNE MANJINE</t>
  </si>
  <si>
    <t>513010</t>
  </si>
  <si>
    <t>INFORMATIZACIJA UREDA ZA NACIONALNE MANJINE</t>
  </si>
  <si>
    <t>513013</t>
  </si>
  <si>
    <t>PROGRAMI ZA ROME</t>
  </si>
  <si>
    <t>513015</t>
  </si>
  <si>
    <t>OPREMANJE UREDA ZA NACIONALNE MANJINE</t>
  </si>
  <si>
    <t>514000</t>
  </si>
  <si>
    <t>USKLAĐIVANJE ZAKONA I DRUGIH AKATA IZ DJELOKRUGA VLADE S USTAVOM RH I PRAVNIM PORETKOM</t>
  </si>
  <si>
    <t>1032</t>
  </si>
  <si>
    <t>02030</t>
  </si>
  <si>
    <t>Ured za zakonodavstvo</t>
  </si>
  <si>
    <t>514012</t>
  </si>
  <si>
    <t>515000</t>
  </si>
  <si>
    <t>OPĆI POSLOVI ZA POTREBE HRVATSKOG SABORA I VLADE RH</t>
  </si>
  <si>
    <t>1016</t>
  </si>
  <si>
    <t>02035</t>
  </si>
  <si>
    <t>Ured za opće poslove Vlade i Hrvatskog sabora</t>
  </si>
  <si>
    <t>515007</t>
  </si>
  <si>
    <t>OPREMANJE UREDA ZA OPĆE POSLOVE HRVATSKOGA SABORA I VLADE RH</t>
  </si>
  <si>
    <t>515008</t>
  </si>
  <si>
    <t>INFORMATIZACIJA UREDA ZA OPĆE POSLOVE HRVATSKOGA SABORA I VLADE RH</t>
  </si>
  <si>
    <t>515016</t>
  </si>
  <si>
    <t>518000</t>
  </si>
  <si>
    <t>INFORMIRANJE JAVNOSTI I VLADE RH</t>
  </si>
  <si>
    <t>1007</t>
  </si>
  <si>
    <t>02050</t>
  </si>
  <si>
    <t>Ured za odnose s javnošću</t>
  </si>
  <si>
    <t>518003</t>
  </si>
  <si>
    <t>INFORMATIZACIJA UREDA</t>
  </si>
  <si>
    <t>518007</t>
  </si>
  <si>
    <t>OPREMANJE UREDA</t>
  </si>
  <si>
    <t>520004</t>
  </si>
  <si>
    <t>1031</t>
  </si>
  <si>
    <t>02405</t>
  </si>
  <si>
    <t>Središnji državni ured za upravljanje državnom imovinom</t>
  </si>
  <si>
    <t>024</t>
  </si>
  <si>
    <t>522013</t>
  </si>
  <si>
    <t>1030</t>
  </si>
  <si>
    <t>ZATOČENI I NESTALI</t>
  </si>
  <si>
    <t>04605</t>
  </si>
  <si>
    <t>Ministarstvo obitelji, branitelja i međugeneracijske solidarnosti</t>
  </si>
  <si>
    <t>046</t>
  </si>
  <si>
    <t>MINISTARSTVO OBITELJI, BRANITELJA I MEĐUGENERACIJSKE SOLIDARNOSTI</t>
  </si>
  <si>
    <t>1090</t>
  </si>
  <si>
    <t>522014</t>
  </si>
  <si>
    <t>1040</t>
  </si>
  <si>
    <t>530000</t>
  </si>
  <si>
    <t>SUZBIJANJE ZLOUPORABE OPOJNIH DROGA</t>
  </si>
  <si>
    <t>1029</t>
  </si>
  <si>
    <t>02090</t>
  </si>
  <si>
    <t>Ured za suzbijanje zlouporabe opojnih droga</t>
  </si>
  <si>
    <t>530001</t>
  </si>
  <si>
    <t>530007</t>
  </si>
  <si>
    <t>530009</t>
  </si>
  <si>
    <t>OPREMANJE UREDA ZA SUZBIJANJE ZLOUPORABE OPOJNIH DROGA</t>
  </si>
  <si>
    <t>530014</t>
  </si>
  <si>
    <t>530017</t>
  </si>
  <si>
    <t>690047</t>
  </si>
  <si>
    <t>690049</t>
  </si>
  <si>
    <t>690052</t>
  </si>
  <si>
    <t>PRIPRAVNIČKI STAŽ ZA ZDRAVSTVENE DJELATNIKE</t>
  </si>
  <si>
    <t>690053</t>
  </si>
  <si>
    <t>690054</t>
  </si>
  <si>
    <t>690055</t>
  </si>
  <si>
    <t>690056</t>
  </si>
  <si>
    <t>690060</t>
  </si>
  <si>
    <t>690062</t>
  </si>
  <si>
    <t>690064</t>
  </si>
  <si>
    <t>690066</t>
  </si>
  <si>
    <t>691000</t>
  </si>
  <si>
    <t>ZRAČNI PRIJEVOZ ZA TIJELA DRŽAVNE VLASTI</t>
  </si>
  <si>
    <t>1035</t>
  </si>
  <si>
    <t>02046</t>
  </si>
  <si>
    <t>Direkcija za korištenje službenim zrakoplovom</t>
  </si>
  <si>
    <t>691007</t>
  </si>
  <si>
    <t>691008</t>
  </si>
  <si>
    <t>695001</t>
  </si>
  <si>
    <t>1348</t>
  </si>
  <si>
    <t>POTICANJE REGIONALNOG RAZVOJA INFRASTRUKTURE I GOSPODARSTVA</t>
  </si>
  <si>
    <t>11605</t>
  </si>
  <si>
    <t>Fond za regionalni razvoj</t>
  </si>
  <si>
    <t>116</t>
  </si>
  <si>
    <t>FOND ZA REGIONALNI RAZVOJ</t>
  </si>
  <si>
    <t>695002</t>
  </si>
  <si>
    <t>695074</t>
  </si>
  <si>
    <t>OBNOVA OBJEKATA VODOPRIVREDE PROJEKT HITNE OBNOVE (GLAVNICA)</t>
  </si>
  <si>
    <t>695075</t>
  </si>
  <si>
    <t>695076</t>
  </si>
  <si>
    <t>695077</t>
  </si>
  <si>
    <t>REGIONALNI RAZVOJ BRODSKO-POSAVSKE ŽUPANIJE</t>
  </si>
  <si>
    <t>695078</t>
  </si>
  <si>
    <t>695079</t>
  </si>
  <si>
    <t>REGIONALNI RAZVOJ ISTARSKE ŽUPANIJE</t>
  </si>
  <si>
    <t>695080</t>
  </si>
  <si>
    <t>REGIONALNI RAZVOJ KARLOVAČKE ŽUPANIJE</t>
  </si>
  <si>
    <t>REFORMA ENERGETSKOG SEKTORA</t>
  </si>
  <si>
    <t>310105</t>
  </si>
  <si>
    <t>POMOĆI I NAKNADE ZA RAD CENTRA ZA TESTIRANJE, RAZVOJ I OBUKU, TE ZA ŠKOLOVANJE DJELATNIKA HCR-A</t>
  </si>
  <si>
    <t>PROMOTIVNA DJELATNOST, IZOBRAZBA I PRAĆENJE PROJEKATA</t>
  </si>
  <si>
    <t>DISEMINACIJA INFORMACIJA I PODATAKA</t>
  </si>
  <si>
    <t>PROJEKTI I PROGRAMI  TEHNOLOGIJSKO-ISTRAŽIVAČKE I RAZVOJNE DJELATNOSTI</t>
  </si>
  <si>
    <t>RAZVOJ NA ZNANJU UTEMELJENIH MALIH I SREDNJIH TRGOVAČKIH DRUŠTAVA</t>
  </si>
  <si>
    <t>PROGRAM RAZVOJA HRVATSKOG INOVACIJSKOG SUSTAVA</t>
  </si>
  <si>
    <t>CENTAR ZA KRŠ, GOSPIĆ</t>
  </si>
  <si>
    <t>ANALIZA I PRAĆENJE TEHNOLOGIJSKOG RAZVITKA</t>
  </si>
  <si>
    <t>POVEĆANJE KONKURENTNOSTI KONCRO</t>
  </si>
  <si>
    <t>POSLOVANJE SREDIŠNJEG DRŽAVNOG UREDA ZA E - HRVATSKU</t>
  </si>
  <si>
    <t>INFORMATIZACIJA TIJELA DRŽAVNE UPRAVE</t>
  </si>
  <si>
    <t>MULTILATERALNA ZNANSTVENA, OBRAZOVNA I TEHNIČKA SURADNJA</t>
  </si>
  <si>
    <t>BILATERALNA ZNANSTVENA, OBRAZOVNA I TEHNIČKA SURADNJA</t>
  </si>
  <si>
    <t>OBRAZOVANJE PRIPADNIKA HRVATSKE NACIONALNE MANJINE IZ INOZEMSTVA I ISELJENIKA</t>
  </si>
  <si>
    <t>SREDIŠNJI DRŽAVNI URED ZA RAZVOJNU STRATEGIJU I KOORDINACIJU   FONDOVA EU</t>
  </si>
  <si>
    <t>DJELOVANJE NEVLADINIH UDRUGA U PODRUČJU ZAŠTITE, PROMICANJA I POŠTIVANJA LJUDSKIH PRAVA</t>
  </si>
  <si>
    <t>Ravnateljstvo za robne zalihe</t>
  </si>
  <si>
    <t>401031</t>
  </si>
  <si>
    <t>IZRADA VODNIH KATASTARA</t>
  </si>
  <si>
    <t>1361</t>
  </si>
  <si>
    <t>402979</t>
  </si>
  <si>
    <t>OBNOVA VOZNOG PARKA</t>
  </si>
  <si>
    <t>403826</t>
  </si>
  <si>
    <t>ŽUPANIJSKI SUD U ZADRU (SANACIJA I ADAPTACIJA ZGRADE)</t>
  </si>
  <si>
    <t>403883</t>
  </si>
  <si>
    <t>404216</t>
  </si>
  <si>
    <t>1325</t>
  </si>
  <si>
    <t>RAZVOJ I UNAPREĐENJE ZNANOSTI, UMJETNOSTI I KULTURE I OČUVANJE SPOMENIČKE I KULTURNE BAŠTINE</t>
  </si>
  <si>
    <t>10605</t>
  </si>
  <si>
    <t>Hrvatska akademija znanosti i umjetnosti</t>
  </si>
  <si>
    <t>106</t>
  </si>
  <si>
    <t>404265</t>
  </si>
  <si>
    <t>406386</t>
  </si>
  <si>
    <t>1110</t>
  </si>
  <si>
    <t>406394</t>
  </si>
  <si>
    <t>406409</t>
  </si>
  <si>
    <t>406492</t>
  </si>
  <si>
    <t>OPĆA BOLNICA ČAKOVEC</t>
  </si>
  <si>
    <t>406669</t>
  </si>
  <si>
    <t>CARNET - ZAJEDNIČKA RK INFRASTRUKTURA</t>
  </si>
  <si>
    <t>406716</t>
  </si>
  <si>
    <t>CARNET - IZRAVNA KAPITALNA ULAGANJA</t>
  </si>
  <si>
    <t>08044</t>
  </si>
  <si>
    <t>Znanstveno-istraživačka djelatnost</t>
  </si>
  <si>
    <t>407022</t>
  </si>
  <si>
    <t>TRANCRO - PROGRAM ENERGETSKE EFIKASNOSTI U TRANSPORTU</t>
  </si>
  <si>
    <t>1229</t>
  </si>
  <si>
    <t>ZAŠTITA OKOLIŠA U TRANSPORTU</t>
  </si>
  <si>
    <t>407071</t>
  </si>
  <si>
    <t>407330</t>
  </si>
  <si>
    <t>POSLOVNO INOVACIJSKI CENTAR HRVATSKA BICRO</t>
  </si>
  <si>
    <t>1439</t>
  </si>
  <si>
    <t>KAPITALNA ULAGANJA</t>
  </si>
  <si>
    <t>08050</t>
  </si>
  <si>
    <t>Ured za suzbijanje korupcije i organiziranog kriminaliteta</t>
  </si>
  <si>
    <t>678008</t>
  </si>
  <si>
    <t>MEĐUNARODNA SURADNJA NA SUZBIJANJU ORGANIZIRANOG KRIMINALITETA</t>
  </si>
  <si>
    <t>678009</t>
  </si>
  <si>
    <t>SUSTAV ANALITIČKOG PRAĆENJA ORGANIZIRANOG KRIMINALITETA</t>
  </si>
  <si>
    <t>679005</t>
  </si>
  <si>
    <t>ČLANSTVO U MEĐUNARODNIM UDRUGAMA</t>
  </si>
  <si>
    <t>1435</t>
  </si>
  <si>
    <t>679006</t>
  </si>
  <si>
    <t>1438</t>
  </si>
  <si>
    <t>679007</t>
  </si>
  <si>
    <t>1417</t>
  </si>
  <si>
    <t>679008</t>
  </si>
  <si>
    <t>733043</t>
  </si>
  <si>
    <t>734201</t>
  </si>
  <si>
    <t>734202</t>
  </si>
  <si>
    <t>734203</t>
  </si>
  <si>
    <t>734204</t>
  </si>
  <si>
    <t>734209</t>
  </si>
  <si>
    <t>734210</t>
  </si>
  <si>
    <t>734211</t>
  </si>
  <si>
    <t>734213</t>
  </si>
  <si>
    <t>734214</t>
  </si>
  <si>
    <t>734215</t>
  </si>
  <si>
    <t>734216</t>
  </si>
  <si>
    <t>734217</t>
  </si>
  <si>
    <t>734218</t>
  </si>
  <si>
    <t>734219</t>
  </si>
  <si>
    <t>741006</t>
  </si>
  <si>
    <t>741007</t>
  </si>
  <si>
    <t>05530</t>
  </si>
  <si>
    <t>754005</t>
  </si>
  <si>
    <t>756007</t>
  </si>
  <si>
    <t>756012</t>
  </si>
  <si>
    <t>756015</t>
  </si>
  <si>
    <t>756017</t>
  </si>
  <si>
    <t>756019</t>
  </si>
  <si>
    <t>756020</t>
  </si>
  <si>
    <t>757012</t>
  </si>
  <si>
    <t>757014</t>
  </si>
  <si>
    <t>758007</t>
  </si>
  <si>
    <t>758008</t>
  </si>
  <si>
    <t>758010</t>
  </si>
  <si>
    <t>758011</t>
  </si>
  <si>
    <t>761005</t>
  </si>
  <si>
    <t>761010</t>
  </si>
  <si>
    <t>761011</t>
  </si>
  <si>
    <t>761014</t>
  </si>
  <si>
    <t>1690</t>
  </si>
  <si>
    <t>761015</t>
  </si>
  <si>
    <t>766005</t>
  </si>
  <si>
    <t>767004</t>
  </si>
  <si>
    <t>767008</t>
  </si>
  <si>
    <t>768033</t>
  </si>
  <si>
    <t>768039</t>
  </si>
  <si>
    <t>768040</t>
  </si>
  <si>
    <t>768041</t>
  </si>
  <si>
    <t>769003</t>
  </si>
  <si>
    <t>260</t>
  </si>
  <si>
    <t>26005</t>
  </si>
  <si>
    <t>769006</t>
  </si>
  <si>
    <t>769007</t>
  </si>
  <si>
    <t>1790</t>
  </si>
  <si>
    <t>775000</t>
  </si>
  <si>
    <t>05055</t>
  </si>
  <si>
    <t>775001</t>
  </si>
  <si>
    <t>775002</t>
  </si>
  <si>
    <t>775003</t>
  </si>
  <si>
    <t>775004</t>
  </si>
  <si>
    <t>775005</t>
  </si>
  <si>
    <t>776003</t>
  </si>
  <si>
    <t>04805</t>
  </si>
  <si>
    <t>776009</t>
  </si>
  <si>
    <t>776010</t>
  </si>
  <si>
    <t>04810</t>
  </si>
  <si>
    <t>777000</t>
  </si>
  <si>
    <t>777002</t>
  </si>
  <si>
    <t>778002</t>
  </si>
  <si>
    <t>04815</t>
  </si>
  <si>
    <t>778023</t>
  </si>
  <si>
    <t>778024</t>
  </si>
  <si>
    <t>778051</t>
  </si>
  <si>
    <t>779000</t>
  </si>
  <si>
    <t>779001</t>
  </si>
  <si>
    <t>779003</t>
  </si>
  <si>
    <t>779004</t>
  </si>
  <si>
    <t>779006</t>
  </si>
  <si>
    <t>779007</t>
  </si>
  <si>
    <t>779008</t>
  </si>
  <si>
    <t>779013</t>
  </si>
  <si>
    <t>780000</t>
  </si>
  <si>
    <t>781000</t>
  </si>
  <si>
    <t>1696</t>
  </si>
  <si>
    <t>05550</t>
  </si>
  <si>
    <t>781001</t>
  </si>
  <si>
    <t>781002</t>
  </si>
  <si>
    <t>781003</t>
  </si>
  <si>
    <t>782000</t>
  </si>
  <si>
    <t>783000</t>
  </si>
  <si>
    <t>784000</t>
  </si>
  <si>
    <t>1699</t>
  </si>
  <si>
    <t>784001</t>
  </si>
  <si>
    <t>785005</t>
  </si>
  <si>
    <t>785006</t>
  </si>
  <si>
    <t>1700</t>
  </si>
  <si>
    <t>788001</t>
  </si>
  <si>
    <t>791001</t>
  </si>
  <si>
    <t>792001</t>
  </si>
  <si>
    <t>812000</t>
  </si>
  <si>
    <t>1776</t>
  </si>
  <si>
    <t>10025</t>
  </si>
  <si>
    <t>812001</t>
  </si>
  <si>
    <t>1787</t>
  </si>
  <si>
    <t>814000</t>
  </si>
  <si>
    <t>814001</t>
  </si>
  <si>
    <t>814002</t>
  </si>
  <si>
    <t>814003</t>
  </si>
  <si>
    <t>815001</t>
  </si>
  <si>
    <t>1779</t>
  </si>
  <si>
    <t>06025</t>
  </si>
  <si>
    <t>816000</t>
  </si>
  <si>
    <t>1777</t>
  </si>
  <si>
    <t>06020</t>
  </si>
  <si>
    <t>816003</t>
  </si>
  <si>
    <t>1778</t>
  </si>
  <si>
    <t>821001</t>
  </si>
  <si>
    <t>260994</t>
  </si>
  <si>
    <t>321015</t>
  </si>
  <si>
    <t>321067</t>
  </si>
  <si>
    <t>501027</t>
  </si>
  <si>
    <t>501030</t>
  </si>
  <si>
    <t>501031</t>
  </si>
  <si>
    <t>506032</t>
  </si>
  <si>
    <t>507010</t>
  </si>
  <si>
    <t>509031</t>
  </si>
  <si>
    <t>530022</t>
  </si>
  <si>
    <t>538015</t>
  </si>
  <si>
    <t>538017</t>
  </si>
  <si>
    <t>540018</t>
  </si>
  <si>
    <t>541020</t>
  </si>
  <si>
    <t>542004</t>
  </si>
  <si>
    <t>553072</t>
  </si>
  <si>
    <t>553077</t>
  </si>
  <si>
    <t>553081</t>
  </si>
  <si>
    <t>553082</t>
  </si>
  <si>
    <t>553083</t>
  </si>
  <si>
    <t>553084</t>
  </si>
  <si>
    <t>553085</t>
  </si>
  <si>
    <t>553086</t>
  </si>
  <si>
    <t>553087</t>
  </si>
  <si>
    <t>553088</t>
  </si>
  <si>
    <t>553090</t>
  </si>
  <si>
    <t>553091</t>
  </si>
  <si>
    <t>553092</t>
  </si>
  <si>
    <t>553093</t>
  </si>
  <si>
    <t>553094</t>
  </si>
  <si>
    <t>553095</t>
  </si>
  <si>
    <t>553096</t>
  </si>
  <si>
    <t>1774</t>
  </si>
  <si>
    <t>553097</t>
  </si>
  <si>
    <t>553098</t>
  </si>
  <si>
    <t>553099</t>
  </si>
  <si>
    <t>553100</t>
  </si>
  <si>
    <t>554009</t>
  </si>
  <si>
    <t>560120</t>
  </si>
  <si>
    <t>561016</t>
  </si>
  <si>
    <t>561022</t>
  </si>
  <si>
    <t>563104</t>
  </si>
  <si>
    <t>563106</t>
  </si>
  <si>
    <t>565057</t>
  </si>
  <si>
    <t>568272</t>
  </si>
  <si>
    <t>568273</t>
  </si>
  <si>
    <t>568279</t>
  </si>
  <si>
    <t>568285</t>
  </si>
  <si>
    <t>568288</t>
  </si>
  <si>
    <t>568292</t>
  </si>
  <si>
    <t>1534</t>
  </si>
  <si>
    <t>568298</t>
  </si>
  <si>
    <t>CARDS 2003 - PRUŽANJE SOCIJALNIH USLUGA OD STRANE NEPROFITNOG SEKTORA I TEHNIČKA POMOĆ</t>
  </si>
  <si>
    <t>CARDS 2004 - DOBRO UPRAVLJANJE, VLADAVINA PRAVA I RAZVOJ CIVILNOGA DRUŠTVA</t>
  </si>
  <si>
    <t>PHARE 2005 PRUŽANJE PODRŠKE ROMIMA</t>
  </si>
  <si>
    <t>EDUKACIJA NA PODRUČJU SUZBIJANJA OPOJNIH  DROGA</t>
  </si>
  <si>
    <t>USTROJAVANJE NACIONALNE INFORMACIJSKE JEDINICE ZA DROGE</t>
  </si>
  <si>
    <t>PROGRAM PREVENCIJE OVISNOSTI</t>
  </si>
  <si>
    <t>618125</t>
  </si>
  <si>
    <t>1315</t>
  </si>
  <si>
    <t>618130</t>
  </si>
  <si>
    <t>OČUVANJE I UNAPREĐENJE REPRODUKCIJSKOG ZDRAVLJA MLADIH</t>
  </si>
  <si>
    <t>1307</t>
  </si>
  <si>
    <t>PROGRAM DJELOVANJA ZA MLADE</t>
  </si>
  <si>
    <t>618131</t>
  </si>
  <si>
    <t>OČUVANJE I UNAPREĐENJE REPRODUKCIJSKOG ZDRAVLJA ŽENA</t>
  </si>
  <si>
    <t>1311</t>
  </si>
  <si>
    <t>618133</t>
  </si>
  <si>
    <t>OČUVANJE ORALNOG ZDRAVLJA</t>
  </si>
  <si>
    <t>618157</t>
  </si>
  <si>
    <t>OSTALE UDRUGE</t>
  </si>
  <si>
    <t>618158</t>
  </si>
  <si>
    <t>SABORSKA TELEVIZIJA</t>
  </si>
  <si>
    <t>REDOVNO POSLOVANJE DRŽAVNOG IZBORNOG POVJERENSTVA</t>
  </si>
  <si>
    <t>OPREMANJE DRŽAVNOG IZBORNOG POVJERENSTVA REPUBLIKE HRVATSKE</t>
  </si>
  <si>
    <t>POSLOVANJE UREDA PREDSJEDNIKA</t>
  </si>
  <si>
    <t>ZAŠTITA USTAVNOSTI I ZAKONITOSTI, ZAŠTITA LJUDSKIH PRAVA TE   TEMELJNIH SLOBODA ZAJAMČENIH USTAVOM RH</t>
  </si>
  <si>
    <t>ZAŠTITA USTAVNOSTI I ZAKONITOSTI, ZAŠTITA LJUDSKIH PRAVA TE TEMELJNIH SLOBODA ZAJAMČENIH USTAVOM RH</t>
  </si>
  <si>
    <t>INFORMATIZACIJA USTAVNOG SUDA</t>
  </si>
  <si>
    <t>OPREMANJE AGENCIJE</t>
  </si>
  <si>
    <t>IZVRŠNA VLAST</t>
  </si>
  <si>
    <t>OPREMANJE VLADE RH</t>
  </si>
  <si>
    <t>INFORMIRANJE I IZDAVAČKA DJELATNOST UREDA ZA UDRUGE</t>
  </si>
  <si>
    <t>509042</t>
  </si>
  <si>
    <t>PROVEDBA NACIONALNOG PROGRAMA SUZBIJANJA KORUPCIJE</t>
  </si>
  <si>
    <t>RAZVOJ CIVILNOG DRUŠTVA</t>
  </si>
  <si>
    <t>PROVEDBA NACIONALNE STRATEGIJE STVARANJA POTICAJNOG OKRUŽENJA ZA RAZVOJ CIVILNOG DRUŠTVA</t>
  </si>
  <si>
    <t>509033</t>
  </si>
  <si>
    <t>CARDS 2003 - PROMICANJE DEMOKRACIJE I LJUDSKIH PRAVA</t>
  </si>
  <si>
    <t>509036</t>
  </si>
  <si>
    <t>PHARE 2006 - PROGRAMI ZAJEDNICE - EUROPA ZA GRAĐANE</t>
  </si>
  <si>
    <t>509037</t>
  </si>
  <si>
    <t>PHARE 2006 - OMOGUĆAVANJE AKTIVNOG DOPRINOSA SEKTORA CIVILNOG DRUŠTVA U PRETPRISTUPNOM PROCESU</t>
  </si>
  <si>
    <t>509039</t>
  </si>
  <si>
    <t>CARDS 2004 - TEHNIČKA POMOĆ U UPRAVLJANJU PROJEKTIMA</t>
  </si>
  <si>
    <t>509040</t>
  </si>
  <si>
    <t>CARDS 2004 - POTPORA ORGANIZACIJAMA CIVILNOG DRUŠTVA U PODRUČJU ZAŠTITE OKOLIŠA I ODRŽIVOG RAZVOJA</t>
  </si>
  <si>
    <t>509041</t>
  </si>
  <si>
    <t>CARDS 2004 - PRUŽANJE SOCIJALNIH USLUGA OD STRANE NEPROFITNOG SEKTORA</t>
  </si>
  <si>
    <t>509043</t>
  </si>
  <si>
    <t>PROVEDBA PROGRAMA ZAJEDNICE - EUROPA ZA GRAĐANE</t>
  </si>
  <si>
    <t>NACIONALNE MANJINE</t>
  </si>
  <si>
    <t>POSLOVANJE UREDA ZA NACIONALNE MANJINE</t>
  </si>
  <si>
    <t>513021</t>
  </si>
  <si>
    <t>REGIONALNA KONFERENCIJA O PRAVIMA NACIONALNIH MANJINA</t>
  </si>
  <si>
    <t>513020</t>
  </si>
  <si>
    <t>PHARE 2006 - PROJEKT PODRŠKE ROMIMA</t>
  </si>
  <si>
    <t>OBNOVA DIJELA PROČELJA ZGRADE "BANSKI DVORI"</t>
  </si>
  <si>
    <t>OPREMANJE DIREKCIJE ZA KORIŠTENJE SLUŽBENIM ZRAKOPLOVOM</t>
  </si>
  <si>
    <t>INFORMATIZACIJA DIREKCIJE ZA KORIŠTENJE SLUŽBENIM ZRAKOPLOVOM</t>
  </si>
  <si>
    <t>743003</t>
  </si>
  <si>
    <t>827001</t>
  </si>
  <si>
    <t>POSLOVANJE UREDA ZA KOORDINACIJU SUSTAVA PROCJENE UČINKA PROPISA</t>
  </si>
  <si>
    <t>1821</t>
  </si>
  <si>
    <t>PROCJENA UČINKA PROPISA</t>
  </si>
  <si>
    <t>Ured za koordinaciju sustava procjene učinka propisa</t>
  </si>
  <si>
    <t>02062</t>
  </si>
  <si>
    <t>827003</t>
  </si>
  <si>
    <t>OPREMANJE UREDA ZA KOORDINACIJU SUSTAVA PROCJENE UČINKA PROPISA</t>
  </si>
  <si>
    <t>827004</t>
  </si>
  <si>
    <t>INFORMATIZACIJA UREDA ZA KOORDINACIJU SUSTAVA PROCJENE UČINKA PROPISA</t>
  </si>
  <si>
    <t>681047</t>
  </si>
  <si>
    <t>PROGRESS - NE-DISKRIMINACIJA I RAZLIČITOST</t>
  </si>
  <si>
    <t>INFORMATIZACIJA UREDA ZA LJUDSKA PRAVA</t>
  </si>
  <si>
    <t>PROVEDBA NACIONALNOG PLANA ZA SUZBIJANJE TRGOVANJA LJUDIMA</t>
  </si>
  <si>
    <t>681046</t>
  </si>
  <si>
    <t>JAČANJE SOCIJALNOG DIJALOGA I PARTNERSTVA U RH</t>
  </si>
  <si>
    <t>685014</t>
  </si>
  <si>
    <t>EU-RH ODBOR ZA PRAĆENJE CIVILNOG DRUŠTVA</t>
  </si>
  <si>
    <t>685015</t>
  </si>
  <si>
    <t>NACIONALNO VIJEĆE ZA ZAŠTITU NA RADU</t>
  </si>
  <si>
    <t>685016</t>
  </si>
  <si>
    <t>MIRENJE U INDIVIDUALNIM RADNIM SPOROVIMA</t>
  </si>
  <si>
    <t>PROVEDBA NACIONALNE STRATEGIJE I AKCIJSKOG PLANA</t>
  </si>
  <si>
    <t>REDOVNA DJELATNOST JAVNE USTANOVE HOC</t>
  </si>
  <si>
    <t>577128</t>
  </si>
  <si>
    <t>OBNOVA I IZGRADNJA ŠPORTSKIH OBJEKATA</t>
  </si>
  <si>
    <t>768046</t>
  </si>
  <si>
    <t>IZGRADNJA ŠPORTSKE DVORANE "GRADSKI VRT" OSIJEK</t>
  </si>
  <si>
    <t>768049</t>
  </si>
  <si>
    <t>OPREMANJE I UREĐENJE NACIONALNE ANTIDOPING AGENCIJE</t>
  </si>
  <si>
    <t>768051</t>
  </si>
  <si>
    <t>OPREMANJE JAVNE USTANOVE HOC</t>
  </si>
  <si>
    <t>768052</t>
  </si>
  <si>
    <t>JAVNA USTANOVA HOC-A KAPITALNA ULAGANJA</t>
  </si>
  <si>
    <t>577036</t>
  </si>
  <si>
    <t>PROGRAMI STANDARDA ZA IZGRADNJU ŠPORTSKIH OBJEKATA</t>
  </si>
  <si>
    <t>REDOVNA DJELATNOST SVEUČILIŠTA U RIJECI</t>
  </si>
  <si>
    <t>REDOVNA DJELATNOST SVEUČILIŠTA U SPLITU</t>
  </si>
  <si>
    <t>SMJEŠTAJ I PREHRANA STUDENATA STUDENTSKOG CENTRA VARAŽDIN -SUFINANCIRANJE</t>
  </si>
  <si>
    <t>SMJEŠTAJ I PREHRANA STUDENATA STUDENTSKOG CENTRA KARLOVAC -SUFINANCIRANJE</t>
  </si>
  <si>
    <t>STIPENDIRANJE REDOVITIH STUDENATA I ZNANSTVENO USAVRŠAVANJE</t>
  </si>
  <si>
    <t>KAMATE ZA STANOVE ZNANSTVENIH NOVAKA I ASISTENATA</t>
  </si>
  <si>
    <t>REDOVNA DJELATNOST SVEUČILIŠTA U ZADRU</t>
  </si>
  <si>
    <t>VREDNOVANJE VISOKIH UČILIŠTA</t>
  </si>
  <si>
    <t>621183</t>
  </si>
  <si>
    <t>POTPORA ZA MAGISTERIJ I DOKTORAT I STIPENDIJE ZA DOKTORSKI STUDIJ</t>
  </si>
  <si>
    <t>621184</t>
  </si>
  <si>
    <t>NACIONALNA ZAKLADA ZA POTPORU UČENIČKOG I STUDENTSKOG STANDARDA</t>
  </si>
  <si>
    <t>621185</t>
  </si>
  <si>
    <t>POTPORA VISOKIM UČILIŠTIMA</t>
  </si>
  <si>
    <t>621189</t>
  </si>
  <si>
    <t>STUDENTSKI DOMOVI I JAVNO PRIVATNO PARTNERSTVO</t>
  </si>
  <si>
    <t>ODRŽAVANJE OBJEKATA</t>
  </si>
  <si>
    <t>621144</t>
  </si>
  <si>
    <t>IZGRADNJA, OBNOVA I OPREMANJE ŠNZ  "ANDRIJA ŠTAMPAR" (KREDIT VE III - DP)</t>
  </si>
  <si>
    <t>IZGRADNJA, OBNOVA I OPREMANJE ŠNZ "ANDRIJA ŠTAMPAR" (KREDIT VE III - CEB)</t>
  </si>
  <si>
    <t>SVEUČILIŠTE U PULI</t>
  </si>
  <si>
    <t>CARDS 2003 JAČANJE AGENCIJE ZA ZNANOST I VISOKO OBRAZOVANJE U NJEZINOJ ULOZI OSIGURANJA KVALITETE I RAZVOJ PRATEĆEG INFRMACIJSKOG SUSTAVA-USLUGE</t>
  </si>
  <si>
    <t>CARDS 2003 JAČANJE AGENCIJE ZA ZNANOST I VISOKO OBRAZOVANJE U NJEZINOJ ULOZI OSIGURANJA KVALITETE I RAZVOJ PRATEĆEG INFRMACIJSKOG SUSTAVA-NABAVA OPREME</t>
  </si>
  <si>
    <t>PROGRAMI EUROPSKE ZAJEDNICE - NACIONALNI DOPRINOS</t>
  </si>
  <si>
    <t>PROGRAM USAVRŠAVANJA ZNANSTVENIH NOVAKA</t>
  </si>
  <si>
    <t>PROVEDBA OSIGURANJA ZAPOSLENIH I IMOVINE PRORAČUNSKIH KORISNIKA</t>
  </si>
  <si>
    <t>ZAJMOVI OD TUZEMNIH BANAKA I OSTALIH FINANCIJSKIH INSTITUCIJA U JAVNOM SEKTORU</t>
  </si>
  <si>
    <t>OSNIVAČKI ULOZI U MEĐUNARODNIM FINANCIJSKIM ORGANIZACIJAMA</t>
  </si>
  <si>
    <t>TEMELJNI KAPITAL, OSNIVAČKI ULOZI I UDJELI U GLAVNICI</t>
  </si>
  <si>
    <t>UDIO U GLAVNICI TRGOVAČKOG DRUŠTVA "BINA - ISTRA"</t>
  </si>
  <si>
    <t>IZDANE OBVEZNICE U INOZEMSTVU</t>
  </si>
  <si>
    <t>POVLAČENJE KREDITA - TROŠKOVI I NAKNADE</t>
  </si>
  <si>
    <t>538032</t>
  </si>
  <si>
    <t>IZRADA STUDIJE O UPRAVLJANJU LJUDSKIM POTENCIJALIMA I IMOVINOM (FINA - IBRD ZAJAM I UČEŠĆE RH)</t>
  </si>
  <si>
    <t>POMOĆI PODRUČJIMA OD POSEBNOG DRŽAVNOG INTERESA</t>
  </si>
  <si>
    <t>UČEŠĆE RH U POVLAČENJU SREDSTAVA IZ PROGRAMA PHARE, ISPA I SAPARD</t>
  </si>
  <si>
    <t>1798</t>
  </si>
  <si>
    <t>UPRAVLJANJE PRETPRISTUPNIM FONDOVIMA</t>
  </si>
  <si>
    <t>1824</t>
  </si>
  <si>
    <t>ZASTUPANJE PRED TUZEMNIM I INOZEMNIM SUDOVIMA</t>
  </si>
  <si>
    <t>538034</t>
  </si>
  <si>
    <t>STRUKTURNE POTPORE SEKTORU STANOVNIŠTVA I GOSPODARSTVA</t>
  </si>
  <si>
    <t>1845</t>
  </si>
  <si>
    <t>POTPORE KUĆANSTVIMA I GOSPODARSTVU</t>
  </si>
  <si>
    <t>MEĐUNARODNA CARINSKA SURADNJA</t>
  </si>
  <si>
    <t>540020</t>
  </si>
  <si>
    <t>PROGRAM CUSTOMS 2007</t>
  </si>
  <si>
    <t>540021</t>
  </si>
  <si>
    <t>FINANCIRANJE PHARE PROGRAMA 2006 U NADLEŽNOSTI CARINSKE UPRAVE</t>
  </si>
  <si>
    <t>540022</t>
  </si>
  <si>
    <t>CARDS INTEGRIRANO UPRAVLJANJE GRANICOM</t>
  </si>
  <si>
    <t>ODRŽAVANJE INFORMACIJSKOG SUSTAVA CARINSKE UPRAVE</t>
  </si>
  <si>
    <t>SUZBIJANJE KRIJUMČARENJA</t>
  </si>
  <si>
    <t>HUMANITARNE POMOĆI</t>
  </si>
  <si>
    <t>ZGRADA POREZNE UPRAVE (OTPLATA KAMATA)</t>
  </si>
  <si>
    <t>541017</t>
  </si>
  <si>
    <t>ZGRADA POREZNE UPRAVE (OTPLATA GLAVNICE)</t>
  </si>
  <si>
    <t>541024</t>
  </si>
  <si>
    <t>SUDJELOVANJE REPUBLIKE HRVATSKE U PROGRAMIMA EZ-FISCALIS PROGRAM</t>
  </si>
  <si>
    <t>OBLIKOVANJE, RAZVITAK I IMPLEMENTACIJA VIES SUSTAVA ZA POREZNU UPRAVU</t>
  </si>
  <si>
    <t>1820</t>
  </si>
  <si>
    <t>PROGRAM PRILAGODBE POREZNE UPRAVE EUROPSKIM STANDARDIMA</t>
  </si>
  <si>
    <t>541025</t>
  </si>
  <si>
    <t>MODERNIZACIJA POREZNE UPRAVE - (ZAJAM IBRD I UČEŠĆE RH)</t>
  </si>
  <si>
    <t>PROGRAM MEIP - OBNOVA I RAZVITAK LOKALNE INFRASTRUKTURE I ZAŠTITA OKOLIŠA</t>
  </si>
  <si>
    <t>825001</t>
  </si>
  <si>
    <t>Središnja agencija za financiranje i ugovaranje programa EU</t>
  </si>
  <si>
    <t>02535</t>
  </si>
  <si>
    <t>825002</t>
  </si>
  <si>
    <t>829002</t>
  </si>
  <si>
    <t>Agencija za reviziju sustava provedbe programa Europske unije</t>
  </si>
  <si>
    <t>02540</t>
  </si>
  <si>
    <t>829001</t>
  </si>
  <si>
    <t>OBRAMBENI PROGRAM MO RH</t>
  </si>
  <si>
    <t>Državni zavod za zaštitu od zračenja</t>
  </si>
  <si>
    <t>255</t>
  </si>
  <si>
    <t>766001</t>
  </si>
  <si>
    <t>766002</t>
  </si>
  <si>
    <t>766003</t>
  </si>
  <si>
    <t>767001</t>
  </si>
  <si>
    <t>INFORMIRANJE U SUSTAVU MINISTARSTVA ZNANOSTI, OBRAZOVANJA I ŠPORTA</t>
  </si>
  <si>
    <t>1641</t>
  </si>
  <si>
    <t>767002</t>
  </si>
  <si>
    <t>IZRADA DEFICITARNIH UDŽBENIKA U STRUKOVNOM ŠKOLSTVU</t>
  </si>
  <si>
    <t>767003</t>
  </si>
  <si>
    <t>768006</t>
  </si>
  <si>
    <t>768008</t>
  </si>
  <si>
    <t>768012</t>
  </si>
  <si>
    <t>POTICANJE RAVNOPRAVNOSTI SPOLOVA U ŠPORTU</t>
  </si>
  <si>
    <t>768014</t>
  </si>
  <si>
    <t>POTICAJI RAZVOJA ŠPORTA NA OTOCIMA</t>
  </si>
  <si>
    <t>768016</t>
  </si>
  <si>
    <t>768028</t>
  </si>
  <si>
    <t>768031</t>
  </si>
  <si>
    <t>OBUKA NEPLIVAČA U ŠKOLAMA</t>
  </si>
  <si>
    <t>773000</t>
  </si>
  <si>
    <t>02061</t>
  </si>
  <si>
    <t>Ured za lektoriranje</t>
  </si>
  <si>
    <t>POTICANJE GRADNJE, OBNOVE I MODERNIZACIJE RIBARSKE FLOTE (ZERP)</t>
  </si>
  <si>
    <t>MODERNIZACIJA, OBNOVA I IZGRADNJA RIBARSKIH LUKA (ZERP)</t>
  </si>
  <si>
    <t>VOJNI ORDINARIJAT</t>
  </si>
  <si>
    <t>PROJEKT RAZVOJA UPRAVLJANJA LJUDSKIM POTENCIJALIMA U MINISTARSTVU FINANCIJA (DAROVNICA  5105 -  FOND KONSTITUENCE)</t>
  </si>
  <si>
    <t>PHARE 2005</t>
  </si>
  <si>
    <t>DUHOVNA POMOĆ U ZATVORSKOM SUSTAVU</t>
  </si>
  <si>
    <t>Državno izborno povjerenstvo Republike Hrvatske</t>
  </si>
  <si>
    <t>OBILJEŽAVANJE SPOMENDANA BLEIBURŠKE TRAGEDIJE I KRIŽNOG PUTA I ŽRTAVA PALIH U LOGORU JASENOVAC</t>
  </si>
  <si>
    <t>PROJEKT ŠIRENJA SVIJESTI U JAVNOSTI O ZAŠTITI LJUDSKIH PRAVA</t>
  </si>
  <si>
    <t>O.Š. AUGUSTA CESARCA KRAPINA</t>
  </si>
  <si>
    <t>3243184</t>
  </si>
  <si>
    <t>OPĆINSKO DRŽAVNO ODVJETNIŠTVO U LUDBREGU</t>
  </si>
  <si>
    <t>3243630</t>
  </si>
  <si>
    <t>3244458</t>
  </si>
  <si>
    <t>OPĆINSKO DRŽAVNO ODVJETNIŠTVO U PETRINJI</t>
  </si>
  <si>
    <t>3245667</t>
  </si>
  <si>
    <t>DJEČJI VRTIĆ MASLAČAK PAKRAC</t>
  </si>
  <si>
    <t>3246299</t>
  </si>
  <si>
    <t>PREKRŠAJNI SUD U KRKU</t>
  </si>
  <si>
    <t>3247899</t>
  </si>
  <si>
    <t>ŠKOLA ZA CESTOVNI PROMET</t>
  </si>
  <si>
    <t>3249379</t>
  </si>
  <si>
    <t>1367161</t>
  </si>
  <si>
    <t>CENTAR ZA SOCIJALNU SKRB DRNIŠ</t>
  </si>
  <si>
    <t>1369296</t>
  </si>
  <si>
    <t>CENTAR ZA SOCIJALNU SKRB ZADAR</t>
  </si>
  <si>
    <t>1369741</t>
  </si>
  <si>
    <t>HRVATSKI ZAVOD ZA ZAPOŠLJAVANJE</t>
  </si>
  <si>
    <t>1370111</t>
  </si>
  <si>
    <t>CENTAR ZA SOCIJALNU SKRB BENKOVAC</t>
  </si>
  <si>
    <t>1374265</t>
  </si>
  <si>
    <t>DJEČJI VRTIĆ MRVICA</t>
  </si>
  <si>
    <t>1374796</t>
  </si>
  <si>
    <t>O.Š. KAMEN-ŠINE</t>
  </si>
  <si>
    <t>1374800</t>
  </si>
  <si>
    <t>O.Š. STOBREČ</t>
  </si>
  <si>
    <t>1374885</t>
  </si>
  <si>
    <t>OPĆINSKI SUD U KAŠTEL LUKŠIĆU</t>
  </si>
  <si>
    <t>1375806</t>
  </si>
  <si>
    <t>DJEČJI VRTIĆ VELIKA</t>
  </si>
  <si>
    <t>1377906</t>
  </si>
  <si>
    <t>DJEČJI VRTIĆ IVANČICA</t>
  </si>
  <si>
    <t>1379941</t>
  </si>
  <si>
    <t>PRVA SREDNJA ŠKOLA BELI MANASTIR</t>
  </si>
  <si>
    <t>1379950</t>
  </si>
  <si>
    <t>SREDNJA ŠKOLA DALJ</t>
  </si>
  <si>
    <t>1379968</t>
  </si>
  <si>
    <t>DRUGA SREDNJA ŠKOLA BELI MANASTIR</t>
  </si>
  <si>
    <t>1381784</t>
  </si>
  <si>
    <t>NARODNA KNJIŽNICA KNIN</t>
  </si>
  <si>
    <t>1382071</t>
  </si>
  <si>
    <t>DJEČJI VRTIĆ MARINA</t>
  </si>
  <si>
    <t>1383531</t>
  </si>
  <si>
    <t>O.Š. LUG</t>
  </si>
  <si>
    <t>1383795</t>
  </si>
  <si>
    <t>GRADSKA KNJIŽNICA KAŠTELA</t>
  </si>
  <si>
    <t>1385461</t>
  </si>
  <si>
    <t>DJEČJI VRTIĆ MASLAČAK</t>
  </si>
  <si>
    <t>1387332</t>
  </si>
  <si>
    <t>VELEUČILIŠTE U RIJECI</t>
  </si>
  <si>
    <t>1387987</t>
  </si>
  <si>
    <t>O.Š. SLATINE</t>
  </si>
  <si>
    <t>1388142</t>
  </si>
  <si>
    <t>1388983</t>
  </si>
  <si>
    <t>OPĆINSKI SUD U ČABRU</t>
  </si>
  <si>
    <t>1389076</t>
  </si>
  <si>
    <t>3262014</t>
  </si>
  <si>
    <t>DJEČJI VRTIĆ "HRVATSKI LESKOVAC"</t>
  </si>
  <si>
    <t>3264211</t>
  </si>
  <si>
    <t>DJEČJI VRTIĆ "SAVICA"</t>
  </si>
  <si>
    <t>3264335</t>
  </si>
  <si>
    <t>O.Š. "ŽUTI BRIJEG"</t>
  </si>
  <si>
    <t>3265587</t>
  </si>
  <si>
    <t>O.Š. VELI VRH PULA</t>
  </si>
  <si>
    <t>3265773</t>
  </si>
  <si>
    <t>DJEČJI VRTIĆ VLADIMIRA NAZORA</t>
  </si>
  <si>
    <t>3265978</t>
  </si>
  <si>
    <t>DJEČJI VRTIĆ "KOLIBRI"</t>
  </si>
  <si>
    <t>3267270</t>
  </si>
  <si>
    <t>DJEČJI VRTIĆ "BUDUĆNOST"</t>
  </si>
  <si>
    <t>3267393</t>
  </si>
  <si>
    <t>CENTAR ZA AUTIZAM</t>
  </si>
  <si>
    <t>3267458</t>
  </si>
  <si>
    <t>O.Š. NIKOLE HRIBARA</t>
  </si>
  <si>
    <t>3268560</t>
  </si>
  <si>
    <t>O.Š. "MARKUŠEVEC"</t>
  </si>
  <si>
    <t>3268594</t>
  </si>
  <si>
    <t>O.Š. AUGUSTA HARAMBAŠIĆA</t>
  </si>
  <si>
    <t>3268608</t>
  </si>
  <si>
    <t>3268624</t>
  </si>
  <si>
    <t>O.Š. "BUKOVAC"</t>
  </si>
  <si>
    <t>3268632</t>
  </si>
  <si>
    <t>O.Š. "JORDANOVAC"</t>
  </si>
  <si>
    <t>3268748</t>
  </si>
  <si>
    <t>KLINIKA ZA PLUĆNE BOLESTI JORDANOVAC</t>
  </si>
  <si>
    <t>3268756</t>
  </si>
  <si>
    <t>DJEČJI VRTIĆ "MAKSIMIR"</t>
  </si>
  <si>
    <t>3268764</t>
  </si>
  <si>
    <t>DJEČJI VRTIĆ "TRNORUŽICA"</t>
  </si>
  <si>
    <t>3268799</t>
  </si>
  <si>
    <t>DOM ZA STARIJE I NEMOĆNE OSOBE "MAKSIMIR"</t>
  </si>
  <si>
    <t>3270017</t>
  </si>
  <si>
    <t>3270041</t>
  </si>
  <si>
    <t>O.Š. "GRAČANI"</t>
  </si>
  <si>
    <t>3270050</t>
  </si>
  <si>
    <t>O.Š. "ŠESTINE"</t>
  </si>
  <si>
    <t>3270068</t>
  </si>
  <si>
    <t>3270149</t>
  </si>
  <si>
    <t>PRIRODOSLOVNO-MATEMATIČKI FAKULTET</t>
  </si>
  <si>
    <t>3270157</t>
  </si>
  <si>
    <t>PRIRODOSLOVNO-MATEMATIČKI FAKULTET - MATEMATIČKI ODJEL</t>
  </si>
  <si>
    <t>3270211</t>
  </si>
  <si>
    <t>3270262</t>
  </si>
  <si>
    <t>FAKULTET POLITIČKIH ZNANOSTI</t>
  </si>
  <si>
    <t>3270289</t>
  </si>
  <si>
    <t>INSTITUT "RUĐER BOŠKOVIĆ"</t>
  </si>
  <si>
    <t>3270424</t>
  </si>
  <si>
    <t>INSTITUT ZA FIZIKU</t>
  </si>
  <si>
    <t>3270475</t>
  </si>
  <si>
    <t>INSTITUT ZA MEDICINSKA ISTRAŽIVANJA I MEDICINU RADA</t>
  </si>
  <si>
    <t>3270564</t>
  </si>
  <si>
    <t>TIFLOLOŠKI MUZEJ</t>
  </si>
  <si>
    <t>SPOMEN OBILJEŽJE ŽRTVAMA STRADALIM U DOMOVINSKOM RATU</t>
  </si>
  <si>
    <t>OPREMANJE I ADAPTACIJA POSLOVNOG PROSTORA</t>
  </si>
  <si>
    <t>ADAPTACIJA ZGRADE - ĐORĐIĆEVA</t>
  </si>
  <si>
    <t>776046</t>
  </si>
  <si>
    <t>RAZVOJNA SURADNJA</t>
  </si>
  <si>
    <t>776047</t>
  </si>
  <si>
    <t>SVJETSKA IZLOŽBA EXPO</t>
  </si>
  <si>
    <t>776040</t>
  </si>
  <si>
    <t>KONFERENCIJA WILTON PARK-A U HRVATSKOJ</t>
  </si>
  <si>
    <t>776044</t>
  </si>
  <si>
    <t>NATO AKTIVNOSTI</t>
  </si>
  <si>
    <t>776045</t>
  </si>
  <si>
    <t>ZAJEDNIČKA HRVATSKO-SLOVENSKA POVIJESNA KOMISIJA</t>
  </si>
  <si>
    <t>776048</t>
  </si>
  <si>
    <t>ZAKUP PROSTORA ZA POTREBE SVIH UN ORGANIZACIJA</t>
  </si>
  <si>
    <t>776049</t>
  </si>
  <si>
    <t>MEĐUNARODNA KONFERENCIJA CROATIA SUMMIT</t>
  </si>
  <si>
    <t>NABAVA PRIJEVOZNIH SREDSTAVA U POMORSKOM I RIJEČNOM PROMETU ZA OBAVLJANJE POSLOVA OBALNE STRAŽE I NADZOR DRŽAVNE GRANICE (ZERP)</t>
  </si>
  <si>
    <t>USPOSTAVA ZADRUŽNOG REGISTRA RH</t>
  </si>
  <si>
    <t>OŠ MATE BALOTE, BUJE - ADAPTACIJA PŠ KAŠTEL</t>
  </si>
  <si>
    <t>ADAPTACIJA I UREĐENJE ZGRADE NA STROSSMAYEROVOM TRGU 14, ZAGREB</t>
  </si>
  <si>
    <t>INFORMATIZACIJA DRŽAVNOG IZBORNOG POVJERENSTVA REPUBLIKE HRVATSKE</t>
  </si>
  <si>
    <t>ADAPTACIJA PALAČA TRG SV. MARKA 3 i 4</t>
  </si>
  <si>
    <t>JAČANJE SPOSOBNOSTI ZA PROVEDBU EU POLITIKE TRŽIŠNOG NATJECANJA I DRŽAVNIH POTPORA - INFORMATIZACIJA (PHARE 2005)</t>
  </si>
  <si>
    <t>OPREMANJE UREDA ZA UDRUGE</t>
  </si>
  <si>
    <t>INFORMATIZACIJA I OPREMANJE UREDA ZA ZAKONODAVSTVO</t>
  </si>
  <si>
    <t>CARDS 2004 - JAČANJE SPOSOBNOSTI ZA BORBU PROTIV TRGOVINE DROGAMA I ZLOUPORABE DROGA</t>
  </si>
  <si>
    <t>RAZVOJ PRORAČUNSKIH PROCESA S CILJEM IZGRADNJE EFIKASNOG SUSTAVA  FINANCIJSKOG UPRAVLJANJA</t>
  </si>
  <si>
    <t>JAČANJE UNUTARNJE FINANCIJSKE KONTROLE U JAVNOM SEKTORU</t>
  </si>
  <si>
    <t>FINANCIRANJE PHARE PROGRAMA 2005 U NADLEŽNOSTI CARINSKE UPRAVE</t>
  </si>
  <si>
    <t>JAČANJE I MODERNIZACIJA POREZNE UPRAVE NA PODRUČJU PDV-A PREMA EVROPSKIM STANDARDIMA</t>
  </si>
  <si>
    <t>OBJEKTI ZA POTREBE FINANCIJSKE POLICIJE</t>
  </si>
  <si>
    <t>OBNOVA I IZGRADNJA U RATU OŠTEĆENIH STAMBENIH JEDINICA</t>
  </si>
  <si>
    <t>IZGRADNJA KAPACITETA U PODRUČJU AZILA VIZNOG SUSTAVA I ILEGALNIH MIGRACIJA</t>
  </si>
  <si>
    <t>OPREMANJE SUSTAVA ZA ZAŠTITU I SPAŠAVANJE</t>
  </si>
  <si>
    <t>SUSTAV ZA AUTOMATSKU OBRADU OTISAKA PRSTIJU - AFIS</t>
  </si>
  <si>
    <t>CARDS 2004 - REFORMA AZILA - FAZA 2</t>
  </si>
  <si>
    <t>CARDS 2004 - MODERNIZACIJA NADZORA DRŽAVNE GRANICE</t>
  </si>
  <si>
    <t>CARDS 2004 - BORBA PROTIV NEDOPUŠTENE TRGOVINE ORUŽJEM, MUNICIJOM I EKSPLOZIVNIM SREDSTVIMA</t>
  </si>
  <si>
    <t>PHARE2005 - JAČANJE SUSTAVA ZA UPRAVLJANJE LJUDSKIM POTENCIJALIMA, OBRAZOVANJE I USAVRŠAVANJE</t>
  </si>
  <si>
    <t>Prihod nije unesen</t>
  </si>
  <si>
    <t>POTICANJE RIJEČNOG PROMETA</t>
  </si>
  <si>
    <t>GRADNJA I ODRŽAVANJE LUČKIH GRAĐEVINA U LUKAMA UNUTARNJIH VODA OD DRŽAVNOG ZNAČAJA</t>
  </si>
  <si>
    <t>RAZVITAK LUKA UNUTARNJIH VODA OD DRŽAVNOG ZNAČAJA</t>
  </si>
  <si>
    <t>GRADNJA I TEHNIČKO ODRŽAVANJE PLOVNIH PUTOVA UNUTARNJIH VODA</t>
  </si>
  <si>
    <t>PROGRAM GOLFA KAO ELEMENTA RAZVOJNE STRATEGIJE HRVATSKOG TURIZMA</t>
  </si>
  <si>
    <t>POTICANJE SEOSKOG TURIZMA</t>
  </si>
  <si>
    <t>KULTURNA, TRADICIJSKA I PRIRODNA BAŠTINA U FUNKCIJI TURIZMA</t>
  </si>
  <si>
    <t>RAZVOJ JADRANSKIH OTOKA</t>
  </si>
  <si>
    <t>POTPORA LUČKOJ UPRAVI DUBROVNIK ZA REALIZACIJU ZAJMA EBRD-PROJEKT IZGRADNJE LUČKE INFRASTRUKTURE-DOMAĆA KOMPONENTA</t>
  </si>
  <si>
    <t>VHS SUSTAV-USPOSTAVA ORGANIZACIJE VIŠENAMJENSKE HELIKOPTERSKE SLUŽBE U RH</t>
  </si>
  <si>
    <t>621153</t>
  </si>
  <si>
    <t>621155</t>
  </si>
  <si>
    <t>1635</t>
  </si>
  <si>
    <t>621159</t>
  </si>
  <si>
    <t>O.Š. MARINA DRŽIĆA</t>
  </si>
  <si>
    <t>3276465</t>
  </si>
  <si>
    <t>O.Š. "RAPSKA"</t>
  </si>
  <si>
    <t>3276473</t>
  </si>
  <si>
    <t>O.Š. "CVJETNO NASELJE"</t>
  </si>
  <si>
    <t>3276481</t>
  </si>
  <si>
    <t>O.Š. DAVORINA TRSTENJAKA</t>
  </si>
  <si>
    <t>3276490</t>
  </si>
  <si>
    <t>O.Š. "TIN UJEVIĆ"</t>
  </si>
  <si>
    <t>3276520</t>
  </si>
  <si>
    <t>KEMIJSKA I GEOLOŠKA TEHNIČKA ŠKOLA</t>
  </si>
  <si>
    <t>3276546</t>
  </si>
  <si>
    <t xml:space="preserve">FAKULTET STROJARSTVA I BRODOGRADNJE </t>
  </si>
  <si>
    <t>3276643</t>
  </si>
  <si>
    <t>FAKULTET ELEKTROTEHNIKE I RAČUNARSTVA</t>
  </si>
  <si>
    <t>3276830</t>
  </si>
  <si>
    <t>CENTAR ZA KULTURU I OBRAZOVANJE</t>
  </si>
  <si>
    <t>3276945</t>
  </si>
  <si>
    <t>KNJIŽNICA MARINA DRŽIĆA</t>
  </si>
  <si>
    <t>3276996</t>
  </si>
  <si>
    <t>ZAGREBAČKA FILHARMONIJA</t>
  </si>
  <si>
    <t>3277003</t>
  </si>
  <si>
    <t>KONCERTNA DIREKCIJA ZAGREB</t>
  </si>
  <si>
    <t>3277038</t>
  </si>
  <si>
    <t>DJEČJI VRTIĆ "VRBIK"</t>
  </si>
  <si>
    <t>3277046</t>
  </si>
  <si>
    <t>UČENIČKI DOM LUKE BOTIĆA</t>
  </si>
  <si>
    <t>3277097</t>
  </si>
  <si>
    <t>MINISTARSTVO MORA,TURIZMA,PROMETA I RAZVITKA</t>
  </si>
  <si>
    <t>3277127</t>
  </si>
  <si>
    <t>OPĆINSKI SUD U ZAGREBU</t>
  </si>
  <si>
    <t>3277135</t>
  </si>
  <si>
    <t>OPĆINSKO DRŽAVNO ODVJETNIŠTVO U ZAGREBU</t>
  </si>
  <si>
    <t>3277143</t>
  </si>
  <si>
    <t>ŽUPANIJSKO DRŽAVNO ODVJETNIŠTVO U ZAGREBU</t>
  </si>
  <si>
    <t>3277151</t>
  </si>
  <si>
    <t>3277348</t>
  </si>
  <si>
    <t>HRVATSKA MATICA ISELJENIKA</t>
  </si>
  <si>
    <t>3278085</t>
  </si>
  <si>
    <t>O.Š. JOSIPA RAČIĆA</t>
  </si>
  <si>
    <t>3278182</t>
  </si>
  <si>
    <t>CARDS 2003 - USKLAĐIVANJE HRVATSKOG ZAKONODAVSTVA NA PODRUČJU UPRAVLJANJA VODAMA S PRAVNOM STEČEVINOM EU</t>
  </si>
  <si>
    <t>CARDS 2003</t>
  </si>
  <si>
    <t>SANACIJA I REKONSTRUKCIJA OBJEKATA PODGRADNJE I NADGRADNJE U LUKAMA OTVORENIM ZA JAVNI PROMET NA PODRUČJU  ŽUPANIJE</t>
  </si>
  <si>
    <t>POTICANJE GRADNJE BRODOVA ZA HRVATSKE BRODARE TE IZGRADNJA I REKONSTRUKCIJA PLOVNIH OBJEKATA U HRVATSKIM BRODOGRADILIŠTIMA</t>
  </si>
  <si>
    <t>RAD VIJEĆA ZA POŠTANSKE USLUGE</t>
  </si>
  <si>
    <t>Vijeće za poštanske usluge</t>
  </si>
  <si>
    <t>Agencija za obalni linijski promet</t>
  </si>
  <si>
    <t>UVOĐENJE POLJOPRIVREDNIKA U SUSTAV POREZA NA DOHODAK</t>
  </si>
  <si>
    <t>USPOSTAVA I ACS-LPIS</t>
  </si>
  <si>
    <t>USPOSTAVA UPISNIKA</t>
  </si>
  <si>
    <t>650070</t>
  </si>
  <si>
    <t>SUFINANCIRANJE REGIONALNE VELETRŽNICE RIJEKA-MATULJI</t>
  </si>
  <si>
    <t>401092</t>
  </si>
  <si>
    <t>ODRŽAVANJE I PROŠIRIVANJE KOLEKCIJE DOMAĆIH SORTI VINOVE LOZE</t>
  </si>
  <si>
    <t>650092</t>
  </si>
  <si>
    <t>PROVEDBA DUS ISPITIVANJA DOMAĆIH SORTI LOZE I IZRADA SLUŽBENIH SPISA</t>
  </si>
  <si>
    <t>USPOSTAVA KATASTRA CITRUSA I MASLENIKA</t>
  </si>
  <si>
    <t>401098</t>
  </si>
  <si>
    <t>PROVEDBA HITNIH FITOSANITARNIH MJERA</t>
  </si>
  <si>
    <t>ZAŠTITA BILJA  (ZAVOD ZA ZAŠTITU BILJA)</t>
  </si>
  <si>
    <t>IZGRADNJA POSLOVNE ZGRADE ZAVODA ZA ZAŠTITU BILJA</t>
  </si>
  <si>
    <t>401084</t>
  </si>
  <si>
    <t>MONITORING PROGRAMI</t>
  </si>
  <si>
    <t>VETERINARSTVO</t>
  </si>
  <si>
    <t>650077</t>
  </si>
  <si>
    <t>SREDIŠNJI VETERINARSKI INFORMACIJSKI SUSTAV-INFORMATIKA</t>
  </si>
  <si>
    <t>USLUGE OZNAČAVANJA ŽIVOTINJA</t>
  </si>
  <si>
    <t>ISTAŽIVANJE U POLJOPRIVREDI (VIJEĆE ZA ISTRAŽIVANJE U POLJOPRIVREDI)</t>
  </si>
  <si>
    <t>UNAPREĐENJE POLJOPRIVREDE I RIBARSTVA</t>
  </si>
  <si>
    <t>650098</t>
  </si>
  <si>
    <t>IZRADA RAZVOJNIH STRATEGIJA</t>
  </si>
  <si>
    <t>401096</t>
  </si>
  <si>
    <t>OSNIVANJE AGENCIJE ZA ZEMLJIŠTE</t>
  </si>
  <si>
    <t>UREĐENJE ZEMLJIŠTA</t>
  </si>
  <si>
    <t>650093</t>
  </si>
  <si>
    <t>OPERATIVNI PROGRAM POTPORE PREHRAMBENOJ INDUSTRIJI</t>
  </si>
  <si>
    <t>401088</t>
  </si>
  <si>
    <t>GEF DAROVNICA PROJEKT KONTROLE ONEČIŠĆENJA U POLJOPRIVREDI</t>
  </si>
  <si>
    <t>401086</t>
  </si>
  <si>
    <t>UNAPREĐENJE DUGOROČNIH VETERINARSKIH I FITOSANITARNIH INSPEKCIJA</t>
  </si>
  <si>
    <t>650085</t>
  </si>
  <si>
    <t>JAČANJE POLJOPRIVREDNE INSPEKCIJE I DALJNJE USKLAĐIVANJE</t>
  </si>
  <si>
    <t>568O6O</t>
  </si>
  <si>
    <t>1829</t>
  </si>
  <si>
    <t>65OO19</t>
  </si>
  <si>
    <t>1830</t>
  </si>
  <si>
    <t>401097</t>
  </si>
  <si>
    <t>RURALNA INFRASTRUKTURA</t>
  </si>
  <si>
    <t>1838</t>
  </si>
  <si>
    <t>RURALNI RAZVOJ</t>
  </si>
  <si>
    <t>401101</t>
  </si>
  <si>
    <t>OSNIVANJE I RAZVOJ PROIZVOĐAČKIH ORGANIZACIJA I UZGOJNIH UDRUGA</t>
  </si>
  <si>
    <t>401102</t>
  </si>
  <si>
    <t>OSNIVANJE INSTITUTA ZA SELO</t>
  </si>
  <si>
    <t>401103</t>
  </si>
  <si>
    <t>GOSPODARSKE MANIFESTACIJE, SAJMOVI, ZNANSTVENI SKUPOVI</t>
  </si>
  <si>
    <t>401104</t>
  </si>
  <si>
    <t>PRIPREMA I PROVEDBA IPARD PROGRAMA</t>
  </si>
  <si>
    <t>RURALNI RAZVITAK-ZAŠTIĆENE PASMINE I EKOLOŠKA POLJOPRIVREDA</t>
  </si>
  <si>
    <t>650099</t>
  </si>
  <si>
    <t>650100</t>
  </si>
  <si>
    <t>SUSTAV PRAĆENJA I PROVEDBE SAPARD PROGRAMA</t>
  </si>
  <si>
    <t>650101</t>
  </si>
  <si>
    <t>USPOSTAVA AGENCIJE ZA RURALNI RAZVOJ</t>
  </si>
  <si>
    <t>650102</t>
  </si>
  <si>
    <t>ŠKOLOVANJE, EDUKACIJA I STRUČNA OBUKA SEOSKIH ŽITELJA</t>
  </si>
  <si>
    <t>401100</t>
  </si>
  <si>
    <t>DRUŠTVENA INFRASTRUKTURA</t>
  </si>
  <si>
    <t>650103</t>
  </si>
  <si>
    <t>PROJEKT RAZVOJA GOSPODARSTVA NA SELU</t>
  </si>
  <si>
    <t>1839</t>
  </si>
  <si>
    <t>SAPARD/IPARD</t>
  </si>
  <si>
    <t>650097</t>
  </si>
  <si>
    <t>IPARD TEHNIČKA POMOĆ</t>
  </si>
  <si>
    <t>401099</t>
  </si>
  <si>
    <t>PROJEKT USKLAĐIVANJA SUSTAVA POTROŠNJE EURODIZELSKOG GORIVA OBOJENOG PLAVOM BOJOM NA NAMJENE U POLJOPRIVREDI I RIBARSTVU</t>
  </si>
  <si>
    <t>1841</t>
  </si>
  <si>
    <t>PROJEKT USKLAĐIVANJA SUSTAVA POTROŠNJE EURODIZELSKOG GORIVA OBOJENOG PLAVOM BOJOM ZA NAMJENE U POLJOPRIVREDI I RIBARSTVU</t>
  </si>
  <si>
    <t>OPREMANJE POSLOVNOG PROSTORA</t>
  </si>
  <si>
    <t>816OO3</t>
  </si>
  <si>
    <t>1835</t>
  </si>
  <si>
    <t>Ministarstvo regionalnog razvoja, šumarstva i vodnog gospodarstva</t>
  </si>
  <si>
    <t>MINISTARSTVO REGIONALNOG RAZVOJA, ŠUMARSTVA I VODNOG GOSPODARSTVA</t>
  </si>
  <si>
    <t>06205</t>
  </si>
  <si>
    <t>062</t>
  </si>
  <si>
    <t>GOSPODARENJE SMEĐIM MEDVJEDOM</t>
  </si>
  <si>
    <t>828014</t>
  </si>
  <si>
    <t>PPN OPATOVAC</t>
  </si>
  <si>
    <t>828015</t>
  </si>
  <si>
    <t>PPN KAŠTELA-TROGIR-SEGET</t>
  </si>
  <si>
    <t>828016</t>
  </si>
  <si>
    <t>PPN DONJA NERETVA</t>
  </si>
  <si>
    <t>828017</t>
  </si>
  <si>
    <t>SN GAT</t>
  </si>
  <si>
    <t>ISPITIVANJE VODA NA TERITORIJU RH</t>
  </si>
  <si>
    <t>ISPITIVANJE VODA NA POGRANIČNIM TERITORIJIMA</t>
  </si>
  <si>
    <t>820014</t>
  </si>
  <si>
    <t>ISPITIVANJE VODA NA POGRANIČNOM TERITORIJU-HRVATSKE VODE</t>
  </si>
  <si>
    <t>USKLAĐIVANJE PROPISA RH SA PROPISIMA EU</t>
  </si>
  <si>
    <t>819002</t>
  </si>
  <si>
    <t>PHARE 2006 CBC-PREKOGRANIČNA SURADNJA IZMEĐU HRVATSKE, SLOVENIJE I MAĐARSKE</t>
  </si>
  <si>
    <t>820002</t>
  </si>
  <si>
    <t>REGIONALNI CARDS 2004-ADMINISTRATIVNA PODRŠKA PRI PROVEDBI PROGRAMA ZA NOVO SUSJEDSTVO JADRANSKE PREKOGRANIČNE SURADNJE</t>
  </si>
  <si>
    <t>828007</t>
  </si>
  <si>
    <t>PHARE 2006 CBS PROJEKT-PREKOGRANIČNA SURADNJA IZMEĐU HRVATSKE I ITALIJE</t>
  </si>
  <si>
    <t>REGIONALNI RAZVOJNI PROJEKTI</t>
  </si>
  <si>
    <t>PHARE 2005-SHEMA DODJELE NEPOVRATNIH SREDSTAVA ZA POSLOVNU INFRASTRUKTURU U OKVIRU ESK 2005</t>
  </si>
  <si>
    <t>828008</t>
  </si>
  <si>
    <t>IPA 2007 PROGRAM PREKOGRANIČNE SURADNJE HRTVASKA-CRNA GORA</t>
  </si>
  <si>
    <t>828009</t>
  </si>
  <si>
    <t>IPA 2007 PROGRAM PREKOGRANIČNE SURADNJE HRVATSKA -SRBIJA</t>
  </si>
  <si>
    <t>828010</t>
  </si>
  <si>
    <t>IPA 2007 PROGRAM PREKOGRANIČNE SURADNJE HRVATSKA-BOSNA I HERCEGOVINA</t>
  </si>
  <si>
    <t>828011</t>
  </si>
  <si>
    <t>IPA 2007 PROGRAM PREKOGRANIČNE SURADNJE HRVATSKA-MAĐARSKA</t>
  </si>
  <si>
    <t>828012</t>
  </si>
  <si>
    <t>IPA 2007 PROGRAM PREKOGARNIČNE SURADNJE HRVATSKA-SLOVENIJA</t>
  </si>
  <si>
    <t>828013</t>
  </si>
  <si>
    <t>IPA 2007 JADRANSKA PREKOGRANIČNA SURADNJA</t>
  </si>
  <si>
    <t>OBNOVA I IZGRADNJA OBJEKATA DRUŠTVENE NAMJENE</t>
  </si>
  <si>
    <t>STAMBENO ZBRINJAVANJE POVRATNIKA IZVAN PODRUČJA POSEBNE DRŽAVNE SKRBI</t>
  </si>
  <si>
    <t>SOCIJALNO EKONOMSKI OPORAVAK PODRUČJA POSEBNE DRŽAVNE SKRB I (IBRD)</t>
  </si>
  <si>
    <t>820016</t>
  </si>
  <si>
    <t>UNAPREĐENJE KONTROLE KVALITETE NAMJEŠTAJA I OSTALIH PROIZVODA OD DRVA</t>
  </si>
  <si>
    <t>USKLAĐIVANJE S RADOM INSPEKCIJA U PODRUČJU POLJOPRIVREDE S EU (  TWINNING LIGHT PROJEKT)</t>
  </si>
  <si>
    <t>NIZOZEMSKA DAROVNICA</t>
  </si>
  <si>
    <t>PROJEKT USKLAĐENJA POLJOPRIVREDE S PRAVNOM STEČEVINOM  EU</t>
  </si>
  <si>
    <t>IZRADA PROGRAMA RAZVOJA STRUČNIH PODLOGA I STUDIJA</t>
  </si>
  <si>
    <t>Obrazac FP-Z (Prilog 6.2.)</t>
  </si>
  <si>
    <t>Obrazac FP-PiP (Prilog 6.3.)</t>
  </si>
  <si>
    <t>Obrazac FP-RiI (Prilog 6.4.)</t>
  </si>
  <si>
    <t>UZGOJNO SELEKCIJSKI RAD U AKVAKULTURI</t>
  </si>
  <si>
    <t>INFORMATIZACIJA LOVSTVA</t>
  </si>
  <si>
    <t>ADMINISTRACIJA I UPRAVLJANJE OBVEZNIM ZDRAVSTVENIM OSIGURANJEM</t>
  </si>
  <si>
    <t>HITNA POMOĆ NA DRŽAVNIM CESTAMA</t>
  </si>
  <si>
    <t>PRUŽANJE TOKSIKOLOŠKIH INFORMACIJA</t>
  </si>
  <si>
    <t>PROGRAMI VEZANI ZA ZDRAVSTVENU ZAŠTITU DJECE I MLADEŽI</t>
  </si>
  <si>
    <t>SPECIJALISTIČKO - KONZILIJARNA ZDRAVSTVENA ZAŠTITA - IZVANBOLNIČKA I STACIONARI PRI DOMOVIMA ZDRAVLJA</t>
  </si>
  <si>
    <t>SPECIJALIZACIJE</t>
  </si>
  <si>
    <t>ZDRAVSTVENA ZAŠTITA OSOBA ČIJE JE PREBIVALIŠTE NEPOZNATO</t>
  </si>
  <si>
    <t>PROGRAMI VEZANI ZA UNAPREĐENJE ZDRAVSTVENE ZAŠTITE</t>
  </si>
  <si>
    <t>ZDRAVSTVENA ZAŠTITA HRVATSKIH DRŽAVLJANA S PREBIVALIŠTEM U BIH</t>
  </si>
  <si>
    <t>EKSPLANTACIJE U BOLNICAMA</t>
  </si>
  <si>
    <t>POSEBNO SKUPI LIJEKOVI</t>
  </si>
  <si>
    <t>UMJETNE PUŽNICE</t>
  </si>
  <si>
    <t>INTERVENCIJSKA KARDIOLOGIJA</t>
  </si>
  <si>
    <t>TRANSPLANTACIJE U BOLNICAMA</t>
  </si>
  <si>
    <t>RANO OTKRIVANJE ZLOĆUDNIH BOLESTI</t>
  </si>
  <si>
    <t>DOPUNSKO ZDRAVSTVENO OSIGURANJE</t>
  </si>
  <si>
    <t>ZDRAVSTVENA ZAŠTITA DOPUNSKOG OSIGURANJA</t>
  </si>
  <si>
    <t>PRIČUVA DOPUNSKOG ZDRASTVENOG OSIGURANJA</t>
  </si>
  <si>
    <t>INTERVENCIJSKA NEUROLOGIJA</t>
  </si>
  <si>
    <t>VODOOPSKRBA ISTOČNOG PRAVCA REGIONALNOG SUSTAVA ZADARSKOG ZALEĐA</t>
  </si>
  <si>
    <t>POTPORA LUČKOJ UPRAVI ZADAR ZA OTPLATU KREDITA FONDA ZA RAZVOJ  I ZAPOŠLJAVANJE (HPB-a ZAGREB)</t>
  </si>
  <si>
    <t>POTICANJE BRODARA U NACIONALNOJ PLOVIDBI</t>
  </si>
  <si>
    <t>ISKOP NOVOG PLOVNOG PUTA PRIVLAČKI GAZ</t>
  </si>
  <si>
    <t>POTICANJE IZRADE IZVORNIH HRVATSKIH TURISTIČKIH SUVENIRA</t>
  </si>
  <si>
    <t>OSNIVANJE AGENCIJE ZA CIVILNO ZRAKOPLOVSTVO</t>
  </si>
  <si>
    <t>OČUVANJE PROMETNE POVEZANOSTI REGIJA (DOMAĆI LINIJSKI ZRAČNI PRIJEVOZ)</t>
  </si>
  <si>
    <t>STRUČNA USAVRŠAVANJA - AGENCIJA ZA STRUKOVNO OBRAZOVANJE</t>
  </si>
  <si>
    <t>Agencija za obrazovanje odraslih</t>
  </si>
  <si>
    <t>NACIONALNO VIJEĆE UČENIKA REPUBLIKE HRVATSKE</t>
  </si>
  <si>
    <t>RAZVOJ SUSTAVA STRUKOVNOG OBRAZOVANJA - AGENCIJA ZA STRUKOVNO OBRAZOVANJE</t>
  </si>
  <si>
    <t>ULAGANJA U DEFICITARNA ZANIMANJA</t>
  </si>
  <si>
    <t>VIJEĆE ZA OBRAZOVANJE ODRASLIH</t>
  </si>
  <si>
    <t>IZOBRAZBA I OSPOSOBLJAVANJE ZDRAVSTVENIH DJELATNIKA I SURADNIKA NA  PREVENCIJI OVISNOSTI, LIJEČENJU I REHABILITACIJI OVISNIKA</t>
  </si>
  <si>
    <t>POVEĆANJE BROJA DONATORA I UNAPREĐENJE TRANSPLANTACIJSKOG PROGRAMA</t>
  </si>
  <si>
    <t>PREVENCIJA,  RANO OTKRIVANJE, LIJEČENJE I REHABILITACIJE OVISNIKA</t>
  </si>
  <si>
    <t>PROVEDBA PROGRAMA EPIDEMIJSKIH MJERA</t>
  </si>
  <si>
    <t>OTOČNA MEDICINA</t>
  </si>
  <si>
    <t>ZAŠTITA PRAVA PACIJENATA</t>
  </si>
  <si>
    <t>PRIMARNA I SEKUNDARNA PREVENCIJA ALKOHOLIZMA</t>
  </si>
  <si>
    <t>PROVEDBA ZAKONA O LJEKARNIŠTVU</t>
  </si>
  <si>
    <t>PROVEDBA ZAKONA O STOMATOLOGIJI</t>
  </si>
  <si>
    <t>O.Š. DR.JURE TURIĆA</t>
  </si>
  <si>
    <t>3315584</t>
  </si>
  <si>
    <t>3315592</t>
  </si>
  <si>
    <t>O.Š. "A. FRANKOPAN"</t>
  </si>
  <si>
    <t>3315606</t>
  </si>
  <si>
    <t>O.Š. DR. ANTE STARČEVIĆ PAZARIŠTE KLANAC</t>
  </si>
  <si>
    <t>3315797</t>
  </si>
  <si>
    <t>DOM ZA STARIJE I NEMOĆNE OSOBE GOSPIĆ</t>
  </si>
  <si>
    <t>3315886</t>
  </si>
  <si>
    <t>OPĆINSKI SUD U GOSPIĆU</t>
  </si>
  <si>
    <t>3315894</t>
  </si>
  <si>
    <t>ŽUPANIJSKI SUD U GOSPIĆU</t>
  </si>
  <si>
    <t>3315908</t>
  </si>
  <si>
    <t>OPĆINSKO DRŽAVNO ODVJETNIŠTVO U GOSPIĆU</t>
  </si>
  <si>
    <t>3315916</t>
  </si>
  <si>
    <t>ŽUPANIJSKO DRŽAVNO ODVJETNIŠTVO U GOSPIĆU</t>
  </si>
  <si>
    <t>3316556</t>
  </si>
  <si>
    <t>II O.Š.</t>
  </si>
  <si>
    <t>3316564</t>
  </si>
  <si>
    <t xml:space="preserve">O.Š. NOVA RAČA </t>
  </si>
  <si>
    <t>3316602</t>
  </si>
  <si>
    <t xml:space="preserve">I O.Š. </t>
  </si>
  <si>
    <t>3316637</t>
  </si>
  <si>
    <t>O.Š. MIRKA PEREŠA</t>
  </si>
  <si>
    <t>3316645</t>
  </si>
  <si>
    <t xml:space="preserve">IV O.Š. </t>
  </si>
  <si>
    <t>3316653</t>
  </si>
  <si>
    <t>O.Š. VELIKA PISANICA</t>
  </si>
  <si>
    <t>3316661</t>
  </si>
  <si>
    <t>Ostali porezi i naknade od priređivanja igara na sreću i zabavnih igara</t>
  </si>
  <si>
    <t>Naknada za koncesije za pravo na lov</t>
  </si>
  <si>
    <t>Naknada za korištenje naftne luke, naftovoda i eksploataciju mineralnih sirovina</t>
  </si>
  <si>
    <t>Lovozakupnina</t>
  </si>
  <si>
    <t>Naknada za uporabu javnih cesta motornim i priključnim vozilima registriranim izvan Republike Hrvatske</t>
  </si>
  <si>
    <t>64246</t>
  </si>
  <si>
    <t>Cestarina za uporabu autoceste i objekata s naplatom</t>
  </si>
  <si>
    <t>Ostale nespomenute naknade i pristojbe</t>
  </si>
  <si>
    <t>Prihodi od prodaje robnih zaliha</t>
  </si>
  <si>
    <t>Premija za osiguranje od požara</t>
  </si>
  <si>
    <t>Prihodi na temelju refundacija rashoda iz prethodnih godina</t>
  </si>
  <si>
    <t xml:space="preserve">Ostali nespomenuti prihodi </t>
  </si>
  <si>
    <t>Novčane kazne za prekršaje koje pripadaju državi prema rješenjima sudaca za prekršaje, oduzeta imovinska korist i troškovi postupka</t>
  </si>
  <si>
    <t>Novčane kazne što ih izriču državna tijela uprave i troškovi postupka</t>
  </si>
  <si>
    <t>Upravne mjere izrečene u upravnom postupku nadležne građevinske inspekcije</t>
  </si>
  <si>
    <t>Ostale nespomenute kazne</t>
  </si>
  <si>
    <t>84212</t>
  </si>
  <si>
    <t>84312</t>
  </si>
  <si>
    <t>84412</t>
  </si>
  <si>
    <t>81612100</t>
  </si>
  <si>
    <t>632111500</t>
  </si>
  <si>
    <t>Knjižnična djelatnost</t>
  </si>
  <si>
    <t>KNJIŽEVNO IZDAVAŠTVO</t>
  </si>
  <si>
    <t>PROGRAMI KNJIŽNIČNE DJELATNOSTI</t>
  </si>
  <si>
    <t>ADMINISTRACIJA I UPRAVLJANJE HRVATSKIM RESTAURATORSKIM ZAVODOM I ZAVODOM ZA ZAŠTITU DUBROVNIKA</t>
  </si>
  <si>
    <t>KONZERVATORSKO-ARHEOLOŠKA ISTRAŽIVANJA</t>
  </si>
  <si>
    <t>RAZVOJNI PROJEKT POVEZIVANJA HINA-e I NOVINSKE DOKUMENTACIJE VJESNIKA</t>
  </si>
  <si>
    <t>DUHOVNA POMOĆ U BOLNICAMA I USTANOVAMA SOCIJALNE SKRBI</t>
  </si>
  <si>
    <t>OSOBNA NAKNADA UDOMITELJU</t>
  </si>
  <si>
    <t>PRAVO NA STATUS RODITELJA - NJEGOVATELJA</t>
  </si>
  <si>
    <t>ZAŠTITA ZDRAVLJA NA RADU</t>
  </si>
  <si>
    <t>Hrvatski zavod za zdravstveno osiguranje zaštite zdravlja na radu</t>
  </si>
  <si>
    <t>NAKNADA ŠTETE</t>
  </si>
  <si>
    <t>MEĐUNARODNA EVALUACIJA ZNANJA UČENIKA /PISA/-NCVVO</t>
  </si>
  <si>
    <t>PRIPREME ZA DRŽAVNU MATURU I NACIONALNI ISPITI U SREDNJIM ŠKOLAMA-NCVVO</t>
  </si>
  <si>
    <t>SAMOVREDNOVANJE ŠKOLA - NCVVO</t>
  </si>
  <si>
    <t>ISPITI U OSNOVNIM ŠKOLAMA - NCVVO</t>
  </si>
  <si>
    <t>ADMINISTRACIJA I UPRAVLJANJE HAH</t>
  </si>
  <si>
    <t>Hrvatska agencija za hranu</t>
  </si>
  <si>
    <t>UNAPREĐENJE GOSPODARENJA PRIVATNIM ŠUMAMA</t>
  </si>
  <si>
    <t>Šumarska savjetodavna služba</t>
  </si>
  <si>
    <t>ADMINISTARACIJA I UPRAVLJANJE ŠUMARSKE SAVJETODAVNE SLUŽBE</t>
  </si>
  <si>
    <t>zaštićeno</t>
  </si>
  <si>
    <t>USPOSTAVA INFORMACIJSKOG SUSTAVA POMORSKOG PROMETA</t>
  </si>
  <si>
    <t>250946</t>
  </si>
  <si>
    <t>OPREMANJE HRVATSKOG SABORA</t>
  </si>
  <si>
    <t>1000</t>
  </si>
  <si>
    <t>ZAKONODAVNA VLAST</t>
  </si>
  <si>
    <t>01005</t>
  </si>
  <si>
    <t>Hrvatski sabor</t>
  </si>
  <si>
    <t>010</t>
  </si>
  <si>
    <t>251615</t>
  </si>
  <si>
    <t>DRŽAVNA SLUŽBENA KARTOGRAFIJA</t>
  </si>
  <si>
    <t>1385</t>
  </si>
  <si>
    <t>DRŽAVNA IZMJERA</t>
  </si>
  <si>
    <t>18005</t>
  </si>
  <si>
    <t>Državna geodetska uprava</t>
  </si>
  <si>
    <t>180</t>
  </si>
  <si>
    <t>08015</t>
  </si>
  <si>
    <t>Osnovne škole</t>
  </si>
  <si>
    <t>252755</t>
  </si>
  <si>
    <t>252925</t>
  </si>
  <si>
    <t>SANACIJA ZGRADE GIMNAZIJE DUBROVNIK</t>
  </si>
  <si>
    <t>253008</t>
  </si>
  <si>
    <t>IZGRADNJA I OPREMANJE GRANIČNIH PRIJELAZA PREMA SLOVENIJI</t>
  </si>
  <si>
    <t>253016</t>
  </si>
  <si>
    <t>IZGRADNJA I OPREMANJE GRANIČNIH PRIJELAZA PREMA SRBIJI</t>
  </si>
  <si>
    <t>253049</t>
  </si>
  <si>
    <t>PROJEKT SUSTAVA JAVNOG DUGA</t>
  </si>
  <si>
    <t>253057</t>
  </si>
  <si>
    <t>OPREMANJE</t>
  </si>
  <si>
    <t>1036</t>
  </si>
  <si>
    <t>ADMINISTRATIVNO UPRAVLJANJE I OPREMANJE</t>
  </si>
  <si>
    <t>253145</t>
  </si>
  <si>
    <t>260056</t>
  </si>
  <si>
    <t>IZGRADNJA, KUPNJA I ODRŽAVANJE ZGRADA</t>
  </si>
  <si>
    <t>1091</t>
  </si>
  <si>
    <t>JAVNI RED, SIGURNOST I UPRAVNI POSLOVI</t>
  </si>
  <si>
    <t>04005</t>
  </si>
  <si>
    <t>Ministarstvo unutarnjih poslova</t>
  </si>
  <si>
    <t>040</t>
  </si>
  <si>
    <t>260089</t>
  </si>
  <si>
    <t>PROGRAM U PROVEDBI POSEBNIH MJERA ZA ZAŠTITU OD POŽARA</t>
  </si>
  <si>
    <t>1094</t>
  </si>
  <si>
    <t>ORGANIZIRANJE I PROVOĐENJE ZAŠTITE I SPAŠAVANJA</t>
  </si>
  <si>
    <t>04020</t>
  </si>
  <si>
    <t>Državna uprava za zaštitu i spašavanje</t>
  </si>
  <si>
    <t>260345</t>
  </si>
  <si>
    <t>KUPOVANJE ODREĐENIH NEKRETNINA ZA RAČUN RH, TE DAVANJE ZAJMOVA DOMAĆIM FIZIČKIM OSOBAMA</t>
  </si>
  <si>
    <t>1420</t>
  </si>
  <si>
    <t>PROMETOVANJE NEKRETNINAMA</t>
  </si>
  <si>
    <t>07520</t>
  </si>
  <si>
    <t>Agencija za pravni promet i posredovanje nekretninama</t>
  </si>
  <si>
    <t>075</t>
  </si>
  <si>
    <t>270143</t>
  </si>
  <si>
    <t>OBJEKTI ZA POTREBE POREZNE UPRAVE</t>
  </si>
  <si>
    <t>1042</t>
  </si>
  <si>
    <t>IZVRŠNA UPRAVA I ADMINISTRACIJA</t>
  </si>
  <si>
    <t>02515</t>
  </si>
  <si>
    <t>Porezna uprava</t>
  </si>
  <si>
    <t>270151</t>
  </si>
  <si>
    <t>270160</t>
  </si>
  <si>
    <t>INFORMATIZACIJA POREZNE UPRAVE</t>
  </si>
  <si>
    <t>271210</t>
  </si>
  <si>
    <t>STRATEGIJA ZRAČNOG PROMETA</t>
  </si>
  <si>
    <t>048</t>
  </si>
  <si>
    <t>271324</t>
  </si>
  <si>
    <t>IZGRADNJA ŠPORTSKE DVORANE SŠ BAKAR</t>
  </si>
  <si>
    <t>060</t>
  </si>
  <si>
    <t>301143</t>
  </si>
  <si>
    <t>DODATNI PORODILJNI DOPUST I OPREMA ZA NOVOROĐENO DIJETE</t>
  </si>
  <si>
    <t>ODRŽAVANJE INFORMATIČKE OPREME</t>
  </si>
  <si>
    <t>SLUŽBENIČKI SUDOVI KAZNIONICA, ZATVORA I ODGOJNIH ZAVODA</t>
  </si>
  <si>
    <t>1336</t>
  </si>
  <si>
    <t>SLUŽBENIČKI POSTUPCI</t>
  </si>
  <si>
    <t>629161</t>
  </si>
  <si>
    <t>SUDSKA MEDICINA</t>
  </si>
  <si>
    <t>1337</t>
  </si>
  <si>
    <t>629164</t>
  </si>
  <si>
    <t>UVJETNI OTPUST ZATVORENIKA</t>
  </si>
  <si>
    <t>629167</t>
  </si>
  <si>
    <t>PROJEKT SREĐIVANJA ZEMLJIŠNIH KNJIGA I KATASTRA (IBRD 4674 HR, EU CARDS TF051781)</t>
  </si>
  <si>
    <t>1342</t>
  </si>
  <si>
    <t>ZEMLJIŠNE KNJIGE</t>
  </si>
  <si>
    <t>629169</t>
  </si>
  <si>
    <t>INFORMATIZACIJA PRAVOSUDNIH TIJELA</t>
  </si>
  <si>
    <t>629170</t>
  </si>
  <si>
    <t>PROJEKT TEHNIČKE POMOĆI U VEZI SA STEČAJEVIMA (IBRD 4613 HR)</t>
  </si>
  <si>
    <t>629171</t>
  </si>
  <si>
    <t>SURADNJA S MEĐUNARODNIM SUDOM I MEĐUNARODNIM KAZNENIM SUDOVIMA</t>
  </si>
  <si>
    <t>1027</t>
  </si>
  <si>
    <t>629172</t>
  </si>
  <si>
    <t>ZASTUPANJE PRED MEĐUNARODNIM SUDOM I MEĐUNARODNIM KAZNENIM SUDOVIMA</t>
  </si>
  <si>
    <t>629173</t>
  </si>
  <si>
    <t>ZASTUPANJE VLADE PRED EUROPSKIM SUDOM ZA LJUDSKA PRAVA</t>
  </si>
  <si>
    <t>629174</t>
  </si>
  <si>
    <t>629175</t>
  </si>
  <si>
    <t>629176</t>
  </si>
  <si>
    <t>VISOKI TRGOVAČKI SUD RH (OTPLATA KREDITA)</t>
  </si>
  <si>
    <t>629179</t>
  </si>
  <si>
    <t>MEĐUNARODNA SURADNJA I PRILAGODBA ZAKONODAVSTVA PRAVU EU</t>
  </si>
  <si>
    <t>629181</t>
  </si>
  <si>
    <t>OBNOVA VOZNOG PARKA UPRAVE ZA ZATVORSKI SUSTAV</t>
  </si>
  <si>
    <t>1334</t>
  </si>
  <si>
    <t>629233</t>
  </si>
  <si>
    <t>NACIONALNI PROGRAM ZA ROME - BESPLATNA PRAVNA POMOĆ</t>
  </si>
  <si>
    <t>1574</t>
  </si>
  <si>
    <t>630000</t>
  </si>
  <si>
    <t>IZVRŠAVANJE KAZNE ZATVORA, MJERE PRITVORA I ODGOJNE MJERE</t>
  </si>
  <si>
    <t>11010</t>
  </si>
  <si>
    <t>Uprava za zatvorski sustav</t>
  </si>
  <si>
    <t>630012</t>
  </si>
  <si>
    <t>CENTAR ZA IZOBRAZBU ZAPOSLENIKA U ZATVORSKOM SUSTAVU</t>
  </si>
  <si>
    <t>631000</t>
  </si>
  <si>
    <t>VOĐENJE SUDSKIH POSTUPAKA IZ NADLEŽNOSTI VRHOVNOG SUDA RH</t>
  </si>
  <si>
    <t>1340</t>
  </si>
  <si>
    <t>VOĐENJE SUDSKIH POSTUPAKA</t>
  </si>
  <si>
    <t>GRADSKA GLAZBA LJUDEVIT BAČIĆ 1937 VRGORAC</t>
  </si>
  <si>
    <t>3365115</t>
  </si>
  <si>
    <t>OPĆINSKI SUD U VRGORCU</t>
  </si>
  <si>
    <t>3366090</t>
  </si>
  <si>
    <t>GRADSKA KNJIŽNICA I ČITAONICA VINKOVCI</t>
  </si>
  <si>
    <t>3367126</t>
  </si>
  <si>
    <t>PREKRŠAJNI SUD U BENKOVCU</t>
  </si>
  <si>
    <t>3367606</t>
  </si>
  <si>
    <t>POLIKLINIKA SUVAG OSIJEK</t>
  </si>
  <si>
    <t>3367797</t>
  </si>
  <si>
    <t>3367819</t>
  </si>
  <si>
    <t>DOM ZA DJECU I MLAĐE PUNOLJETNE OSOBE SVETA ANA VINKOVCI</t>
  </si>
  <si>
    <t>3368041</t>
  </si>
  <si>
    <t>KLINIČKI BOLNIČKI CENTAR RIJEKA</t>
  </si>
  <si>
    <t>3368491</t>
  </si>
  <si>
    <t>3370453</t>
  </si>
  <si>
    <t>PREKRŠAJNI SUD U DUBROVNIKU</t>
  </si>
  <si>
    <t>3371131</t>
  </si>
  <si>
    <t>OPĆINSKI SUD U BIOGRADU NA MORU</t>
  </si>
  <si>
    <t>3374246</t>
  </si>
  <si>
    <t>EKONOMSKA I UPRAVNA ŠKOLA</t>
  </si>
  <si>
    <t>3374564</t>
  </si>
  <si>
    <t>PREKRŠAJNI SUD U POREČU</t>
  </si>
  <si>
    <t>3374572</t>
  </si>
  <si>
    <t>OPĆINSKO DRŽAVNO ODVJETNIŠTVO U PAZINU</t>
  </si>
  <si>
    <t>3375684</t>
  </si>
  <si>
    <t>PREKRŠAJNI SUD U GOSPIĆU</t>
  </si>
  <si>
    <t>3376982</t>
  </si>
  <si>
    <t>OPĆA BOLNICA VARAŽDIN</t>
  </si>
  <si>
    <t>3377067</t>
  </si>
  <si>
    <t>PREKRŠAJNI SUD U ORAHOVICI</t>
  </si>
  <si>
    <t>3377598</t>
  </si>
  <si>
    <t>PREKRŠAJNI SUD U GAREŠNICI</t>
  </si>
  <si>
    <t>3377849</t>
  </si>
  <si>
    <t>DJEČJI VRTIĆ PROLJEĆE, SVETI I.ZELINA</t>
  </si>
  <si>
    <t>3383440</t>
  </si>
  <si>
    <t>PREKRŠAJNI SUD U TROGIRU</t>
  </si>
  <si>
    <t>3383482</t>
  </si>
  <si>
    <t>POLJOPRIVREDNA I VETERINARSKA ŠKOLA</t>
  </si>
  <si>
    <t>3384068</t>
  </si>
  <si>
    <t>ZAVOD ZA OBNOVU DUBROVNIKA</t>
  </si>
  <si>
    <t>3386180</t>
  </si>
  <si>
    <t>O.Š. JOSIPA ANTUNA ČOLNIĆA</t>
  </si>
  <si>
    <t>3389014</t>
  </si>
  <si>
    <t>PROGON POČINITELJA KAZNENIH DJELA, ZAŠTITA IMOVINE RH I PODNOŠENJE PRAVNIH SREDSTAVA ZA ZAŠTITU ZAKONITOSTI</t>
  </si>
  <si>
    <t>1335</t>
  </si>
  <si>
    <t>PROGON POČINITELJA KAZNENIH I KAŽNJIVIH DJELA, ZAŠTITA IMOVINE RH I PODNOŠENJE PRAVNIH SREDSTAVA ZA ZAŠTITU ZAKONITOSTI</t>
  </si>
  <si>
    <t>11030</t>
  </si>
  <si>
    <t>Državno odvjetništvo Republike Hrvatske</t>
  </si>
  <si>
    <t>634002</t>
  </si>
  <si>
    <t>MEĐUNARODNA SURADNJA DRŽAVNIH ODVJETNIŠTAVA</t>
  </si>
  <si>
    <t>634012</t>
  </si>
  <si>
    <t>UNAPREĐENJE I PRAĆENJE REZULTATA RADA IZ NADLEŽNOSTI DRŽAVNIH ODVJETNIŠTAVA NA SVIM RAZINAMA</t>
  </si>
  <si>
    <t>637000</t>
  </si>
  <si>
    <t>11040</t>
  </si>
  <si>
    <t>Visoki prekršajni sud Republike Hrvatske</t>
  </si>
  <si>
    <t>637001</t>
  </si>
  <si>
    <t>SUDAČKO VIJEĆE PREKRŠAJNIH SUDOVA</t>
  </si>
  <si>
    <t>637002</t>
  </si>
  <si>
    <t>637003</t>
  </si>
  <si>
    <t>SEMINARI I SAVJETOVANJA U ORGANIZACIJI VISOKOG PREKRŠAJNOG SUDA RH</t>
  </si>
  <si>
    <t>638000</t>
  </si>
  <si>
    <t>11045</t>
  </si>
  <si>
    <t>Županijski sudovi</t>
  </si>
  <si>
    <t>639000</t>
  </si>
  <si>
    <t>11050</t>
  </si>
  <si>
    <t>Trgovački sudovi</t>
  </si>
  <si>
    <t>640000</t>
  </si>
  <si>
    <t>PROGON POČINITELJA KAZNENIH I KAŽNJIVIH DJELA I ZAŠTITA IMOVINE RH PRED ŽUPANIJSKIM SUDOVIMA I UPRAVNIM TIJELIMA</t>
  </si>
  <si>
    <t>11055</t>
  </si>
  <si>
    <t>Županijska državna odvjetništva</t>
  </si>
  <si>
    <t>641000</t>
  </si>
  <si>
    <t>VOĐENJE SUDSKIH POSTUPAKA IZ NADLEŽNOSTI OPĆINSKIH SUDOVA</t>
  </si>
  <si>
    <t>11065</t>
  </si>
  <si>
    <t>Općinski sudovi</t>
  </si>
  <si>
    <t>642000</t>
  </si>
  <si>
    <t>PROGON POČINITELJA KAZNENIH I KAŽNJIVIH DJELA I ZAŠTITA IMOVINE RH PRED NADLEŽNIM SUDOVIMA I TIJELIMA</t>
  </si>
  <si>
    <t>11070</t>
  </si>
  <si>
    <t>Općinska državna odvjetništva</t>
  </si>
  <si>
    <t>643000</t>
  </si>
  <si>
    <t>11075</t>
  </si>
  <si>
    <t>Prekršajni sudovi</t>
  </si>
  <si>
    <t>648003</t>
  </si>
  <si>
    <t>1413</t>
  </si>
  <si>
    <t>11505</t>
  </si>
  <si>
    <t>Fond za razvoj i zapošljavanje</t>
  </si>
  <si>
    <t>115</t>
  </si>
  <si>
    <t>648004</t>
  </si>
  <si>
    <t>648005</t>
  </si>
  <si>
    <t>POTICANJE ZAPOŠLJAVANJA</t>
  </si>
  <si>
    <t>1344</t>
  </si>
  <si>
    <t>POTICANJE PROGRAMA ZAPOŠLJAVANJA</t>
  </si>
  <si>
    <t>IZGRADNJA ZGRADE CENTRA ZA ODGOJ, OBRAZOVANJE I REHABILITACIJU, VIROVITICA</t>
  </si>
  <si>
    <t>579055</t>
  </si>
  <si>
    <t>IZGRADNJA GRAĐEVINE OSNOVNE ŠKOLE KOTORIBA</t>
  </si>
  <si>
    <t>579058</t>
  </si>
  <si>
    <t>MREŽA ŠKOLA I PROJEKT JEDNOSMJENSKOG RADA</t>
  </si>
  <si>
    <t>579059</t>
  </si>
  <si>
    <t>USAVRŠAVANJE RAVNATELJA I STRUČNIH SURADNIKA</t>
  </si>
  <si>
    <t>579060</t>
  </si>
  <si>
    <t>DOGRADNJA GRAĐEVINE OSNOVNE ŠKOLE PETRIJANEC</t>
  </si>
  <si>
    <t>580000</t>
  </si>
  <si>
    <t>580002</t>
  </si>
  <si>
    <t>580003</t>
  </si>
  <si>
    <t>580004</t>
  </si>
  <si>
    <t>580006</t>
  </si>
  <si>
    <t>580007</t>
  </si>
  <si>
    <t>580011</t>
  </si>
  <si>
    <t>580013</t>
  </si>
  <si>
    <t>IZOBRAZBA ZAPOSLENIKA U SREDNJIM ŠKOLAMA ZA KORIŠTENJE ITC-A</t>
  </si>
  <si>
    <t>580014</t>
  </si>
  <si>
    <t>580015</t>
  </si>
  <si>
    <t>580033</t>
  </si>
  <si>
    <t>580038</t>
  </si>
  <si>
    <t>IZGRADNJA ŠPORTSKE DVORANE SREDNJE TALIJANSKE ŠKOLE PULA</t>
  </si>
  <si>
    <t>580044</t>
  </si>
  <si>
    <t>580046</t>
  </si>
  <si>
    <t>580050</t>
  </si>
  <si>
    <t>RAZVOJ MODELA KURIKULUMA ZA SREDNJE OBRAZOVANJE</t>
  </si>
  <si>
    <t>580052</t>
  </si>
  <si>
    <t>UREĐENJE CENTRA ZA VANJSKO VREDNOVANJE OBRAZOVANJA</t>
  </si>
  <si>
    <t>580054</t>
  </si>
  <si>
    <t>IZRADA PEDAGOŠKOG STANDARDA I PRAVILNIKA</t>
  </si>
  <si>
    <t>580056</t>
  </si>
  <si>
    <t>580057</t>
  </si>
  <si>
    <t>580058</t>
  </si>
  <si>
    <t>583007</t>
  </si>
  <si>
    <t>REALIZACIJA OSTALIH PRAVA ZAŠTITE VOJNIH I CIVILNIH INVALIDA RATA I POMOĆ UDRUGAMA ŽRTAVA RATA</t>
  </si>
  <si>
    <t>1260</t>
  </si>
  <si>
    <t>ZAŠTITA VOJNIH I CIVILNIH INVALIDA RATA</t>
  </si>
  <si>
    <t>583008</t>
  </si>
  <si>
    <t>583009</t>
  </si>
  <si>
    <t>583020</t>
  </si>
  <si>
    <t>NAKNADA ŠTETE BIVŠIM POLITIČKIM ZATVORENICIMA</t>
  </si>
  <si>
    <t>1265</t>
  </si>
  <si>
    <t>NAKNADE ŠTETE BIVŠIM POLITIČKIM ZATVORENICIMA</t>
  </si>
  <si>
    <t>586000</t>
  </si>
  <si>
    <t>OSNOVNA DJELATNOST HAZU</t>
  </si>
  <si>
    <t>586003</t>
  </si>
  <si>
    <t>OSNOVNA DJELATNOST ZAKLADE HAZU</t>
  </si>
  <si>
    <t>586005</t>
  </si>
  <si>
    <t>586007</t>
  </si>
  <si>
    <t>586018</t>
  </si>
  <si>
    <t>TISAK KNJIGA, BROŠURA I KATALOGA</t>
  </si>
  <si>
    <t>586025</t>
  </si>
  <si>
    <t>INFORMATIZACIJA HAZU</t>
  </si>
  <si>
    <t>586027</t>
  </si>
  <si>
    <t>DIGITALIZACIJA ARHIVSKE GRAĐE HAZU</t>
  </si>
  <si>
    <t>586030</t>
  </si>
  <si>
    <t>586037</t>
  </si>
  <si>
    <t>587001</t>
  </si>
  <si>
    <t>1514</t>
  </si>
  <si>
    <t>RAZVOJ TURISTIČKOG SEKTORA</t>
  </si>
  <si>
    <t>587006</t>
  </si>
  <si>
    <t>1281</t>
  </si>
  <si>
    <t>587008</t>
  </si>
  <si>
    <t>SUBVENCIJE BANKAMA I OSTALIM FINANCIJSKIM INSTITUCIJAMA ZA PROGRAM KREDITIRANJA MALOG I SREDNJEG PODUZETNIŠTVA</t>
  </si>
  <si>
    <t>1490</t>
  </si>
  <si>
    <t>RAZVOJ MALOG I SREDNJEG PODUZETNIŠTVA U TURIZMU</t>
  </si>
  <si>
    <t>587014</t>
  </si>
  <si>
    <t>POTICAJ ZA POVEĆANJE KONKURENTNOSTI TURISTIČKOG TRŽIŠTA</t>
  </si>
  <si>
    <t>1283</t>
  </si>
  <si>
    <t>587018</t>
  </si>
  <si>
    <t>618003</t>
  </si>
  <si>
    <t>1312</t>
  </si>
  <si>
    <t>PROGRAM OVISNOSTI</t>
  </si>
  <si>
    <t>618007</t>
  </si>
  <si>
    <t>HRVATSKI CRVENI KRIŽ</t>
  </si>
  <si>
    <t>1300</t>
  </si>
  <si>
    <t>POTICANJE RADA NEPROFITNIH ORGANIZACIJA U ZDRAVSTVU</t>
  </si>
  <si>
    <t>618026</t>
  </si>
  <si>
    <t>618028</t>
  </si>
  <si>
    <t>618038</t>
  </si>
  <si>
    <t>INFORMATIZACIJA ZDRAVSTVENOG SUSTAVA</t>
  </si>
  <si>
    <t>1292</t>
  </si>
  <si>
    <t>618047</t>
  </si>
  <si>
    <t>1289</t>
  </si>
  <si>
    <t>ISTRAŽIVANJE U DRVNOJ INDUSTRIJI</t>
  </si>
  <si>
    <t>UNUTARNJE VODE</t>
  </si>
  <si>
    <t>IZRADA PLANSKIH DOKUMENATA</t>
  </si>
  <si>
    <t>STRATEGIJA I PROGRAM INVESTIRANJA IZ MEĐUNARODNIH FONDOVA I PROVOĐENJE PROJEKATA</t>
  </si>
  <si>
    <t>RAZVOJ NORMIZACIJSKOG SUSTAVA</t>
  </si>
  <si>
    <t>RAZVOJ AKREDITACIJSKOG SUSTAVA</t>
  </si>
  <si>
    <t>POTICANJE RAZVOJA TURISTIČKIH TEMATSKIH PUTOVA</t>
  </si>
  <si>
    <t>761021</t>
  </si>
  <si>
    <t>SREDIŠNJI INFORMACIJSKI SUSTAV KATEGORIZIRANJA TURISTIČKIH OBJEKATA</t>
  </si>
  <si>
    <t>761016</t>
  </si>
  <si>
    <t>1828</t>
  </si>
  <si>
    <t>761025</t>
  </si>
  <si>
    <t>UVOĐENJE SUSTAVA UPRAVLJANJA KVALITETOM PREMA NORMI ISO 9001</t>
  </si>
  <si>
    <t>761017</t>
  </si>
  <si>
    <t>761018</t>
  </si>
  <si>
    <t>761019</t>
  </si>
  <si>
    <t>761020</t>
  </si>
  <si>
    <t>618398</t>
  </si>
  <si>
    <t>618448</t>
  </si>
  <si>
    <t>798002</t>
  </si>
  <si>
    <t>809000</t>
  </si>
  <si>
    <t>CIVILNE ŽRTVE RATA</t>
  </si>
  <si>
    <t>794002</t>
  </si>
  <si>
    <t>REGISTAR DJECE STRADALE USLIJED RATNIH RAZARANJA</t>
  </si>
  <si>
    <t>789003</t>
  </si>
  <si>
    <t>CENTAR ZA ŠKOLOVANJE PASA VODIČA</t>
  </si>
  <si>
    <t>OSOBNA INVALIDNINA</t>
  </si>
  <si>
    <t>SKRB IZVAN VLASTITE OBITELJI</t>
  </si>
  <si>
    <t>789002</t>
  </si>
  <si>
    <t>DRUGI OBLICI POMOĆI</t>
  </si>
  <si>
    <t>790002</t>
  </si>
  <si>
    <t>POMOĆ I NJEGA U KUĆI</t>
  </si>
  <si>
    <t>791002</t>
  </si>
  <si>
    <t>STALNA POMOĆ</t>
  </si>
  <si>
    <t>792002</t>
  </si>
  <si>
    <t>PROVEDBA OBITELJSKOG ZAKONA U SEGMENTU ALIMENTACIJE</t>
  </si>
  <si>
    <t>DJEČJI DOM SVETA ANA VINKOVCI</t>
  </si>
  <si>
    <t>734162</t>
  </si>
  <si>
    <t>DOM ZA DJECU "VLADIMIR NAZOR" KARLOVAC</t>
  </si>
  <si>
    <t>788003</t>
  </si>
  <si>
    <t>791003</t>
  </si>
  <si>
    <t>CENTAR ZA PRIHVAT DJECE I MLADEŽI BJELOVAR</t>
  </si>
  <si>
    <t>618425</t>
  </si>
  <si>
    <t>618434</t>
  </si>
  <si>
    <t>DOM ZA PSIHIČKE BOLESNE ODRASLE OSOBE LOBOR-GRAD</t>
  </si>
  <si>
    <t>734166</t>
  </si>
  <si>
    <t xml:space="preserve"> DOM ZA PSIHIČKI BOLESNE ODRASLE OSOBE "VILA MARIA" PULA</t>
  </si>
  <si>
    <t>803000</t>
  </si>
  <si>
    <t>807000</t>
  </si>
  <si>
    <t>DOM ZA PSIHIČKI BOLESNE ODRASLE OSOBE TURNIĆ</t>
  </si>
  <si>
    <t>809001</t>
  </si>
  <si>
    <t>618441</t>
  </si>
  <si>
    <t>CENTAR ZA REHABILITACIJU "RUDOLF STEINER" DARUVAR</t>
  </si>
  <si>
    <t>734004</t>
  </si>
  <si>
    <t>CENTAR ZA SMJEŠTAJ I REHABILITACIJU "STANČIĆ"</t>
  </si>
  <si>
    <t>734145</t>
  </si>
  <si>
    <t>CENTAR ZA ODGOJ I OBRAZOVANJE "JURAJ BONAČI" SPLIT</t>
  </si>
  <si>
    <t>793000</t>
  </si>
  <si>
    <t>CENTAR ZA REHABILITACIJU FRA ANTE SEKELEZ VRLIKA</t>
  </si>
  <si>
    <t>795002</t>
  </si>
  <si>
    <t>DJEČJI CENTAR VOŠTARNICA U ZADRU</t>
  </si>
  <si>
    <t>797002</t>
  </si>
  <si>
    <t>CENTAR ZA ODGOJ I OBRAZOVANJE TOMISLAV ŠPOLJAR VARAŽDIN</t>
  </si>
  <si>
    <t>ADMINISTRATIVNO UPRAVLJANJE U SUSTAVU ZDRAVSTVA I SOCIJALNE SKRBI</t>
  </si>
  <si>
    <t>SPORAZUM SA UNTAES-OM - OBVEZE REPUBLIKE HRVATSKE</t>
  </si>
  <si>
    <t>BORBA PROTIV HIV-A/AIDS</t>
  </si>
  <si>
    <t>PODIZANJE KVALITETE I DOSTUPNOSTI ZDRAVSTVENIH USLUGA</t>
  </si>
  <si>
    <t>KLINIČKA BOLNICA "MERKUR"</t>
  </si>
  <si>
    <t>OPĆA BOLNICA PAKRAC</t>
  </si>
  <si>
    <t>OBNOVA ZDRAVSTVENE INFRASTRUKTURE (VE III - CEB)</t>
  </si>
  <si>
    <t>OBVEZE ZBOG PRISTUPA EU (PROVEDBA PROJEKATA ZA USKLAĐIVANJES EU)</t>
  </si>
  <si>
    <t>788002</t>
  </si>
  <si>
    <t>PROGRAM ZAJEDNICE U PODRUČJU ZDRAVSTVA</t>
  </si>
  <si>
    <t>790003</t>
  </si>
  <si>
    <t>IZRADA PROPISA</t>
  </si>
  <si>
    <t>STVARANJE I PROVOĐENJE VJEŽBI ZA INCIDENTNA - KRIZNA STANJA</t>
  </si>
  <si>
    <t>HUMANIZACIJA BOLNIČKOG LIJEČENJA DJECE</t>
  </si>
  <si>
    <t>IZDAVANJE ZDRAVSTVENE KNJIŽICE ZA DJECU</t>
  </si>
  <si>
    <t>SOCIJALNA SKRB I DJECA S POREMEĆAJIMA U PONAŠANJU</t>
  </si>
  <si>
    <t>HUMANIZACIJA BOLNIČKOG LIJEČENJA RODILJA I DJECE</t>
  </si>
  <si>
    <t>EDUKACIJA NA RAZINI PRIMARNE ZDRAVSTVENE ZAŠTITE</t>
  </si>
  <si>
    <t>PROGRAM JEDINSTVENE POLITIKE ZA OSOBE SA INVALIDITETOM</t>
  </si>
  <si>
    <t>799002</t>
  </si>
  <si>
    <t>IZJEDNAČAVANJE MOGUĆNOSTI ZA OSOBE S INVALIDITETOM - SOCIJALNA SKRB</t>
  </si>
  <si>
    <t>PROGRAM OČUVANJA I UNAPREĐENJA ZDRAVLJA ŽENA</t>
  </si>
  <si>
    <t>PREVENCIJA I RANO OTKRIVANJE RAKA DOJKE</t>
  </si>
  <si>
    <t>PROVEDBA ZAKONA O OGRANIČAVANJU UPORABE DUHANSKIH PROIZVODA</t>
  </si>
  <si>
    <t>PARTNERSTVO ZA MIR I PRISTUPANJE U NATO</t>
  </si>
  <si>
    <t>PRAĆENJE STANJA TUBERKULOZE - EDUKACIJA</t>
  </si>
  <si>
    <t>NACIONALNA POLITIKA LIJEKOVA</t>
  </si>
  <si>
    <t>PROGRAM REFORME SUSTAVA ZDRAVSTVA</t>
  </si>
  <si>
    <t>HRVATSKI TRAUMA CENTRA ZA CIJELOKUPNO STANOVNIŠTVO REPUBLIKE HRVATSKE</t>
  </si>
  <si>
    <t>TRAJNO STRUČNO USAVRŠAVANJE SANITARNIH INSPEKTORA</t>
  </si>
  <si>
    <t>KOORDINACIJA NA PODRUČJU  GENETSKI   MODIFICIRANIH  ORGANIZAMA</t>
  </si>
  <si>
    <t>PROVEDBA NADZORA NAD PRIMJENOM HACCP-A</t>
  </si>
  <si>
    <t>6144</t>
  </si>
  <si>
    <t xml:space="preserve">Porezi i naknade od igara na sreću i zabavnih igara </t>
  </si>
  <si>
    <t>Porezi na korištenje dobara ili izvođenje aktivnosti</t>
  </si>
  <si>
    <t>Ostali porezi na robu i usluge</t>
  </si>
  <si>
    <t>6151</t>
  </si>
  <si>
    <t>Carine i carinske pristojbe</t>
  </si>
  <si>
    <t>Ostali neraspoređeni prihodi od poreza</t>
  </si>
  <si>
    <t>Doprinosi za zdravstveno osiguranje od zaposlenika kod poslodavaca</t>
  </si>
  <si>
    <t>Doprinosi za zdravstveno osiguranje koje plaća poslodavac</t>
  </si>
  <si>
    <t>Doprinosi za zdravstveno osiguranje fizičkih osoba koje obavljaju samostalnu djelatnost</t>
  </si>
  <si>
    <t xml:space="preserve">Ostali doprinosi za zdravstveno osiguranje </t>
  </si>
  <si>
    <t>Doprinosi za mirovinsko osiguranje od zaposlenika kod poslodavaca</t>
  </si>
  <si>
    <t>Doprinosi za mirovinsko osiguranje koje plaća poslodavac</t>
  </si>
  <si>
    <t>Doprinosi za mirovinsko osiguranje fizičkih osoba koje obavljaju samostalnu djelatnost</t>
  </si>
  <si>
    <t>Ostali doprinosi za mirovinsko osiguranje</t>
  </si>
  <si>
    <t>Doprinosi za zapošljavanje od zaposlenika kod poslodavaca</t>
  </si>
  <si>
    <t>Doprinosi za zapošljavanje koje plaća poslodavac</t>
  </si>
  <si>
    <t>6311</t>
  </si>
  <si>
    <t>Tekuće pomoći od inozemnih vlada</t>
  </si>
  <si>
    <t>6312</t>
  </si>
  <si>
    <t>6321</t>
  </si>
  <si>
    <t>Tekuće pomoći od međunarodnih organizacija</t>
  </si>
  <si>
    <t>6322</t>
  </si>
  <si>
    <t>Kapitalne pomoći od međunarodnih organizacija</t>
  </si>
  <si>
    <t>Tekuće pomoći iz proračuna</t>
  </si>
  <si>
    <t xml:space="preserve">Kapitalne pomoći iz proračuna </t>
  </si>
  <si>
    <t>Tekuće pomoći od ostalih subjekata unutar opće države</t>
  </si>
  <si>
    <t>Kapitalne pomoći od ostalih subjekata unutar opće države</t>
  </si>
  <si>
    <t xml:space="preserve">Prihodi od kamata za dane zajmove </t>
  </si>
  <si>
    <t>Prihodi od kamata po vrijednosnim papirima</t>
  </si>
  <si>
    <t>Kamate na oročena sredstva i depozite po viđenju</t>
  </si>
  <si>
    <t>Prihodi od zateznih kamata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</si>
  <si>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</si>
  <si>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</si>
  <si>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</si>
  <si>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zakupa i iznajmljivanja imovine</t>
  </si>
  <si>
    <t>6423</t>
  </si>
  <si>
    <t>Državne upravne i sudske pristojbe</t>
  </si>
  <si>
    <t>Županijske, gradske i općinske pristojbe i naknade</t>
  </si>
  <si>
    <t>Ostale upravne pristojbe</t>
  </si>
  <si>
    <t>6514</t>
  </si>
  <si>
    <t>Ostale pristojbe</t>
  </si>
  <si>
    <t>Prihodi vodoprivrede</t>
  </si>
  <si>
    <t>Upišite šifru konta u koloni A</t>
  </si>
  <si>
    <t>PROJEKT LUMP SUME - UVOĐENJE NOVOG NAČINA FINANCIRANJA VISOKOG ŠKOLSTVA</t>
  </si>
  <si>
    <t>621166</t>
  </si>
  <si>
    <t>621167</t>
  </si>
  <si>
    <t>IZGRADNJA I OBNOVA ZGRADA STUDENTSKI CENTAR ZAGREB I SVEUČILIŠTE RIJEKA</t>
  </si>
  <si>
    <t>621168</t>
  </si>
  <si>
    <t>REDOVNA DJELATNOST SVEUČILIŠTA U PULI</t>
  </si>
  <si>
    <t>622000</t>
  </si>
  <si>
    <t>REDOVNA DJELATNOST JAVNIH INSTITUTA</t>
  </si>
  <si>
    <t>1468</t>
  </si>
  <si>
    <t>622002</t>
  </si>
  <si>
    <t>1460</t>
  </si>
  <si>
    <t>PROGRAMI I PROJEKTI ZNANSTVENOISTRAŽIVAČKE DJELATNOSTI</t>
  </si>
  <si>
    <t>622003</t>
  </si>
  <si>
    <t>622004</t>
  </si>
  <si>
    <t>1450</t>
  </si>
  <si>
    <t>IZDAVAČKA DJELATNOST</t>
  </si>
  <si>
    <t>622005</t>
  </si>
  <si>
    <t>ORGANIZIRANJE I ODRŽAVANJE ZNANSTVENIH SKUPOVA</t>
  </si>
  <si>
    <t>622006</t>
  </si>
  <si>
    <t>622007</t>
  </si>
  <si>
    <t>REDOVNA DJELATNOST ZNANSTVENO STRUČNIH UDRUGA</t>
  </si>
  <si>
    <t>1472</t>
  </si>
  <si>
    <t>622008</t>
  </si>
  <si>
    <t>NABAVA INOZEMNIH ZNANSTVENIH ČASOPISA</t>
  </si>
  <si>
    <t>622009</t>
  </si>
  <si>
    <t>622010</t>
  </si>
  <si>
    <t>622011</t>
  </si>
  <si>
    <t>REDOVNA DJELATNOST GEOLOŠKE SLUŽBE</t>
  </si>
  <si>
    <t>1467</t>
  </si>
  <si>
    <t>622012</t>
  </si>
  <si>
    <t>REDOVNA DJELATNOST SEIZMOLOŠKE SLUŽBE</t>
  </si>
  <si>
    <t>1470</t>
  </si>
  <si>
    <t>622015</t>
  </si>
  <si>
    <t>PROGRAM SUSTAVNOG ISTRAŽIVANJA JADRANSKOG MORA</t>
  </si>
  <si>
    <t>1459</t>
  </si>
  <si>
    <t>622017</t>
  </si>
  <si>
    <t>REDOVNA DJELATNOST NACIONALNE SVEUČILIŠNE KNJIŽNICE</t>
  </si>
  <si>
    <t>1469</t>
  </si>
  <si>
    <t>622107</t>
  </si>
  <si>
    <t>622113</t>
  </si>
  <si>
    <t>IZRAVNA KAPITALNA ULAGANJA JAVNIH INSTITUTA</t>
  </si>
  <si>
    <t>1466</t>
  </si>
  <si>
    <t>628003</t>
  </si>
  <si>
    <t>568309</t>
  </si>
  <si>
    <t>1684</t>
  </si>
  <si>
    <t>568311</t>
  </si>
  <si>
    <t>568312</t>
  </si>
  <si>
    <t>568313</t>
  </si>
  <si>
    <t>568314</t>
  </si>
  <si>
    <t>570480</t>
  </si>
  <si>
    <t>570484</t>
  </si>
  <si>
    <t>570485</t>
  </si>
  <si>
    <t>570490</t>
  </si>
  <si>
    <t>570492</t>
  </si>
  <si>
    <t>570495</t>
  </si>
  <si>
    <t>570507</t>
  </si>
  <si>
    <t>576218</t>
  </si>
  <si>
    <t>576219</t>
  </si>
  <si>
    <t>576222</t>
  </si>
  <si>
    <t>576223</t>
  </si>
  <si>
    <t>576224</t>
  </si>
  <si>
    <t>576225</t>
  </si>
  <si>
    <t>578035</t>
  </si>
  <si>
    <t>579062</t>
  </si>
  <si>
    <t>579064</t>
  </si>
  <si>
    <t>579071</t>
  </si>
  <si>
    <t>580034</t>
  </si>
  <si>
    <t>587022</t>
  </si>
  <si>
    <t>587026</t>
  </si>
  <si>
    <t>587027</t>
  </si>
  <si>
    <t>587028</t>
  </si>
  <si>
    <t>587029</t>
  </si>
  <si>
    <t>587031</t>
  </si>
  <si>
    <t>587038</t>
  </si>
  <si>
    <t>587039</t>
  </si>
  <si>
    <t>587043</t>
  </si>
  <si>
    <t>587047</t>
  </si>
  <si>
    <t>587048</t>
  </si>
  <si>
    <t>587051</t>
  </si>
  <si>
    <t>589060</t>
  </si>
  <si>
    <t>589078</t>
  </si>
  <si>
    <t>589082</t>
  </si>
  <si>
    <t>618316</t>
  </si>
  <si>
    <t>618376</t>
  </si>
  <si>
    <t>618377</t>
  </si>
  <si>
    <t>618379</t>
  </si>
  <si>
    <t>618381</t>
  </si>
  <si>
    <t>618386</t>
  </si>
  <si>
    <t>618388</t>
  </si>
  <si>
    <t>618391</t>
  </si>
  <si>
    <t>618402</t>
  </si>
  <si>
    <t>618409</t>
  </si>
  <si>
    <t>618427</t>
  </si>
  <si>
    <t>618438</t>
  </si>
  <si>
    <t>618450</t>
  </si>
  <si>
    <t>618455</t>
  </si>
  <si>
    <t>618554</t>
  </si>
  <si>
    <t>618559</t>
  </si>
  <si>
    <t>618561</t>
  </si>
  <si>
    <t>618567</t>
  </si>
  <si>
    <t>618570</t>
  </si>
  <si>
    <t>621173</t>
  </si>
  <si>
    <t>621175</t>
  </si>
  <si>
    <t>621177</t>
  </si>
  <si>
    <t>621178</t>
  </si>
  <si>
    <t>622116</t>
  </si>
  <si>
    <t>622118</t>
  </si>
  <si>
    <t>628064</t>
  </si>
  <si>
    <t>628066</t>
  </si>
  <si>
    <t>629057</t>
  </si>
  <si>
    <t>629201</t>
  </si>
  <si>
    <t>629234</t>
  </si>
  <si>
    <t>629239</t>
  </si>
  <si>
    <t>629243</t>
  </si>
  <si>
    <t>629246</t>
  </si>
  <si>
    <t>629248</t>
  </si>
  <si>
    <t>629249</t>
  </si>
  <si>
    <t>629252</t>
  </si>
  <si>
    <t>629254</t>
  </si>
  <si>
    <t>629257</t>
  </si>
  <si>
    <t>629259</t>
  </si>
  <si>
    <t>650038</t>
  </si>
  <si>
    <t>1676</t>
  </si>
  <si>
    <t>650039</t>
  </si>
  <si>
    <t>1678</t>
  </si>
  <si>
    <t>650041</t>
  </si>
  <si>
    <t>650044</t>
  </si>
  <si>
    <t>RAD SAVSKE I DUNAVSKE KOMISIJE TE SUDJELOVANJE U RADU MEĐUNARODNIH INSTITUCIJA S PODRUČJA UNUTARNJE PLOVIDBE</t>
  </si>
  <si>
    <t>UNAPREĐENJE STRUKTURNIH REFORMI ŽELJEZNICE U PREDPRISTUPNOM PROCESU</t>
  </si>
  <si>
    <t>STUDIJSKE PODLOGE I PLANOVI RAZVITKA ŽELJEZNIČKOG PROMETNOG SEKTORA</t>
  </si>
  <si>
    <t>SREDSTVA ZA ZBRINJAVANJE VIŠKA ZAPOSLENIH</t>
  </si>
  <si>
    <t>POTPORA LUČKOJ UPRAVI RIJEKA ZA VRAĆANJE OBVEZA PO ZAJMU EDCF - PROJEKT "SAMSUNG"</t>
  </si>
  <si>
    <t>UTVRĐIVANJE GRANICA POMORSKOG DOBRA I PROVEDBA UTVRĐENOG POMORSKOG DOBRA</t>
  </si>
  <si>
    <t>POTPORA LUČKOJ UPRAVI PLOČE ZA REALIZACIJU ZAJMA SVJETSKE BANKE-PROJEKT INTEGRACIJE TRGOVINE I TRRANSPORTA</t>
  </si>
  <si>
    <t>ISPA PROJEKTI-IZRADA STUDIJA</t>
  </si>
  <si>
    <t>819015</t>
  </si>
  <si>
    <t>PROMOCIJA POMORSTVA</t>
  </si>
  <si>
    <t>GRADNJA ŠKOLSKOG BRODA - "LOGER"</t>
  </si>
  <si>
    <t>POTICANJE LUČKOG PROMETA</t>
  </si>
  <si>
    <t>821015</t>
  </si>
  <si>
    <t>HAPEK-POTPORA ZA REGULATORNE POSLOVE U PODRUČJU POŠTANSKIH USLUGA</t>
  </si>
  <si>
    <t>PRIBLIŽAVANJE NATO SAVEZU PREMA MAP PROGRAMU</t>
  </si>
  <si>
    <t>ARBITRAŽNI POSTUPCI POKRENUTI PROTIV RH OD TVRTKE ASTALDI I  TRANSEUROPSKE AUTOCESTE</t>
  </si>
  <si>
    <t>SIGURNOST PROMETA NA CESTAMA</t>
  </si>
  <si>
    <t>POVEZIVANJE I SURADNJA S MEĐUNARODNIM ORGANIZACIJAMA U ZRAKOPLOVSTVU</t>
  </si>
  <si>
    <t>PROVEDBA JAVNIH OVLASTI U ZRAKOPLOVSTVU (HRVATSKI ZRAKOPLOVNI SAVEZ)</t>
  </si>
  <si>
    <t>ISTRAŽIVANJE NESREĆA I NEZGODA U ZRAČNOM PROMETU</t>
  </si>
  <si>
    <t>ZAŠTITA ZRAČNOG PROMETA I UPRAVLJANJE ZRAČNIM PROSTOROM (NACIONALNA POVJERENSTVA)</t>
  </si>
  <si>
    <t>TRAGANJE I SPAŠAVANJE NA MORU I ZAŠTITA MORA OD ONEČIŠĆENJA</t>
  </si>
  <si>
    <t>PHARE 2005-VTS SUSTAV-USPOSTAVA NADZORA PLOVIDBE I SUSTAVA RADIOVEZA ZA PRAĆENJE POMORSKOG PROMETA</t>
  </si>
  <si>
    <t>OBNOVA I ODRŽAVANJE POSLOVNOG PROSTORA LUČKIH KAPETANIJA I ISPOSTAVA</t>
  </si>
  <si>
    <t>819013</t>
  </si>
  <si>
    <t>VTS SUSTAV-USPOSTAVA NADZORA PLOVIDBE I SUSTAVA RADIOVEZA ZA PRAĆENJE POMORSKOG PROMETA</t>
  </si>
  <si>
    <t>821012</t>
  </si>
  <si>
    <t>PHARE 2006-VTS SUSTAV-USPOSTAVA NADZORA PLOVIDBE I SUSTAVA RADIOVEZA ZA PRAĆENJE POMORSKOG PROMETA</t>
  </si>
  <si>
    <t>PHARE 2005 PROJEKT-SUDJELOVANJE U PROGRAMU ZAJEDNICE MARCO POLO</t>
  </si>
  <si>
    <t>819003</t>
  </si>
  <si>
    <t>MEĐUOBALNA PLOVIDBA-SHORT SEA SHIPPING</t>
  </si>
  <si>
    <t>IZGRADNJA PROMETNE INFRASTRUKTURE</t>
  </si>
  <si>
    <t>820015</t>
  </si>
  <si>
    <t>POTPORA ZA OSNIVANJE I RAD AGENCIJE ZA PROMETNU INFRASTRUKTURU</t>
  </si>
  <si>
    <t>RAZVOJ OTOKA I PRIOBALJA</t>
  </si>
  <si>
    <t>VODOOPSKRBA JADRANSKIH OTOKA</t>
  </si>
  <si>
    <t>819012</t>
  </si>
  <si>
    <t>HRVATSKI OTOČNI PROIZVOD</t>
  </si>
  <si>
    <t>820011</t>
  </si>
  <si>
    <t>820012</t>
  </si>
  <si>
    <t>RAZVOJ PRIOBALJA</t>
  </si>
  <si>
    <t>819011</t>
  </si>
  <si>
    <t>PROGRAM ZDRAVE PREHRANE ZA  JASLICE, VRTIĆE, OSNOVNE I SREDNJE ŠKOLE, TE USTANOVE KOJE SKRBE ZA DJECU</t>
  </si>
  <si>
    <t>Zaštita i očuvanje prirode</t>
  </si>
  <si>
    <t>ORTOPEDSKA I OSTALA MEDICINSKA POMAGALA ZA HRVI</t>
  </si>
  <si>
    <t>GODIŠNJA NAKNADA ZA UPORABU JAVNIH CESTA I CESTARINA ZA NAJTEŽE INVALIDE</t>
  </si>
  <si>
    <t>ODBOR ZA DRŽAVNU SLUŽBU</t>
  </si>
  <si>
    <t>CARDS 2003-JAČANJE KAPACITETA ZA DRŽAVNU DECENTRALIZACIJU</t>
  </si>
  <si>
    <t>OPĆI PROGRAM IZOBRAZBE DRŽAVNIH SLUŽBENIKA</t>
  </si>
  <si>
    <t>ORGANIZACIJSKO I STRUČNO JAČANJE KADROVA SDUU-A</t>
  </si>
  <si>
    <t>INFORMATIZACIJA SANITARNE INSPEKCIJE</t>
  </si>
  <si>
    <t>DOM ZA STARIJE I NEMOĆNE OSOBE OKLAJ</t>
  </si>
  <si>
    <t>DJEČJI DOM ZAGREB NAZOROVA</t>
  </si>
  <si>
    <t>CENTAR ZA REHABILITACIJU  OSIJEK</t>
  </si>
  <si>
    <t>NABAVA OPREME MANJE VRIJEDNOSTI U SUSTAVU SOCIJALNE SKRBI</t>
  </si>
  <si>
    <t>HITNE INTERVENCIJE U SUSTAVU SOCIJALNE SKRBI</t>
  </si>
  <si>
    <t>CENTAR ZA REHABILITACIJU MALA TEREZIJA VINKOVCI</t>
  </si>
  <si>
    <t>ZBRINJAVANJE OTPADA U ZDRAVSTVU</t>
  </si>
  <si>
    <t>HITNA  MEDICINSKA  POMOĆ</t>
  </si>
  <si>
    <t>OPREMA ZA OBAVLJANJE SANITARNOG NADZORA U CILJU SLUŽBENE KONTROLE</t>
  </si>
  <si>
    <t>INFORMATIZACIJA VISOKIH UČILIŠTA</t>
  </si>
  <si>
    <t>OPREMANJE I UREĐENJE AGENCIJE ZA ZNANOST I VISOKO OBRAZOVANJE</t>
  </si>
  <si>
    <t>KNJIGE, UMJETNIČKA DJELA I OSTALE IZLOŽBENE VRIJEDNOSTI</t>
  </si>
  <si>
    <t>ZNANSTVENA OPREMA</t>
  </si>
  <si>
    <t>SRCE-CRO-GRID-IZRAVNA KAPITALNA ULAGANJA</t>
  </si>
  <si>
    <t>NACIONALNI CERT - ZAJEDNIČKA RK INFRASTRUKTURA</t>
  </si>
  <si>
    <t>UPRAVNI SUD RH (OTPLATA KREDITA)</t>
  </si>
  <si>
    <t>OPĆINSKI SUD U VELIKOJ GORICI (SANACIJA I ADAPTACIJA ZGRADE)</t>
  </si>
  <si>
    <t>TRG PRAVDE U SPLITU (ADAPTACIJA I OPREMANJE)</t>
  </si>
  <si>
    <t>TRG PRAVDE U ZAGREBU (IZGRADNJA, ADAPTACIJA I OPREMANJE)</t>
  </si>
  <si>
    <t>POTICANJE EDUKACIJE</t>
  </si>
  <si>
    <t>POTICANJE PODUZETNIČKE INFRASTRUKTURE</t>
  </si>
  <si>
    <t>SUBVENCIJE KAMATA ZA KREDITE I POTPORE</t>
  </si>
  <si>
    <t>PROMIDŽBA PODUZETNIŠTVA</t>
  </si>
  <si>
    <t>POTICANJE CILJNIH SKUPINA DRUŠTVA</t>
  </si>
  <si>
    <t>POTICANJE ZADRUGARSTVA</t>
  </si>
  <si>
    <t>POTICANJE PROIZVODNJE</t>
  </si>
  <si>
    <t>IZRADA I PROVEDBA ZAKONA O IZMJENAMA I DOPUNAMA ZAKONA O ZAŠTITI POTROŠAČA</t>
  </si>
  <si>
    <t>PROVEDBA PROJEKATA PRAĆENJA TIPOLOGIJE PRODAVAONICA</t>
  </si>
  <si>
    <t>STRATEGIJA RAZVITKA TOPLINARSTVA U RH- KREDIT WB ZA  TEHNIČKU PODRŠKU MINISTARSTVU</t>
  </si>
  <si>
    <t>CARDS 2003 - PROCJENA POTENCIJALA VJETRA I SUNCA U HRVATSKOJ - PILOT REGIJI - AWSERCO</t>
  </si>
  <si>
    <t>PHARE - INTELIGENTNA ENERGIJA EUROPE</t>
  </si>
  <si>
    <t>CARDS 2004 - UNAPREĐIVANJE INFORMIRANJA HRVATSKE POSLOVNE ZAJEDNICE</t>
  </si>
  <si>
    <t>PHARE - INSTITUCIONALNO JAČANJE MALOG I SREDNJEG PODUZETNIŠTVA I RAZVOJ POLITIKE ZA USKLAĐIVANJE S EU</t>
  </si>
  <si>
    <t>RESTRUKTURIRANJE I RAZVOJ POJEDINIH GRANA INDUSTRIJE</t>
  </si>
  <si>
    <t>RAZVOJ I KOMERCIJALIZACIJA INTELEKTUALNOG VLASNIŠTVA</t>
  </si>
  <si>
    <t>REGIONALNI JAMSTVENI FOND</t>
  </si>
  <si>
    <t>CARDS 2004 - USKLAĐIVANJE PROPISA ZA OBNOVLJIVE IZVORE ENERGIJE I OZNAČAVANJE ENERGETSKE UČINKOVITOSTI S EU - RELEEL</t>
  </si>
  <si>
    <t>PROJEKT OBNOVLJIVIH IZVORA ENERGIJE (DAROVNICA GEF/IBRD)</t>
  </si>
  <si>
    <t>NACIONALNO SAVJETOVANJE O MALOM GOSPODARSTVU</t>
  </si>
  <si>
    <t>POTICANJE MARKETINŠKIH AKTIVNOSTI</t>
  </si>
  <si>
    <t>IZGRADNJA KOMUNALNE INFRASTRUKTURE U PODUZETNIČKIM ZONAMA</t>
  </si>
  <si>
    <t>POTICANJE IZGRADNJE INFRASTRUKTURE</t>
  </si>
  <si>
    <t>PROGRAM REGIONALNOG VODOVODA ISTOČNE SLAVONIJE</t>
  </si>
  <si>
    <t>PROGRAM REGIONALNO VODOVODA KOPRIVNIČKO-KRIŽEVAČKE ŽUPANIJE</t>
  </si>
  <si>
    <t>POTPORE ZA PRIPREMU I PROVEDBU PROJEKATA FINANCIRANIH IZ PRETPRISTUPNIH FONDOVA, PROJEKATA JPP-a I DR.</t>
  </si>
  <si>
    <t>POTPORE ZA PRIREMU I PROVEDBU RAZVOJNIH PROJEKATA</t>
  </si>
  <si>
    <t>REGIONALNI VODOOPSKRBNI SUSTAV SPLITSKO-DALMATINSKE ŽUPANIJE</t>
  </si>
  <si>
    <t>PROGRAM VODOOPSKRBE I ZAŠTITE VODA VIROVITIČKO-PODRAVSKE ŽUPANIJE</t>
  </si>
  <si>
    <t>REGIONALNI VODOOPSKRBNI SUSTAV OSJEČKO-BARANJSKE ŽUPANIJE</t>
  </si>
  <si>
    <t>SEKTORSKI UTJECAJI</t>
  </si>
  <si>
    <t>Savjet za nacionalne manjine</t>
  </si>
  <si>
    <t>USAVRŠAVANJE UČITELJA, STRUČNIH SURADNIKA I RAVNATELJA OSNOVNIH ŠKOLA</t>
  </si>
  <si>
    <t>STRUČNO USAVRŠAVANJE VODITELJA ŽUPANIJSKIH STRUČNIH VIJEĆA OSNOVNIH ŠKOLA</t>
  </si>
  <si>
    <t>CENTAR ZA MEĐUNARODNU SURADNJU</t>
  </si>
  <si>
    <t>IZVANNASTAVNE AKTIVNOSTI U OSNOVNIM ŠKOLAMA-NATJECANJA</t>
  </si>
  <si>
    <t>IZVANNASTAVNE AKTIVNOSTI U SREDNJIM ŠKOLAMA-NATJECANJA</t>
  </si>
  <si>
    <t>HRVATSKI ZAVOD ZA TOKSIKOLOGIJU</t>
  </si>
  <si>
    <t>ZAVOD ZA TELEMEDICINU</t>
  </si>
  <si>
    <t>AGENCIJA ZA KVALITETU I AKREDITACIJU U ZDRAVSTVU</t>
  </si>
  <si>
    <t>AKCIJSKI PLAN ZA PREVENCIJU I SMANJENJE PREKOMJERNE TJELESNE TEŽINE</t>
  </si>
  <si>
    <t>NAKNADA ŠTETE PO SUDSKIM PRESUDAMA</t>
  </si>
  <si>
    <t>NACIONALNA  STRATEGIJA ZA BORBU PROTIV NASILJA U OBITELJI</t>
  </si>
  <si>
    <t>POBOLJŠANJE KVALITETE ZDRAVSTVENE NJEGE</t>
  </si>
  <si>
    <t>UNAPREĐENJE SANITARNO - HIGIJENSKIH UVJETA U BOLNICAMA</t>
  </si>
  <si>
    <t>SURADNJA SA EUROTRANSPLANTOM</t>
  </si>
  <si>
    <t>577147</t>
  </si>
  <si>
    <t>577148</t>
  </si>
  <si>
    <t>577149</t>
  </si>
  <si>
    <t>577150</t>
  </si>
  <si>
    <t>577151</t>
  </si>
  <si>
    <t>577152</t>
  </si>
  <si>
    <t>577153</t>
  </si>
  <si>
    <t>577154</t>
  </si>
  <si>
    <t>577155</t>
  </si>
  <si>
    <t>577156</t>
  </si>
  <si>
    <t>579065</t>
  </si>
  <si>
    <t>579066</t>
  </si>
  <si>
    <t>579068</t>
  </si>
  <si>
    <t>579069</t>
  </si>
  <si>
    <t>579070</t>
  </si>
  <si>
    <t>580037</t>
  </si>
  <si>
    <t>08085</t>
  </si>
  <si>
    <t>08065</t>
  </si>
  <si>
    <t>580059</t>
  </si>
  <si>
    <t>586039</t>
  </si>
  <si>
    <t>586040</t>
  </si>
  <si>
    <t>587023</t>
  </si>
  <si>
    <t>587024</t>
  </si>
  <si>
    <t>587025</t>
  </si>
  <si>
    <t>587032</t>
  </si>
  <si>
    <t>587034</t>
  </si>
  <si>
    <t>587036</t>
  </si>
  <si>
    <t>587040</t>
  </si>
  <si>
    <t>587041</t>
  </si>
  <si>
    <t>587042</t>
  </si>
  <si>
    <t>587045</t>
  </si>
  <si>
    <t>587046</t>
  </si>
  <si>
    <t>587049</t>
  </si>
  <si>
    <t>587050</t>
  </si>
  <si>
    <t>589061</t>
  </si>
  <si>
    <t>589062</t>
  </si>
  <si>
    <t>08060</t>
  </si>
  <si>
    <t>589063</t>
  </si>
  <si>
    <t>589079</t>
  </si>
  <si>
    <t>589080</t>
  </si>
  <si>
    <t>589081</t>
  </si>
  <si>
    <t>589083</t>
  </si>
  <si>
    <t>1617</t>
  </si>
  <si>
    <t>618370</t>
  </si>
  <si>
    <t>618373</t>
  </si>
  <si>
    <t>618374</t>
  </si>
  <si>
    <t>618378</t>
  </si>
  <si>
    <t>618380</t>
  </si>
  <si>
    <t>618456</t>
  </si>
  <si>
    <t>618551</t>
  </si>
  <si>
    <t>618552</t>
  </si>
  <si>
    <t>618555</t>
  </si>
  <si>
    <t>618556</t>
  </si>
  <si>
    <t>618557</t>
  </si>
  <si>
    <t>618558</t>
  </si>
  <si>
    <t>618569</t>
  </si>
  <si>
    <t>1674</t>
  </si>
  <si>
    <t>08070</t>
  </si>
  <si>
    <t>621171</t>
  </si>
  <si>
    <t>621172</t>
  </si>
  <si>
    <t>621176</t>
  </si>
  <si>
    <t>621179</t>
  </si>
  <si>
    <t>621180</t>
  </si>
  <si>
    <t>621181</t>
  </si>
  <si>
    <t>621182</t>
  </si>
  <si>
    <t>1679</t>
  </si>
  <si>
    <t>622119</t>
  </si>
  <si>
    <t>622120</t>
  </si>
  <si>
    <t>08075</t>
  </si>
  <si>
    <t>08080</t>
  </si>
  <si>
    <t>628050</t>
  </si>
  <si>
    <t>628063</t>
  </si>
  <si>
    <t>628065</t>
  </si>
  <si>
    <t>629235</t>
  </si>
  <si>
    <t>629242</t>
  </si>
  <si>
    <t>629244</t>
  </si>
  <si>
    <t>629245</t>
  </si>
  <si>
    <t>1675</t>
  </si>
  <si>
    <t>629250</t>
  </si>
  <si>
    <t>629258</t>
  </si>
  <si>
    <t>629262</t>
  </si>
  <si>
    <t>629269</t>
  </si>
  <si>
    <t>1692</t>
  </si>
  <si>
    <t>648083</t>
  </si>
  <si>
    <t>1788</t>
  </si>
  <si>
    <t>648084</t>
  </si>
  <si>
    <t>648085</t>
  </si>
  <si>
    <t>1689</t>
  </si>
  <si>
    <t>63</t>
  </si>
  <si>
    <t>650037</t>
  </si>
  <si>
    <t>1677</t>
  </si>
  <si>
    <t>650042</t>
  </si>
  <si>
    <t>650043</t>
  </si>
  <si>
    <t>650051</t>
  </si>
  <si>
    <t>650052</t>
  </si>
  <si>
    <t>650053</t>
  </si>
  <si>
    <t>650055</t>
  </si>
  <si>
    <t>650056</t>
  </si>
  <si>
    <t>650058</t>
  </si>
  <si>
    <t>650060</t>
  </si>
  <si>
    <t>1667</t>
  </si>
  <si>
    <t>650061</t>
  </si>
  <si>
    <t>650062</t>
  </si>
  <si>
    <t>650063</t>
  </si>
  <si>
    <t>650065</t>
  </si>
  <si>
    <t>1783</t>
  </si>
  <si>
    <t>650066</t>
  </si>
  <si>
    <t>1781</t>
  </si>
  <si>
    <t>650067</t>
  </si>
  <si>
    <t>1782</t>
  </si>
  <si>
    <t>654053</t>
  </si>
  <si>
    <t>658096</t>
  </si>
  <si>
    <t>658097</t>
  </si>
  <si>
    <t>658098</t>
  </si>
  <si>
    <t>658099</t>
  </si>
  <si>
    <t>658100</t>
  </si>
  <si>
    <t>658104</t>
  </si>
  <si>
    <t>658106</t>
  </si>
  <si>
    <t>658107</t>
  </si>
  <si>
    <t>658108</t>
  </si>
  <si>
    <t>658109</t>
  </si>
  <si>
    <t>658112</t>
  </si>
  <si>
    <t>673009</t>
  </si>
  <si>
    <t>675017</t>
  </si>
  <si>
    <t>675020</t>
  </si>
  <si>
    <t>675022</t>
  </si>
  <si>
    <t>1680</t>
  </si>
  <si>
    <t>676048</t>
  </si>
  <si>
    <t>676049</t>
  </si>
  <si>
    <t>676050</t>
  </si>
  <si>
    <t>676051</t>
  </si>
  <si>
    <t>679062</t>
  </si>
  <si>
    <t>681042</t>
  </si>
  <si>
    <t>681045</t>
  </si>
  <si>
    <t>689023</t>
  </si>
  <si>
    <t>1671</t>
  </si>
  <si>
    <t>689027</t>
  </si>
  <si>
    <t>689030</t>
  </si>
  <si>
    <t>690069</t>
  </si>
  <si>
    <t>690070</t>
  </si>
  <si>
    <t>690071</t>
  </si>
  <si>
    <t>690072</t>
  </si>
  <si>
    <t>1772</t>
  </si>
  <si>
    <t>690073</t>
  </si>
  <si>
    <t>690076</t>
  </si>
  <si>
    <t>690077</t>
  </si>
  <si>
    <t>690079</t>
  </si>
  <si>
    <t>695234</t>
  </si>
  <si>
    <t>695236</t>
  </si>
  <si>
    <t>695239</t>
  </si>
  <si>
    <t>1791</t>
  </si>
  <si>
    <t>695240</t>
  </si>
  <si>
    <t>695241</t>
  </si>
  <si>
    <t>695242</t>
  </si>
  <si>
    <t>730042</t>
  </si>
  <si>
    <t>730043</t>
  </si>
  <si>
    <t>733027</t>
  </si>
  <si>
    <t>733028</t>
  </si>
  <si>
    <t>733032</t>
  </si>
  <si>
    <t>733033</t>
  </si>
  <si>
    <t>632211500</t>
  </si>
  <si>
    <t>Primljeni zajmovi od međunarodnih organizacija - dugoročni (IBRD, EBRD, EIB, CEB?)</t>
  </si>
  <si>
    <t>Programski zajam za strukturne prilagodbe I</t>
  </si>
  <si>
    <t>Pravn.i instrumenti usklađivanja poljoprivrede s pra. Ste. EU-73600</t>
  </si>
  <si>
    <t>Programski zajam za strukturne prilagodbe II</t>
  </si>
  <si>
    <t>Programski zajam za strukturne prilagodbe III</t>
  </si>
  <si>
    <t>841320121</t>
  </si>
  <si>
    <t>Zajam za modernizaciju Porezne uprave IBRD</t>
  </si>
  <si>
    <t>841320122</t>
  </si>
  <si>
    <t>Zasjam za projekt unutarnje vode IBRD 74530</t>
  </si>
  <si>
    <t>841320123</t>
  </si>
  <si>
    <t>Zajam za projekt pravosudne reforme IBRD PPA4420HR</t>
  </si>
  <si>
    <t>841320124</t>
  </si>
  <si>
    <t>Predzajam za pripremu Projekta ulaganja u zaštitu prirode, IBRD PPF Br.P4500-HR</t>
  </si>
  <si>
    <t>841320125</t>
  </si>
  <si>
    <t>Zajam za razvojnu politiku</t>
  </si>
  <si>
    <t>841320126</t>
  </si>
  <si>
    <t>Zajam za Projekt ulaganja u zaštitu prirode</t>
  </si>
  <si>
    <t>841320127</t>
  </si>
  <si>
    <t>Zajam za Projekt potpore pravosudnom sektoru</t>
  </si>
  <si>
    <t>Progr.integ.razvoja lokalne zajednice EIB 22881</t>
  </si>
  <si>
    <t>841320203</t>
  </si>
  <si>
    <t>Zajam za projekt Otočna infrastruktura</t>
  </si>
  <si>
    <t>Zajam za Projekt obnove franjevačkog samostana Male braće u Dubrovniku IBRD 1378</t>
  </si>
  <si>
    <t xml:space="preserve">Zajam za Projekt obnove zdravstvene infrastrukture </t>
  </si>
  <si>
    <t>841320408</t>
  </si>
  <si>
    <t>Zajam za Projekt obnove i izgradnje školskih objekata u RH - II faza</t>
  </si>
  <si>
    <t>841320409</t>
  </si>
  <si>
    <t>Zajam za Projekt nadogradnje zatvora u Zagrebu</t>
  </si>
  <si>
    <t>841320410</t>
  </si>
  <si>
    <t>Zajam za Projekt izgradnje kaznionice i zatvora u Šibeniku</t>
  </si>
  <si>
    <t>6421</t>
  </si>
  <si>
    <t>6424</t>
  </si>
  <si>
    <t>6521</t>
  </si>
  <si>
    <t>6526</t>
  </si>
  <si>
    <t>8413</t>
  </si>
  <si>
    <t>8442</t>
  </si>
  <si>
    <t>Tekuće pomoći od međunarodnih organizacija - IPA</t>
  </si>
  <si>
    <t>Tekuće potpore od međunarodnih organizacija - ostale 53</t>
  </si>
  <si>
    <t>Kapitalne potpore od međunarodnih organizacija - IPA</t>
  </si>
  <si>
    <t>Kapitalne pomoći od međunarodnih organizacija - ostale 53</t>
  </si>
  <si>
    <t xml:space="preserve">
81</t>
  </si>
  <si>
    <t>SOCIJALNA SKRB TRAŽITELJA AZILA, AZILANATA I OSOBA POD PRIVREMENOM ZAŠTITOM</t>
  </si>
  <si>
    <t>TROŠKOVI NACIONALNOG VIJEĆA ZA VISOKU NAOBRAZBU</t>
  </si>
  <si>
    <t>Agencija za znanost i visoko obrazovanje</t>
  </si>
  <si>
    <t>ADMINISTRACIJA I OPĆI POSLOVI</t>
  </si>
  <si>
    <t>RAZVOJ SUSTAVA VISOKOG ŠKOLSTVA - PROVEDBA BOLONJSKOG PROCESA</t>
  </si>
  <si>
    <t>PROVEDBA BOLONJSKOG PROCESA</t>
  </si>
  <si>
    <t>TROŠKOVI NACIONALNOG VIJEĆA ZA ZNANOST</t>
  </si>
  <si>
    <t>REKTORSKI ZBOR</t>
  </si>
  <si>
    <t>VIJEĆE VELEUČILIŠTA I VISOKIH ŠKOLA</t>
  </si>
  <si>
    <t>IZDAVANJE  ZNANSTVENIH KNJIGA I UDŽBENIKA</t>
  </si>
  <si>
    <t>ODRŽAVANJE ZNANSTVENE INFRASTRUKTURE</t>
  </si>
  <si>
    <t>ULAGANJE U ZNANSTVENU INFRASTRUKTURU</t>
  </si>
  <si>
    <t>PRAVOMOĆNE SUDSKE PRESUDE</t>
  </si>
  <si>
    <t>Hrvatska akademska istraživačka mreža Carnet</t>
  </si>
  <si>
    <t>Sveučičlišni računski centar SRCE</t>
  </si>
  <si>
    <t>PRIPREMA ZAKONA IZ PODRUČJA INFORMACIJSKOG DRUŠTVA</t>
  </si>
  <si>
    <t>REDOVNA DJELATNOST NACIONALNOG CERTA</t>
  </si>
  <si>
    <t>SRCE-CRO-GRID-NACIONALNA GRID INFRASTRUKTURA</t>
  </si>
  <si>
    <t>PROVEDBA NACIONALNE POLITIKE ZA RAVNOPRAVNOST SPOLOVA</t>
  </si>
  <si>
    <t>POTPORA SUSTAVU PRIPRAVNIŠTVA NA SUDOVIMA I DRŽAVNIM ODVJETNIŠTVIMA (PHARE 2005)</t>
  </si>
  <si>
    <t>ZDRAVSTVENA ZAŠTITA STRANACA U RH</t>
  </si>
  <si>
    <t>ZDRAVSTVENA ZAŠTITA ZA ŽRTVE TRGOVANJA LJUDIMA</t>
  </si>
  <si>
    <t>PROVEDBA MJERA ZDRAVSTVENE EKOLOGIJE</t>
  </si>
  <si>
    <t>POLJOPRIVREDNO INFORMACIJSKI CENTAR - PROVEDBA</t>
  </si>
  <si>
    <t>568117</t>
  </si>
  <si>
    <t>1483</t>
  </si>
  <si>
    <t>PROGRAM UREĐENJA ZEMLJIŠTA</t>
  </si>
  <si>
    <t>1533</t>
  </si>
  <si>
    <t>RAZVOJ VODOOPSKRBNOG SUSTAVA</t>
  </si>
  <si>
    <t>568131</t>
  </si>
  <si>
    <t>VODOOPSKRBA - REGIONALNI VODOVOD (HRVATSKO ZAGORJE)</t>
  </si>
  <si>
    <t>568132</t>
  </si>
  <si>
    <t>VODOOPSKRBA - REGIONALNI VODOVOD (ISTOČNA SLAVONIJA)</t>
  </si>
  <si>
    <t>568133</t>
  </si>
  <si>
    <t>VODOOPSKRBA - REGIONALNI VODOVOD (GORSKI KOTAR)</t>
  </si>
  <si>
    <t>568135</t>
  </si>
  <si>
    <t>568136</t>
  </si>
  <si>
    <t>RAZVOJ I UVOĐENJE PROGRAMA INFORMATIČKE IZOBRAZBE U CENTRU ZA STRUČNO OSPOSOBLJAVANJE SDUU-A</t>
  </si>
  <si>
    <t>PHARE 2005 - SUDJELOVANJE SDUEH U PROGRAMIMA EU</t>
  </si>
  <si>
    <t>KOORDINACIJA PRIPREME I PROVEDBE EU PROGRAMA</t>
  </si>
  <si>
    <t>INFORMIRANJE I OBRAZOVANJE O PROGRAMIMA EU I SOR-a</t>
  </si>
  <si>
    <t>IZGRADNJA SUSTAVA KVALITETE</t>
  </si>
  <si>
    <t>UPRAVLJANJE I KONTROLA DRŽAVNOM IMOVINOM</t>
  </si>
  <si>
    <t>UKLANJANJE PREPREKA POBOLJŠANJU ENERGETSKE EFIKASNOSTI U SEKTORU STANOVANJA I USLUGA</t>
  </si>
  <si>
    <t>817005</t>
  </si>
  <si>
    <t>USPOSTAVA AGENCIJE ZA ENERGETSKU UČINKOVITOST I OBNOVLJIVE IZVORE ENERGIJE</t>
  </si>
  <si>
    <t>817007</t>
  </si>
  <si>
    <t>ČLANARINA ZA UGOVOR O ENERGETSKOJ ZAJEDNICI</t>
  </si>
  <si>
    <t>817016</t>
  </si>
  <si>
    <t>RAZVITAK ENERGETIKE NA OTOCIMA</t>
  </si>
  <si>
    <t>ENERGETSKA BILANCA</t>
  </si>
  <si>
    <t>REGIONALNI RAČUNI (REGIONALNI BDP I REGIONALNI RAČUNI KUĆANSTAVA)</t>
  </si>
  <si>
    <t>KOMPILACIJA TROMJESEČNIH NACIONALNIH RAČUNA</t>
  </si>
  <si>
    <t>PROCJENA MATERIJALNE IMOVINE RH PO ZAMJENSKIM TROŠKOVIMA</t>
  </si>
  <si>
    <t>STATISTIKA CIJENA I EUROPSKI PROGRAM USPOREDBE ECP2003</t>
  </si>
  <si>
    <t>REVIZIJA NACIONALNE KLASIFIKACIJE DJELATNOSTI</t>
  </si>
  <si>
    <t>KLASIFIKACIJA PROIZVODA PO DJELATNOSTIMA RH-KPD 2007.</t>
  </si>
  <si>
    <t>KRATKOROČNE POSLOVNE STATISTIKE RH PO KONCEPTU EU-A</t>
  </si>
  <si>
    <t>STATISTIKA INDUSTRIJE UKLJUČUJUĆI PRODCOM</t>
  </si>
  <si>
    <t>SEKTORSKI RAČUNI</t>
  </si>
  <si>
    <t>PUBLICISTIKA I INFORMACIJE</t>
  </si>
  <si>
    <t>STATISTIKA TRŽIŠTA RADA I ANKETA O RADNOJ SNAZI</t>
  </si>
  <si>
    <t>REGISTRI I KLASIFIKACIJE</t>
  </si>
  <si>
    <t>STATISTIKA OSOBNE POTROŠNJE I POTROŠNJE KUĆANSTVA</t>
  </si>
  <si>
    <t>OPĆINSKI SUD U JASTREBARSKOM (SANACIJA ZGRADE)</t>
  </si>
  <si>
    <t>OBNOVA VOZNOG PARKA PRAVOSUDNIH TIJELA</t>
  </si>
  <si>
    <t>POTPORA DJELOTVORNOM I MODERNOM RADU I FUNKCIONIRANJU UPRAVNOG SUDA U REPUBLICI HRVATSKOJ (CARDS 2004)</t>
  </si>
  <si>
    <t>JAČANJE MEDIJACIJE KAO ALTERNATIVNOG NAČINA RJEŠAVANJA SPOROVA (PHARE 2005)</t>
  </si>
  <si>
    <t>DALJNJA PODRŠKA REFORMI SUSTAVA HRVATSKIH SUDOVA (CARDS 2003)</t>
  </si>
  <si>
    <t>SPRJEČAVANJE I BORBA PROTIV PRANJA NOVCA (CARDS 2003)</t>
  </si>
  <si>
    <t>KAZNIONICA U ŠIBENIKU (IZGRADNJA I OPREMANJE)</t>
  </si>
  <si>
    <t>DRŽAVNO ODVJETNIŠTVO REPUBLIKE HRVATSKE (DOGRADNJA ZGRADE)</t>
  </si>
  <si>
    <t>ISPA</t>
  </si>
  <si>
    <t>IBRD - NERETVA, TREBIŠNJICA</t>
  </si>
  <si>
    <t>IZVJEŠTAJNO PROGNOZNI POSLOVI U ŠUMARSTVU</t>
  </si>
  <si>
    <t>DOGRADNJA LABORATORIJA ZA ISPITIVANJE KVALITETE TLA</t>
  </si>
  <si>
    <t>JEDINSTVENI INFORMACIJSKI SUSTAV I USPOSTAVA REGISTRA ŠUMSKIH POŽARA</t>
  </si>
  <si>
    <t>KUPOVINA POSLOVNE ZGRADE NA FINANCIJSKI LEASING</t>
  </si>
  <si>
    <t>MONITORING OSTATAKA SREDSTAVA ZA ZAŠTITU BILJA</t>
  </si>
  <si>
    <t>NAVODNJAVANJE BIĐ - BOSUTSKOG POLJA</t>
  </si>
  <si>
    <t>POSTREGISTRACIJSKA KONTROLA SREDSTAVA ZA ZAŠTITU BILJA</t>
  </si>
  <si>
    <t>PROGRAM MJERA ZA PRIKUPLJANJE PODATAKA I USPOSTAVA REGISTRA OŠTEĆENOSTI ŠUMA</t>
  </si>
  <si>
    <t>OKRUPNJAVANJE POLJOPRIVREDNOG ZEMLJIŠTA U RH</t>
  </si>
  <si>
    <t>INFORMATIČKA PODRŠKA RIBARSTVENOJ POLITICI RH</t>
  </si>
  <si>
    <t>OBITELJSKI CENTRI</t>
  </si>
  <si>
    <t>POVJERENSTVO ZA REVIZIJU OCJENE INVALIDNOSTI</t>
  </si>
  <si>
    <t>TROŠKOVI POGREBA HRVATSKIH BRANITELJA IZ DOMOVINSKOG RATA</t>
  </si>
  <si>
    <t>RAZGRADNJA KOKSAR D.O.O. BAKAR</t>
  </si>
  <si>
    <t>PROVEDBA PRIVREMENOG SPORAZUMA O TRGOVINSKIM  PITANJIMA IZMEĐU RH I EUROPSKE ZAJEDNICE</t>
  </si>
  <si>
    <t>SANACIJA I RESTRUKTURIRANJE INDUSTRIJSKIH GOSPODARSKIH SUBJEKATA</t>
  </si>
  <si>
    <t>NACIONALNI PROGRAM ZA  ZAŠTITU POTROŠAČA</t>
  </si>
  <si>
    <t>STRATEGIJA GOSPODARENJA MINERALNIM SIROVINAMA</t>
  </si>
  <si>
    <t>ZAKONODAVSTVO U RUDARSTVU-ANALIZA USKLAĐENOSTI S EU</t>
  </si>
  <si>
    <t>IZRADA PRAVILNIKA ZA ELEKTRIČNE INSTALACIJE</t>
  </si>
  <si>
    <t>ANALIZA SVJETSKOG TRŽIŠTA ENERGENATA</t>
  </si>
  <si>
    <t>DRŽAVNE POTPORE ZA ENERGETSKU UČINKOVITOST I OBNOVLJIVE IZVORE ENERGIJE</t>
  </si>
  <si>
    <t>SUBVENCIJA BRODOGRADILIŠTA</t>
  </si>
  <si>
    <t>PROGRAM POBOLJŠANJA KONKURENTNOSTI HRVATSKOG GOSPODARSTVA- 20 KLJUČEVA</t>
  </si>
  <si>
    <t>OBRAZOVANJE OBRTNIKA</t>
  </si>
  <si>
    <t>579042</t>
  </si>
  <si>
    <t>Istraživanje i razvoj: Opće javne usluge</t>
  </si>
  <si>
    <t>Istraživanje i razvoj:Opće javne usluge</t>
  </si>
  <si>
    <t>ZNANOST, OBRAZOVANJE I ŠPORT</t>
  </si>
  <si>
    <t xml:space="preserve">ZNANOST </t>
  </si>
  <si>
    <t>ULAGANJE U ZNANSTVENU ISTRAŽIVAČKU DJELATNOST</t>
  </si>
  <si>
    <t>PROGRAM ZAJEDNICE ZA ZAPOŠLJAVANJE I SOCIJALNU SOLIDARNOST</t>
  </si>
  <si>
    <t>NABAVA ROBNIH ZALIHA REPUBLIKE HRVATSKE</t>
  </si>
  <si>
    <t>PREVOĐENJE MIROVINA HRVATSKIH BRANITELJA ZA 2006. I I-III 2007. GODINE</t>
  </si>
  <si>
    <t>MIROVINE SABORSKIH ZASTUPNIKA</t>
  </si>
  <si>
    <t>MIROVINE PRIPADNIKA BIVŠE JNA</t>
  </si>
  <si>
    <t>MIROVINE BIVŠIH POLITIČKIH ZATVORENIKA</t>
  </si>
  <si>
    <t>OSTALA MIROVINSKA PRIMANJA (TO I TPNJ)</t>
  </si>
  <si>
    <t>753018</t>
  </si>
  <si>
    <t>JEDINICA ZA PROVEDBU PROJEKTA ULAGANJA U MIROVINSKI SUSTAV U NADLEŽNOSTI HZMO-A</t>
  </si>
  <si>
    <t>753019</t>
  </si>
  <si>
    <t>JEDINICA ZA PROVEDBU PROJEKTA ULAGANJA U MIROVINSKI SUSTAV U NADLEŽNOSTI HZMO-a</t>
  </si>
  <si>
    <t>813004</t>
  </si>
  <si>
    <t>PROGRAM INTEREG III A PROJEKT BILJNA MREŽA</t>
  </si>
  <si>
    <t>813005</t>
  </si>
  <si>
    <t>PROGRAM INTERREG III A PROJEKT PANONSKI TURIZAM</t>
  </si>
  <si>
    <t>AKCIJSKI PLAN DESETLJEĆA ZA UKLJUČIVANJE ROMA 2005. - 2015.</t>
  </si>
  <si>
    <t>OLAKŠICE I POTICAJI PRI ZAPOŠLJAVANJU OSOBA S INVALIDITETOM</t>
  </si>
  <si>
    <t>564015</t>
  </si>
  <si>
    <t>HRVATSKO POVJERENSTVO ZA UNESCO</t>
  </si>
  <si>
    <t>MEĐUNARODNA KULTURNA SURADNJA</t>
  </si>
  <si>
    <t>564016</t>
  </si>
  <si>
    <t>INFORMATIZACIJA USTANOVA KULTURE</t>
  </si>
  <si>
    <t>564017</t>
  </si>
  <si>
    <t>OTKUP ZGRADE ZA HRVATSKI POVIJESNI MUZEJ</t>
  </si>
  <si>
    <t>779014</t>
  </si>
  <si>
    <t>EDUKACIJA I OSPOSOBLJAVANJE (provedba ACQUIS-a)</t>
  </si>
  <si>
    <t>779015</t>
  </si>
  <si>
    <t>IZVRŠENJE INSPEKCIJSKIH RJEŠENJA</t>
  </si>
  <si>
    <t>779017</t>
  </si>
  <si>
    <t>ZBRINJAVANJE ZAŠTIĆENIH VRSTA</t>
  </si>
  <si>
    <t>779018</t>
  </si>
  <si>
    <t>PROVEDBA NACIONALNE STRATEGIJE BIOLOŠKE RAZNOLIKOSTI</t>
  </si>
  <si>
    <t>779019</t>
  </si>
  <si>
    <t>OČUVANJE EKOLOŠKE MREŽE</t>
  </si>
  <si>
    <t>USPOSTAVA MREŽE "NATURA 2000" EU PHARE PROJEKT</t>
  </si>
  <si>
    <t>IZGRADNJA, ODRŽAVANJE I OPREMANJE JAVNIH USTANOVA ZA ZAŠTITU PRIRODE</t>
  </si>
  <si>
    <t>779020</t>
  </si>
  <si>
    <t>IZGRADNJA OBJEKATA NA PODRUČJU KRŠKIH EKOLOŠKIH SUSTAVA</t>
  </si>
  <si>
    <t>KNJIŽNIČNA DJELATNOST</t>
  </si>
  <si>
    <t>INFORMATIVNE USLUGE HINA-I</t>
  </si>
  <si>
    <t>MEĐUNARODNI PROGRAM HRVATSKOG RADIJA "GLAS HRVATSKE"</t>
  </si>
  <si>
    <t>POTPORA IZDAVAČKOJ KUĆI EDIT</t>
  </si>
  <si>
    <t>785007</t>
  </si>
  <si>
    <t>KULTURNA KONTAKT TOČKA PROGRAMA MEDIA - MEDIA desk</t>
  </si>
  <si>
    <t>ISTRAŽIVANJE, OBNOVA I REVITALIZACIJA KULTURNE BAŠTINE ILOK-VUKOVAR-VUČEDOL (ZAJAM CEB-A)</t>
  </si>
  <si>
    <t>Ministarstvo poljoprivrede, ribarstva i ruralnog razvoja</t>
  </si>
  <si>
    <t>MINISTARSTVO POLJOPRIVREDE, RIBARSTVA I RURALNOG RAZVOJA</t>
  </si>
  <si>
    <t>ISPITIVANJE DUHANSKIH PRERAĐEVINA</t>
  </si>
  <si>
    <t>KONJOGOJSTVO (ERGELA ĐAKOVO)</t>
  </si>
  <si>
    <t>KONJOGOJSTVO</t>
  </si>
  <si>
    <t>401090</t>
  </si>
  <si>
    <t>ERGELA LIPIK</t>
  </si>
  <si>
    <t>IZGRADNJA JAHAONICE</t>
  </si>
  <si>
    <t>UDRUGA SINJSKA ALKA</t>
  </si>
  <si>
    <t>401089</t>
  </si>
  <si>
    <t>PERADARSTVO</t>
  </si>
  <si>
    <t>650088</t>
  </si>
  <si>
    <t>KOZARSTVO</t>
  </si>
  <si>
    <t>650089</t>
  </si>
  <si>
    <t>OVČARSTVO</t>
  </si>
  <si>
    <t>650091</t>
  </si>
  <si>
    <t>POVRĆARSTVO I CVJEĆARSTVO</t>
  </si>
  <si>
    <t>PRAĆENJE STANJA SLATKOVODNOG RIBARSTVA</t>
  </si>
  <si>
    <t>USKLAĐENJE RIBARSKIH KAPACITETA S RIBOLOVNIM MOGUĆNOSTIMA</t>
  </si>
  <si>
    <t>POTICANJE USTROJA UDRUGA PROIZVOĐAČA</t>
  </si>
  <si>
    <t>401095</t>
  </si>
  <si>
    <t>SATELITSKI SUSTAV NADZORA PLOVILA</t>
  </si>
  <si>
    <t>650095</t>
  </si>
  <si>
    <t>ODRŽAVANJE EKO SUSTAVA RIBNJAKA</t>
  </si>
  <si>
    <t>401076</t>
  </si>
  <si>
    <t>USPOSTAVA CENTRA ZA UNAPREĐENJE I RAZVOJ STOČARSKE PROIZVODNJE</t>
  </si>
  <si>
    <t>401083</t>
  </si>
  <si>
    <t>USPOSTAVA SUSTAVA SLJEDLJIVOSTI GOVEĐEG MESA</t>
  </si>
  <si>
    <t>401094</t>
  </si>
  <si>
    <t>USPOSTAVA SUSTAVA OCJENJIVANJA I KLASIRANJA ZAKLANIH ŽIVOTINJA OVACA I KOZA NA LINIJI KLANJA</t>
  </si>
  <si>
    <t>401105</t>
  </si>
  <si>
    <t>USPOSTAVA JEDINSTVENOG SUSTAVA OBILJEŽAVANJA ŽIVOTINJA U STOČARSTVU</t>
  </si>
  <si>
    <t>650076</t>
  </si>
  <si>
    <t>IZGRADNJA TESTNE STANICE ZA SVINJE</t>
  </si>
  <si>
    <t>650090</t>
  </si>
  <si>
    <t>RAZVOJ ŠPORTSKOG KONJOGOJSTVA</t>
  </si>
  <si>
    <t>650105</t>
  </si>
  <si>
    <t>POSLOVNI PROSTOR HSC-a</t>
  </si>
  <si>
    <t>401091</t>
  </si>
  <si>
    <t>KATASTAR PČELINJIH PAŠA</t>
  </si>
  <si>
    <t>SUFINANCIRANJE KONTROLE KAKVOĆE TRUPOVA</t>
  </si>
  <si>
    <t>650069</t>
  </si>
  <si>
    <t>USPOSTAVA REGISTRA STOČARSKIH FARMI U REPUBLICI HRVATSKOJ</t>
  </si>
  <si>
    <t>650094</t>
  </si>
  <si>
    <t>ISPITIVANJE KAKVOĆE SIROVOG MLIJEKA</t>
  </si>
  <si>
    <t>650096</t>
  </si>
  <si>
    <t>SUFINANCIRANJE HLADNJAČA ZA TRŽNE REDOVE</t>
  </si>
  <si>
    <t>401093</t>
  </si>
  <si>
    <t xml:space="preserve">CENTAR ZA REHABILITACIJU "ZAGREB" </t>
  </si>
  <si>
    <t>3256499</t>
  </si>
  <si>
    <t>OPĆINSKO DRŽAVNO ODVJETNIŠTVO U PAKRACU</t>
  </si>
  <si>
    <t>3256693</t>
  </si>
  <si>
    <t>PREKRŠAJNI SUD U PREGRADI</t>
  </si>
  <si>
    <t>3260771</t>
  </si>
  <si>
    <t>FAKULTET PROMETNIH ZNANOSTI</t>
  </si>
  <si>
    <t>3261379</t>
  </si>
  <si>
    <t>DOM ZA STARIJE I NEMOĆNE OSOBE "PEŠČENICA"</t>
  </si>
  <si>
    <t>3261557</t>
  </si>
  <si>
    <t>GRADSKO KAZALIŠTE "ŽAR PTICA"</t>
  </si>
  <si>
    <t>3261972</t>
  </si>
  <si>
    <t>DJEČJI VRTIĆ "BUKOVAC"</t>
  </si>
  <si>
    <t>3262006</t>
  </si>
  <si>
    <t>DJEČJI VRTIĆ "TRATINČICA"</t>
  </si>
  <si>
    <t>PROVEDBA CARDS 2004 - JAČANJE SPOSOBNOSTI ZA BORBU PROTIV TRGOVINE DROGAMA I ZLOUPORABE DROGA</t>
  </si>
  <si>
    <t>PROVEDBA NACIONALNE POLITIKE ZA PROMICANJE RAVNOPRAVNOSTI SPOLOVA</t>
  </si>
  <si>
    <t>PROVEDBA PROGRAMA ZAJEDNICE O RAVNOPRAVNOSTI SPOLOVA</t>
  </si>
  <si>
    <t>PROVEDBA NACIONALNE STRATEGIJE O ZAŠTITI OD OBITELJSKOG NASILJA</t>
  </si>
  <si>
    <t>POTICAJI ODBORU ZA STANDARDE FINANCIJSKOG IZVJEŠTAVANJA</t>
  </si>
  <si>
    <t>USPOSTAVA I ODRŽAVANJE USLUGE CENTRALNOG OBRAČUNA PLAĆA I UPRAVLJANJA LJUDSKIM RESURSIMA</t>
  </si>
  <si>
    <t>ISPLATE PO RJEŠENJIMA O OVRSI</t>
  </si>
  <si>
    <t>USLUGE PLATNOG PROMETA I OBRADE PODATAKA</t>
  </si>
  <si>
    <t>TROŠKOVI STEČAJNIH POSTUPAKA</t>
  </si>
  <si>
    <t>SUDJELOVANJE REPUBLIKE HRVATSKE U PROGRAMIMA EU</t>
  </si>
  <si>
    <t>ISPLATA OVRHA PO SUDSKIM PRESUDAMA</t>
  </si>
  <si>
    <t>PROGRAM POVLAŠTENOG FINANCIRANJA PO KREDITNIM PROGRAMIMA HBOR-A</t>
  </si>
  <si>
    <t>SUDSKE PRESUDE</t>
  </si>
  <si>
    <t>OBALNA STRAŽA</t>
  </si>
  <si>
    <t>HRVATSKA GORSKA SLUŽBA SPAŠAVANJA</t>
  </si>
  <si>
    <t>UPRAVLJANJE SUSTAVOM DRŽAVNE GRANICE</t>
  </si>
  <si>
    <t>UPRAVLJANJE DRŽAVNIM GRANICAMA</t>
  </si>
  <si>
    <t>PROVEDBA ZAKONA O MEDICINSKO - BIOKEMIJSKOJ DJELATNOSTI</t>
  </si>
  <si>
    <t>IZRADA PROGRAMA PALIJATIVNE SKRBI</t>
  </si>
  <si>
    <t>PROGRAM PALIJATIVNE SKRBI</t>
  </si>
  <si>
    <t>SLUŽBENA PUTOVANJA ZA OBAVLJANJE SANITARNOG INSPEKCIJSKOG NADZORA</t>
  </si>
  <si>
    <t>NAŠA LJUBAZNOST POČETAK JE SVAKOG LIJEČENJA</t>
  </si>
  <si>
    <t>SOCIJALNA POLITIKA PREMA MLADIMA</t>
  </si>
  <si>
    <t>GORSKA SLUŽBA SPAŠAVANJA</t>
  </si>
  <si>
    <t>PROTOKOL PRAĆENJA POKUŠAJA SUICIDA I SUICIDA KOD MLADIH</t>
  </si>
  <si>
    <t>POTPORA STRUČNO MEDICINSKIH SKUPOVA I UDRUGA</t>
  </si>
  <si>
    <t>EDUKACIJA MRTVOZORNIKA</t>
  </si>
  <si>
    <t>AKCIJSKI PLAN DESETLJEĆA ZA UKLJUČIVANJE ROMA</t>
  </si>
  <si>
    <t>NADZOR OKOLIŠA</t>
  </si>
  <si>
    <t>1244</t>
  </si>
  <si>
    <t>576190</t>
  </si>
  <si>
    <t>TEHNIČKI PREGLEDI</t>
  </si>
  <si>
    <t>576192</t>
  </si>
  <si>
    <t>576194</t>
  </si>
  <si>
    <t>ZAŠTITA TLA</t>
  </si>
  <si>
    <t>576196</t>
  </si>
  <si>
    <t>POTICANJE NEVLADINIH UDRUGA ZA ZAŠTITU OKOLIŠA</t>
  </si>
  <si>
    <t>576198</t>
  </si>
  <si>
    <t>576199</t>
  </si>
  <si>
    <t>PROSTORNO UREĐENJE PODRUČJA NASELJENIH ROMIMA</t>
  </si>
  <si>
    <t>1502</t>
  </si>
  <si>
    <t>576201</t>
  </si>
  <si>
    <t>576202</t>
  </si>
  <si>
    <t>STAMBENO ZBRINJAVANJE INVALIDA IZ DOMOVINSKOG RATA</t>
  </si>
  <si>
    <t>1521</t>
  </si>
  <si>
    <t>576204</t>
  </si>
  <si>
    <t>JAČANJE KAPACITETA ZA PROVEDBU KYOTO PROTOKOLA - LIFE</t>
  </si>
  <si>
    <t>576208</t>
  </si>
  <si>
    <t>PROMIDŽBA I INFORMIRANJE O ZAŠTITI OKOLIŠA I ODRŽIVOM RAZVOJU</t>
  </si>
  <si>
    <t>576210</t>
  </si>
  <si>
    <t>PROGRAM SANACIJE ONEČIŠĆENIH PODRUČJA</t>
  </si>
  <si>
    <t>576212</t>
  </si>
  <si>
    <t>RAD ODBORA ZA GRADITELJSTVO</t>
  </si>
  <si>
    <t>576214</t>
  </si>
  <si>
    <t>PODRŠKA PROVEDBI STRATEGIJE GOSPODARENJA OTPADOM - LIFE</t>
  </si>
  <si>
    <t>577000</t>
  </si>
  <si>
    <t>577004</t>
  </si>
  <si>
    <t>1246</t>
  </si>
  <si>
    <t>ANTIKORUPCIJSKA STRATEGIJA</t>
  </si>
  <si>
    <t>SURADNJA REPUBLIKE HRVATSKE I EUROJUST-A</t>
  </si>
  <si>
    <t>STRATEGIJA RAZVOJA PRAVOSUĐA</t>
  </si>
  <si>
    <t>POTICANJE RAZVOJA TRGOVAČKIH DRUŠTAVA ORIJENTIRANIH NA IZVOZ I NOVOZAPOŠLJAVANJE</t>
  </si>
  <si>
    <t>POMOĆI TRGOVAČKIM DRUŠTVIMA</t>
  </si>
  <si>
    <t>PROGRAM ZA PRIPREMU ŠUMSKIH POVRŠINA ZA PODIZANJE VIŠEGODIŠNJIH NASADA</t>
  </si>
  <si>
    <t>PROGRAM ČIŠĆENJA I OBNOVE DETALJNE KANALSKE MREŽE NA PODRUČJU VUKOVARSKO-SRIJEMSKE ŽUPANIJE</t>
  </si>
  <si>
    <t>RAZVOJ STRUČNIH STUDIJA</t>
  </si>
  <si>
    <t>PROCJENA ULAGANJA ZA DODJELU KONCESIJA NA JAVNOM DOBRU</t>
  </si>
  <si>
    <t>VODNA DOKUMENTACIJA</t>
  </si>
  <si>
    <t>MEĐUNARODNA SURADNJA PO BILATERALNIM I MULTILATERALNIM UGOVORIMA</t>
  </si>
  <si>
    <t>PROJEKT FAO/TCP/CRO/3001</t>
  </si>
  <si>
    <t>BANKA GENA</t>
  </si>
  <si>
    <t>ŠTEDIONICA</t>
  </si>
  <si>
    <t>STRUKTURNA PODRŠKA RIBARSTVU</t>
  </si>
  <si>
    <t>UPISNIK ŠUMOPOSJEDNIKA</t>
  </si>
  <si>
    <t>OPĆINSKI SUD U OTOČCU</t>
  </si>
  <si>
    <t>3117979</t>
  </si>
  <si>
    <t>O.Š. TRSTENIK</t>
  </si>
  <si>
    <t>3117995</t>
  </si>
  <si>
    <t>O.Š. DUGOPOLJE</t>
  </si>
  <si>
    <t>3118002</t>
  </si>
  <si>
    <t>O.Š. LUČAC</t>
  </si>
  <si>
    <t>3118029</t>
  </si>
  <si>
    <t>O.Š. KNEZA BRANIMIRA</t>
  </si>
  <si>
    <t>3118037</t>
  </si>
  <si>
    <t>O.Š. POJIŠAN</t>
  </si>
  <si>
    <t>3118045</t>
  </si>
  <si>
    <t>O.Š. KNEZ TRPIMIR</t>
  </si>
  <si>
    <t>3118053</t>
  </si>
  <si>
    <t>O.Š. BRDA</t>
  </si>
  <si>
    <t>3118061</t>
  </si>
  <si>
    <t>O.Š. PETRA KRUŽIĆA KLIS</t>
  </si>
  <si>
    <t>3118070</t>
  </si>
  <si>
    <t>O.Š. PLOKITE</t>
  </si>
  <si>
    <t>3118100</t>
  </si>
  <si>
    <t>O.Š. DON LOVRE KATIĆ</t>
  </si>
  <si>
    <t>3118118</t>
  </si>
  <si>
    <t>O.Š. OSTROG</t>
  </si>
  <si>
    <t>3118126</t>
  </si>
  <si>
    <t>O.Š. BIJAĆI</t>
  </si>
  <si>
    <t>3118134</t>
  </si>
  <si>
    <t>O.Š. BLATINE, ŠKRAPE</t>
  </si>
  <si>
    <t>3118142</t>
  </si>
  <si>
    <t>O.Š. SKALICE</t>
  </si>
  <si>
    <t>3118169</t>
  </si>
  <si>
    <t>3118177</t>
  </si>
  <si>
    <t>O.Š. DOBRI</t>
  </si>
  <si>
    <t>3118185</t>
  </si>
  <si>
    <t>O.Š. PRIMORSKI DOLAC</t>
  </si>
  <si>
    <t>3118193</t>
  </si>
  <si>
    <t>3118207</t>
  </si>
  <si>
    <t>O.Š. VJEKOSLAV PARAĆ</t>
  </si>
  <si>
    <t>3118215</t>
  </si>
  <si>
    <t>O.Š. GROHOTE</t>
  </si>
  <si>
    <t>3118258</t>
  </si>
  <si>
    <t>ZDRAVSTVENA ŠKOLA</t>
  </si>
  <si>
    <t>3118339</t>
  </si>
  <si>
    <t>FAKULTET ELEKTROTEHNIKE, STROJARSTVA I BRODOGRADNJE</t>
  </si>
  <si>
    <t>3118347</t>
  </si>
  <si>
    <t>3118371</t>
  </si>
  <si>
    <t>PRIRODOSLOVNI MUZEJ I ZOOLOŠKI VRT</t>
  </si>
  <si>
    <t>3118380</t>
  </si>
  <si>
    <t>ARHEOLOŠKI MUZEJ SPLIT</t>
  </si>
  <si>
    <t>3118401</t>
  </si>
  <si>
    <t>GALERIJA UMJETNINA</t>
  </si>
  <si>
    <t>3118410</t>
  </si>
  <si>
    <t>ETNOGRAFSKI MUZEJ</t>
  </si>
  <si>
    <t>3118428</t>
  </si>
  <si>
    <t>MUZEJ GRADA SPLITA</t>
  </si>
  <si>
    <t>3118436</t>
  </si>
  <si>
    <t>SVEUČILIŠNA KNJIŽNICA</t>
  </si>
  <si>
    <t>3118444</t>
  </si>
  <si>
    <t>GRADSKA KNJIŽNICA MARKA MARULIĆA</t>
  </si>
  <si>
    <t>3118452</t>
  </si>
  <si>
    <t>DRŽAVNI ARHIV U SPLITU</t>
  </si>
  <si>
    <t>3118487</t>
  </si>
  <si>
    <t>GRADSKO KAZALIŠTE MLADIH</t>
  </si>
  <si>
    <t>3118606</t>
  </si>
  <si>
    <t>DOM ZA DJECU "MAESTRAL"</t>
  </si>
  <si>
    <t>3118665</t>
  </si>
  <si>
    <t>OPĆINSKI SUD U SPLITU</t>
  </si>
  <si>
    <t>3118673</t>
  </si>
  <si>
    <t>ŽUPANIJSKI SUD U SPLITU</t>
  </si>
  <si>
    <t>3118681</t>
  </si>
  <si>
    <t>ŽUPANIJSKO DRŽAVNO ODVJETNIŠTVO U SPLITU</t>
  </si>
  <si>
    <t>3119076</t>
  </si>
  <si>
    <t>3119106</t>
  </si>
  <si>
    <t>GRADSKO KAZALIŠTE LUTAKA</t>
  </si>
  <si>
    <t>3119190</t>
  </si>
  <si>
    <t>ZAVOD ZA JAVNO ZDRAVSTVO ŽUP.SPLIT.-DALM.</t>
  </si>
  <si>
    <t>3119505</t>
  </si>
  <si>
    <t>TRGOVAČKI SUD U SPLITU</t>
  </si>
  <si>
    <t>3119823</t>
  </si>
  <si>
    <t>POMORSKA ŠKOLA</t>
  </si>
  <si>
    <t>3119904</t>
  </si>
  <si>
    <t>MUZEJ HRVATSKIH ARHEOLOŠKIH SPOMENIKA SPLIT</t>
  </si>
  <si>
    <t>3120104</t>
  </si>
  <si>
    <t xml:space="preserve">CENTAR ZA ODGOJ I OBRAZOVANJE "SLAVA RAŠKAJ" SPLIT </t>
  </si>
  <si>
    <t>3120457</t>
  </si>
  <si>
    <t>O.Š. DORE PEJAČEVIĆ</t>
  </si>
  <si>
    <t>3123219</t>
  </si>
  <si>
    <t>ŠUMARSKA I DRVODJELJSKA ŠKOLA KARLOVAC</t>
  </si>
  <si>
    <t>3123359</t>
  </si>
  <si>
    <t>GRADSKA KNJIŽNICA I.G.KOVAČIĆ</t>
  </si>
  <si>
    <t>3123367</t>
  </si>
  <si>
    <t>DRŽAVNI ARHIV U KARLOVCU</t>
  </si>
  <si>
    <t>3123448</t>
  </si>
  <si>
    <t>CENTAR ZA PREDŠKOLSKI ODGOJ</t>
  </si>
  <si>
    <t>3123456</t>
  </si>
  <si>
    <t>UČENIČKI DOM KARLOVAC</t>
  </si>
  <si>
    <t>3123464</t>
  </si>
  <si>
    <t>DOM ZA DJECU I MLAĐE PUNOLJETNE OSOBE VLADIMIR NAZOR KARLOVAC</t>
  </si>
  <si>
    <t>3123472</t>
  </si>
  <si>
    <t>CENTAR ZA ODGOJ I OBRAZOVANJE DJECE I MLADEŽI</t>
  </si>
  <si>
    <t>3123499</t>
  </si>
  <si>
    <t>OPĆINSKI SUD U KARLOVCU</t>
  </si>
  <si>
    <t>3123502</t>
  </si>
  <si>
    <t>ŽUPANIJSKI SUD U KARLOVCU</t>
  </si>
  <si>
    <t>3123529</t>
  </si>
  <si>
    <t>TRGOVAČKI SUD U KARLOVCU</t>
  </si>
  <si>
    <t>3123537</t>
  </si>
  <si>
    <t>OPĆINSKO DRŽAVNO ODVJETNIŠTVO U KARLOVCU</t>
  </si>
  <si>
    <t>3123545</t>
  </si>
  <si>
    <t>ŽUPANIJSKO DRŽAVNO ODVJETNIŠTVO U KARLOVCU</t>
  </si>
  <si>
    <t>3125408</t>
  </si>
  <si>
    <t>O.Š. IVANA KUKULJEVIĆA SAKCINSKOG</t>
  </si>
  <si>
    <t>3125416</t>
  </si>
  <si>
    <t>INFORMATIZACIJA MINISTARSTVA I SREDIŠNJIH REGISTARA</t>
  </si>
  <si>
    <t>1329</t>
  </si>
  <si>
    <t>INFORMATIZACIJA</t>
  </si>
  <si>
    <t>1317</t>
  </si>
  <si>
    <t>PROJEKT ZDRAVSTVENOG SUSTAVA (IBRD)</t>
  </si>
  <si>
    <t>302041</t>
  </si>
  <si>
    <t>OBNOVA ZDRAVSTVENE INFRASTRUKTURE (VE II - CEB)</t>
  </si>
  <si>
    <t>302050</t>
  </si>
  <si>
    <t>OBNOVA ZDRAVSTVENE INFRASTRUKTURE (VE II - DP)</t>
  </si>
  <si>
    <t>302084</t>
  </si>
  <si>
    <t>303702</t>
  </si>
  <si>
    <t>IZGRADNJA ZGRADE I ŠPORTSKE DVORANE OŠ MURTERSKI ŠKOJI</t>
  </si>
  <si>
    <t>310009</t>
  </si>
  <si>
    <t>MODERNIZACIJA I OPREMANJE CARINSKE UPRAVE</t>
  </si>
  <si>
    <t>1048</t>
  </si>
  <si>
    <t>OSNOVNA DJELATNOST CARINSKE UPRAVE</t>
  </si>
  <si>
    <t>02510</t>
  </si>
  <si>
    <t>Carinska uprava</t>
  </si>
  <si>
    <t>310033</t>
  </si>
  <si>
    <t>IZLOŽBA U GALERIJSKOM PROSTORU</t>
  </si>
  <si>
    <t>EURO-INTERNET KIOSCI</t>
  </si>
  <si>
    <t>Europske integracije</t>
  </si>
  <si>
    <t>310084</t>
  </si>
  <si>
    <t>OSNIVANJE CENTRA ZA PARTNERSTVO I PODUGOVARANJE INDUSTRIJSKIH PROIZVODA I USLUGA</t>
  </si>
  <si>
    <t>1116</t>
  </si>
  <si>
    <t>PROGRAM REINDUSTRIJALIZACIJE</t>
  </si>
  <si>
    <t>310092</t>
  </si>
  <si>
    <t>1120</t>
  </si>
  <si>
    <t>650045</t>
  </si>
  <si>
    <t>650046</t>
  </si>
  <si>
    <t>650047</t>
  </si>
  <si>
    <t>650048</t>
  </si>
  <si>
    <t>650049</t>
  </si>
  <si>
    <t>650050</t>
  </si>
  <si>
    <t>650054</t>
  </si>
  <si>
    <t>650059</t>
  </si>
  <si>
    <t>650064</t>
  </si>
  <si>
    <t>650068</t>
  </si>
  <si>
    <t>658094</t>
  </si>
  <si>
    <t>658101</t>
  </si>
  <si>
    <t>663001</t>
  </si>
  <si>
    <t>664030</t>
  </si>
  <si>
    <t>664031</t>
  </si>
  <si>
    <t>664032</t>
  </si>
  <si>
    <t>672030</t>
  </si>
  <si>
    <t>672031</t>
  </si>
  <si>
    <t>673008</t>
  </si>
  <si>
    <t>676040</t>
  </si>
  <si>
    <t>676044</t>
  </si>
  <si>
    <t>685013</t>
  </si>
  <si>
    <t>686009</t>
  </si>
  <si>
    <t>688055</t>
  </si>
  <si>
    <t>688056</t>
  </si>
  <si>
    <t>688057</t>
  </si>
  <si>
    <t>688058</t>
  </si>
  <si>
    <t>689024</t>
  </si>
  <si>
    <t>689025</t>
  </si>
  <si>
    <t>689026</t>
  </si>
  <si>
    <t>690074</t>
  </si>
  <si>
    <t>690078</t>
  </si>
  <si>
    <t>730041</t>
  </si>
  <si>
    <t>732006</t>
  </si>
  <si>
    <t>733044</t>
  </si>
  <si>
    <t>733045</t>
  </si>
  <si>
    <t>734208</t>
  </si>
  <si>
    <t>734212</t>
  </si>
  <si>
    <t>734221</t>
  </si>
  <si>
    <t>734222</t>
  </si>
  <si>
    <t>734227</t>
  </si>
  <si>
    <t>756006</t>
  </si>
  <si>
    <t>756010</t>
  </si>
  <si>
    <t>756022</t>
  </si>
  <si>
    <t>757011</t>
  </si>
  <si>
    <t>758006</t>
  </si>
  <si>
    <t>759006</t>
  </si>
  <si>
    <t>761002</t>
  </si>
  <si>
    <t>761003</t>
  </si>
  <si>
    <t>761004</t>
  </si>
  <si>
    <t>761006</t>
  </si>
  <si>
    <t>1691</t>
  </si>
  <si>
    <t>761007</t>
  </si>
  <si>
    <t>761009</t>
  </si>
  <si>
    <t>762005</t>
  </si>
  <si>
    <t>766004</t>
  </si>
  <si>
    <t>767005</t>
  </si>
  <si>
    <t>769004</t>
  </si>
  <si>
    <t>769008</t>
  </si>
  <si>
    <t>769009</t>
  </si>
  <si>
    <t>769010</t>
  </si>
  <si>
    <t>769011</t>
  </si>
  <si>
    <t>769012</t>
  </si>
  <si>
    <t>772001</t>
  </si>
  <si>
    <t>776001</t>
  </si>
  <si>
    <t>776002</t>
  </si>
  <si>
    <t>776026</t>
  </si>
  <si>
    <t>777035</t>
  </si>
  <si>
    <t>778050</t>
  </si>
  <si>
    <t>779002</t>
  </si>
  <si>
    <t>779009</t>
  </si>
  <si>
    <t>788000</t>
  </si>
  <si>
    <t>789001</t>
  </si>
  <si>
    <t>790001</t>
  </si>
  <si>
    <t>792000</t>
  </si>
  <si>
    <t>794000</t>
  </si>
  <si>
    <t>797000</t>
  </si>
  <si>
    <t>798000</t>
  </si>
  <si>
    <t>805000</t>
  </si>
  <si>
    <t>810000</t>
  </si>
  <si>
    <t>810001</t>
  </si>
  <si>
    <t>813000</t>
  </si>
  <si>
    <t>813001</t>
  </si>
  <si>
    <t>813003</t>
  </si>
  <si>
    <t>814004</t>
  </si>
  <si>
    <t>815000</t>
  </si>
  <si>
    <t>1780</t>
  </si>
  <si>
    <t>816001</t>
  </si>
  <si>
    <t>816002</t>
  </si>
  <si>
    <t>818001</t>
  </si>
  <si>
    <t>819001</t>
  </si>
  <si>
    <t>820001</t>
  </si>
  <si>
    <t>822001</t>
  </si>
  <si>
    <t>1792</t>
  </si>
  <si>
    <t>507009</t>
  </si>
  <si>
    <t>515018</t>
  </si>
  <si>
    <t>568284</t>
  </si>
  <si>
    <t>568308</t>
  </si>
  <si>
    <t>568310</t>
  </si>
  <si>
    <t>568315</t>
  </si>
  <si>
    <t>570498</t>
  </si>
  <si>
    <t>576217</t>
  </si>
  <si>
    <t>577146</t>
  </si>
  <si>
    <t>587030</t>
  </si>
  <si>
    <t>1669</t>
  </si>
  <si>
    <t>618372</t>
  </si>
  <si>
    <t>629268</t>
  </si>
  <si>
    <t>650040</t>
  </si>
  <si>
    <t>658102</t>
  </si>
  <si>
    <t>664029</t>
  </si>
  <si>
    <t>685012</t>
  </si>
  <si>
    <t>730038</t>
  </si>
  <si>
    <t>757015</t>
  </si>
  <si>
    <t>757017</t>
  </si>
  <si>
    <t>761012</t>
  </si>
  <si>
    <t>761013</t>
  </si>
  <si>
    <t>768043</t>
  </si>
  <si>
    <t>776037</t>
  </si>
  <si>
    <t>776038</t>
  </si>
  <si>
    <t>777036</t>
  </si>
  <si>
    <t>CARDS 2004 - SUZBIJANJE TRGOVANJA LJUDIMA</t>
  </si>
  <si>
    <t>UNUTARNJA REVIZIJA UREDA I TIJELA JAVNE VLASTI</t>
  </si>
  <si>
    <t>Ured Vlade RH za unutarnju reviziju</t>
  </si>
  <si>
    <t>MIROVINE BORACA NOR-A</t>
  </si>
  <si>
    <t>MIROVINE MUP-A</t>
  </si>
  <si>
    <t>AKTIVNA POLITIKA ZAPOŠLJAVANJA</t>
  </si>
  <si>
    <t>AKTIVNA POLITIKA U ZAPOŠLJAVANJU</t>
  </si>
  <si>
    <t>AKTIVNE MJERE ZA ZAPOŠLJAVANJE SKUPINA KOJIMA PRIJETI SOCIJALNA ISKLJUČENOST</t>
  </si>
  <si>
    <t>MREŽA ZA KOMUNIKACIJU I EDUKACIJU PODUZETNIKA</t>
  </si>
  <si>
    <t>IZRADA PRIJEDLOGA NOVOG ZAKONA O POTICANJU RAZVOJA MALOG GOSPODARSTVA</t>
  </si>
  <si>
    <t>POTICANJE PODUZETNIČKIH POTPORNIH INSTITUCIJA</t>
  </si>
  <si>
    <t>PROGRAMSKE DJELATNOSTI KULTURE</t>
  </si>
  <si>
    <t>Djelatnost zaštite kulturnih dobara</t>
  </si>
  <si>
    <t>PROGRAMI AUDIO VIZUELNE DJELATNOSTI I MEDIJA</t>
  </si>
  <si>
    <t>Audio vizuelne djelatnosti i mediji</t>
  </si>
  <si>
    <t>PROGRAMI MUZEJSKO GALERIJSKE DJELATNOSTI</t>
  </si>
  <si>
    <t>Muzejsko galerijska djelatnost</t>
  </si>
  <si>
    <t>PROGRAMI ARHIVSKE DJELATNOSTI</t>
  </si>
  <si>
    <t>Arhivska djelatnost</t>
  </si>
  <si>
    <t>PROGRAMI KAZALIŠNE I GLAZBENO SCENSKE DJELATNOSTI</t>
  </si>
  <si>
    <t>Kazališna i glazbeno scenska djelatnost</t>
  </si>
  <si>
    <t>FILM I KINEMATOGRAFIJA</t>
  </si>
  <si>
    <t>DAROVNI UGOVOR-OBVEZA RH TEMELJEM DAROVNOG UGOVORA PREMA GĐI TOPIĆ-MIMARA</t>
  </si>
  <si>
    <t>BILJNO ZDRAVSTVO</t>
  </si>
  <si>
    <t>POTICANJE RADA STRUKOVNIH UDRUŽENJA U POLJOPRIVREDI I RIBARSTVU</t>
  </si>
  <si>
    <t>PROVEDBA MJERA U STOČARSTVU (HRVATSKI STOČARSKI CENTAR)</t>
  </si>
  <si>
    <t>RAZVOJ STOČARSTVA</t>
  </si>
  <si>
    <t>UNAPREĐENJE ŠUMARSTVA</t>
  </si>
  <si>
    <t>TROŠKOVI ANALIZE INSPEKCIJSKIH UZORAKA I GEODETSKE USLUGE</t>
  </si>
  <si>
    <t>TROŠKOVI ANALIZE INSPEKCIJSKIH UZORKA</t>
  </si>
  <si>
    <t>SUFINANCIRANJE IZGRADNJE VIŠENAMJENSKE GRADSKE DVORANE ŠPORTSKO-REKREATIVNOG CENTRA "VIŠNJIK" U ZADRU</t>
  </si>
  <si>
    <t>821011</t>
  </si>
  <si>
    <t>INTEGRALNI RAZVOJ LOKALNE ZAJEDNICE U PRIOBALJU (EIB II)</t>
  </si>
  <si>
    <t>821014</t>
  </si>
  <si>
    <t>STIPENDIRANJE REDOVITIH STUDENATA FAKULTETA PROMETNIH ZNANOSTI I UČENIKA SREDNJE ŠKOLE BAKAR</t>
  </si>
  <si>
    <t>RAZVOJ TELEKOMUNIKACIJSKOG I POŠTANSKOG TRŽIŠTA I INFORMACIJSKOG DRUŠTVA</t>
  </si>
  <si>
    <t>820003</t>
  </si>
  <si>
    <t>STUDIJA RAZVOJA ŠIROKOPOJASNE INFRASTRUKTURE I USLUGA ZA LOKALNU SAMOUPRAVU RH</t>
  </si>
  <si>
    <t>TRAGANJE I SPAŠAVANJE U PROMETU UNUTARNJIM VODAMA</t>
  </si>
  <si>
    <t>SIGURNOST I NADZOR PLOVIDBE NA PLOVNIM PUTOVIMA UNUTARNJIH VODA</t>
  </si>
  <si>
    <t>ISTRAŽIVANJE I RAZVOJ NOVIH TEHNOLOGIJA I SUSTAVA</t>
  </si>
  <si>
    <t>820005</t>
  </si>
  <si>
    <t>OTKUP ZEMLJIŠTA NA LUČKOM PODRUČJU U VUKOVARU</t>
  </si>
  <si>
    <t>819006</t>
  </si>
  <si>
    <t>HIDROGRAFSKA IZMJERA VODNIH PUTOVA I IZRADA PLOVIDBENIH KARATA I PUBLIKACIJA</t>
  </si>
  <si>
    <t>PROGRAM ORGANIZACIJE VIŠENAMJENSKE HELIKOPTERSKE SLUŽBE (VHS) U REPUBLICI HRVATSKOJ</t>
  </si>
  <si>
    <t>ODRŽAVANJE ŽELJEZNIČKE INFRASTRUKTURE I REGULACIJA PROMETA</t>
  </si>
  <si>
    <t>587O18</t>
  </si>
  <si>
    <t>PROGRAM POTICANJA U TURIZMU - "POTICAJ ZA USPJEH"</t>
  </si>
  <si>
    <t>1831</t>
  </si>
  <si>
    <t>587O36</t>
  </si>
  <si>
    <t>PHARE 2005 CBC PROJEKT - SURADNJA IZMEĐU HRVATSKE I ITALIJE</t>
  </si>
  <si>
    <t>1832</t>
  </si>
  <si>
    <t>57O48O</t>
  </si>
  <si>
    <t>SOCIJALNO EKONOMSKI OPORAVAK PODRUČJA POSEBNE DRŽAVNE SKRB</t>
  </si>
  <si>
    <t>1833</t>
  </si>
  <si>
    <t>761O14</t>
  </si>
  <si>
    <t>1834</t>
  </si>
  <si>
    <t>761OO1</t>
  </si>
  <si>
    <t>1836</t>
  </si>
  <si>
    <t>761OOO</t>
  </si>
  <si>
    <t>AGENCIJA ZA OBALNI LINIJSKI PROMET</t>
  </si>
  <si>
    <t>RAD AGENCIJE ZA VODNE PUTOVE</t>
  </si>
  <si>
    <t>Agencija za vodne putove</t>
  </si>
  <si>
    <t>ADMINISTRACIJA I UPRAVLJANJE OKOLIŠEM, PROSTORNIM UREĐENJEM I GRADITELJSTVOM</t>
  </si>
  <si>
    <t>ADMINISTRACIJA I UPRAVLJANJE OKOLIŠEM, PROSTORNIM UREĐENJEM   I GRADITELJSTVOM</t>
  </si>
  <si>
    <t>Ministarstvo zaštite okoliša, prostornog uređenja i graditel</t>
  </si>
  <si>
    <t>576234</t>
  </si>
  <si>
    <t>NACIONALNO IZVJEŠĆE O STANJU JADRANSKOG MORA</t>
  </si>
  <si>
    <t>SANACIJA OBJEKATA GRADITELJSKE BAŠTINE STRADALIH U POTRESU GLEDE MEHANIČKE OTPORNOSTI I STABILNOSTI</t>
  </si>
  <si>
    <t>PROGRAM ZAŠTITE OKOLIŠA</t>
  </si>
  <si>
    <t>PRIZNANJA I NAGRADE ZA ZAŠTITU OKOLIŠA</t>
  </si>
  <si>
    <t>HLADNI POGON BRODOVA ČISTAČA</t>
  </si>
  <si>
    <t>PODRŠKA CENTRU ZA REGIONALNE AKTIVNOSTI MAP/UNEP</t>
  </si>
  <si>
    <t>MEĐUNARODNA SURADNJA ZA ZAŠTITU OKOLIŠA</t>
  </si>
  <si>
    <t>OPĆA POLITIKA ZAŠTITE OKOLIŠA</t>
  </si>
  <si>
    <t>576230</t>
  </si>
  <si>
    <t>KONTROLA INDUSTRIJSKOG ONEČIŠĆENJA</t>
  </si>
  <si>
    <t>IZGRADNJA DRŽAVNE MREŽE ZA PRAĆENJE KAKVOĆE ZRAKA</t>
  </si>
  <si>
    <t>PROGRAMI O ODRŽIVOJ PROIZVODNJI I POTROŠNJI</t>
  </si>
  <si>
    <t>PRAĆENJE UPRAVNOG POSTUPANJA I DONOŠENJE RJEŠENJA</t>
  </si>
  <si>
    <t>UNAPREĐENJE STANJA ZAŠTITE OKOLIŠA</t>
  </si>
  <si>
    <t>576235</t>
  </si>
  <si>
    <t>PLANOVI I PROJEKTI U ZAŠTITI OKOLIŠA</t>
  </si>
  <si>
    <t>576229</t>
  </si>
  <si>
    <t>RAZVIJANJE SUSTAVA GOSPODARENJA OPASNIM OTPADOM UKLJUČUJUĆI ODREĐIVANJE I UPRAVLJANJE "CRNIM TOČKAMA" U HRVATSKOJ</t>
  </si>
  <si>
    <t>730044</t>
  </si>
  <si>
    <t>ODRŽAVANJE INFORMACIJSKOG SUSTAVA ZAŠTITE OKOLIŠA</t>
  </si>
  <si>
    <t>CROW  KONCEPT IZVJEŠĆIVANJA O VODAMA</t>
  </si>
  <si>
    <t>NACIONALNO IZVJEŠĆE O STANJU OKOLIŠA RH</t>
  </si>
  <si>
    <t>OPREMANJE ODJELA DRUŠTVENO POTICANE STANOGRADNJE</t>
  </si>
  <si>
    <t>INFORMATIZACIJA AGENCIJE ZA PRAVNI PROMET I POSREDOVANJE NEKRETNINAMA</t>
  </si>
  <si>
    <t>OBRAZOVANJE DJECE HRVATSKIH GRAĐANA U INOZEMSTVU</t>
  </si>
  <si>
    <t>UREĐENJE ZGRADE MINISTARSTVA ZNANOSTI, OBRAZOVANJA I ŠPORTA</t>
  </si>
  <si>
    <t>RAZVOJ INFORMACIJSKE INFRASTRUKTURE MINISTARSTVA</t>
  </si>
  <si>
    <t>PREVENCIJA NASILJA U ŠKOLAMA</t>
  </si>
  <si>
    <t>POTICANJE PROGRAMA RADA S DAROVITIM UČENICIMA I STUDENTIMA</t>
  </si>
  <si>
    <t>IZRADA PROJEKATA I STUDIJA ZA RAD S DAROVITIM UČENICIMA I STUDENTIMA</t>
  </si>
  <si>
    <t>NAOBRAZBA DJECE U ALTERNATIVNIM ŠKOLAMA</t>
  </si>
  <si>
    <t>SUBVENCIONIRANJE KAMATA ZA STANOVE UČITELJA</t>
  </si>
  <si>
    <t>POTICANJE IZVANNASTAVNIH AKTIVNOSTI U PREDŠKOLSKOM ODGOJU I OŠ</t>
  </si>
  <si>
    <t>OPREMANJE OSNOVNOŠKOLSKIH KNJIŽNICA OBVEZNOM LEKTIROM I STRUČNOM LITERATUROM</t>
  </si>
  <si>
    <t>IZVANNSTAVNI PROGRAMI TEHNIČKE KULTURE U OSNOVNOŠKOLSKOM OBRAZOVANJU</t>
  </si>
  <si>
    <t>PROGRAM TEHNIČKE KULTURE</t>
  </si>
  <si>
    <t>IZVANANSTAVNI PROGRAMI TEHNIČKE KULTURE U SREDNJEŠKOLSKOM OBRAZOVANJU</t>
  </si>
  <si>
    <t>POTICANJE IZVANNASTAVNIH AKTIVNOSTI U SREDNJIM ŠKOLAMA I VISOKOŠKOLSKOM OBRAZOVANJU</t>
  </si>
  <si>
    <t>STRUČNO USAVRŠAVANJE I IZOBRAZBA UČITELJA I NASTAVNIKA U SREDNJIM ŠKOLAMA I USAVRŠAVANJE ZA PROVEDBU NACIONALNIH PROGRAMA</t>
  </si>
  <si>
    <t>OPREMANJE SRENJOŠKOLSKIH KNJIŽNICA LEKTIROM I STRUČNOM LITERATUROM</t>
  </si>
  <si>
    <t>IZDAVANJE DOMAĆIH ZNANSTVENIH ČASOPISA</t>
  </si>
  <si>
    <t>IZRADA NASTAVNOG UPUTNIKA (KURIKULUMA)</t>
  </si>
  <si>
    <t>321068</t>
  </si>
  <si>
    <t>IZGRADNJA ŠPORTSKE DVORANE OSNOVNE ŠKOLE ZMAJEVAC</t>
  </si>
  <si>
    <t>321069</t>
  </si>
  <si>
    <t>OSNOVNA ŠKOLA BANOVA JARUGA I OSNOVNA ŠKOLA KONČANICA</t>
  </si>
  <si>
    <t>ADAPTACIJA ŠKOLSKIH PROSTORA RADI OSIGURANJA DOSTUPNOSTI DJECI I MLADEŽI S INVALIDITETOM</t>
  </si>
  <si>
    <t>IZGRADNJA NOVE ZGRADE CENTRA ZA ODGOJ I OBRAZOVANJE "SLAVA RAŠKAJ" ZAGREB</t>
  </si>
  <si>
    <t>OPREMANJE OSNOVNIH ŠKOLA KABINETSKOM I DIDAKTIČKOM OPREMOM</t>
  </si>
  <si>
    <t>IZGRADNJA ZGRADE CENTRA TOMISLAVA ŠPOLJARA, VARAŽDIN</t>
  </si>
  <si>
    <t>OŠ IVANA BRNJIKA SLOVAKA-JELISAVEC-IZGRADNJA ŠPORTSKE DVORANE</t>
  </si>
  <si>
    <t>733048</t>
  </si>
  <si>
    <t>IZRADA PROJEKTA DECENTRALIZACIJE OBRAZOVANJA</t>
  </si>
  <si>
    <t>733046</t>
  </si>
  <si>
    <t>SMJEŠTAJ I PREHRANA UČENIKA U UČENIČKIM DOMOVIMA</t>
  </si>
  <si>
    <t>733047</t>
  </si>
  <si>
    <t>SUFINANCIRANJE PROGRAMA CJELOŽIVOTNOG UČENJA</t>
  </si>
  <si>
    <t>IZGRADNJA OBRTNO-TEHNIČKE ŠKOLE I DVORANE SPLIT</t>
  </si>
  <si>
    <t>POTICANJE ŠPORTA U ŠPORTSKIM KLUBOVIMA</t>
  </si>
  <si>
    <t>RAZVOJ ŠPORTA</t>
  </si>
  <si>
    <t>POTICANJE OLIMPIJSKOG ŠPORTA U HRVATSKOM OLIMPIJSKOM CENTRU BJELOLASICA</t>
  </si>
  <si>
    <t>MEĐUNARODNA ŠPORTSKA SURADNJA</t>
  </si>
  <si>
    <t>DRŽAVNA NAGRADA ZA ŠPORT "FRANJO BUČAR"</t>
  </si>
  <si>
    <t>POTICANJE ŠPORTA NA SVEUČILIŠTIMA I VELEUČILIŠTIMA</t>
  </si>
  <si>
    <t>ŠPORTSKI PROGRAMI TIJEKOM LJETNIH I ZIMSKIH PRAZNIKA "OTVORENA ŠKOLA"</t>
  </si>
  <si>
    <t>768050</t>
  </si>
  <si>
    <t>618262</t>
  </si>
  <si>
    <t>618264</t>
  </si>
  <si>
    <t>618266</t>
  </si>
  <si>
    <t>618268</t>
  </si>
  <si>
    <t>618270</t>
  </si>
  <si>
    <t>618274</t>
  </si>
  <si>
    <t>618322</t>
  </si>
  <si>
    <t>CENTAR ZA REHABILITACIJU KOMAREVO</t>
  </si>
  <si>
    <t>1276</t>
  </si>
  <si>
    <t>SKRB ZA TJELESNO I MENTALNO OŠTEĆENU DJECU</t>
  </si>
  <si>
    <t>618344</t>
  </si>
  <si>
    <t>618346</t>
  </si>
  <si>
    <t>618352</t>
  </si>
  <si>
    <t>ZAJAM SVJETSKE BANKE - DOMAĆA KOMPONENTA</t>
  </si>
  <si>
    <t>1615</t>
  </si>
  <si>
    <t>PODIZANJE KVALITETE I DOSTUPNOSTI SOCIJALNE SKRBI</t>
  </si>
  <si>
    <t>618354</t>
  </si>
  <si>
    <t>ZAJAM SVJETSKE BANKE - INOZEMNA KOMPONENTA</t>
  </si>
  <si>
    <t>618356</t>
  </si>
  <si>
    <t>618359</t>
  </si>
  <si>
    <t>1639</t>
  </si>
  <si>
    <t>618361</t>
  </si>
  <si>
    <t>618364</t>
  </si>
  <si>
    <t>621001</t>
  </si>
  <si>
    <t>REDOVNA DJELATNOST SVEUČILIŠTA U ZAGREBU</t>
  </si>
  <si>
    <t>1432</t>
  </si>
  <si>
    <t>REDOVNA DJELATNOST VISOKIH UČILIŠTA I STUDENTSKIH CENTARA</t>
  </si>
  <si>
    <t>621002</t>
  </si>
  <si>
    <t>621003</t>
  </si>
  <si>
    <t>REDOVNA DJELATNOST SVEUČILIŠTA U OSIJEKU</t>
  </si>
  <si>
    <t>621004</t>
  </si>
  <si>
    <t>621021</t>
  </si>
  <si>
    <t>SMJEŠTAJ I PREHRANA STUDENATA STUDENTSKOG CENTRA ZAGREB - SUFINANCIRANJE</t>
  </si>
  <si>
    <t>621022</t>
  </si>
  <si>
    <t>SMJEŠTAJ I PREHRANA STUDENATA STUDENTSKOG CENTRA OSIJEK - SUFINANCIRANJE</t>
  </si>
  <si>
    <t>621023</t>
  </si>
  <si>
    <t>SMJEŠTAJ I PREHRANA STUDENATA STUDENTSKOG CENTRA RIJEKA - SUFINANCIRANJE</t>
  </si>
  <si>
    <t>621024</t>
  </si>
  <si>
    <t>SMJEŠTAJ I PREHRANA STUDENATA STUDENTSKOG CENTRA SPLIT - SUFINANCIRANJE</t>
  </si>
  <si>
    <t>621026</t>
  </si>
  <si>
    <t>SMJEŠTAJ I PREHRANA STUDENATA STUDENTSKOG CENTRA ŠIBENIK - SUFINANCIRANJE</t>
  </si>
  <si>
    <t>621028</t>
  </si>
  <si>
    <t>PROTUPOŽARNI I PROTUPROVALNI SISTEMI U ZGRADAMA HAZU</t>
  </si>
  <si>
    <t>NAKLADNIČKI  PROJEKT "HRVATSKA I EUROPA"- PROMICANJE HRVATSKE POVIJESNE I KULTURNE BAŠTINE</t>
  </si>
  <si>
    <t>576237</t>
  </si>
  <si>
    <t>JAVNI INSTITUTI U REPUBLICI HRVATSKOJ</t>
  </si>
  <si>
    <t>RAZVOJ ZNANOSTI I ISTRAŽIVANJA</t>
  </si>
  <si>
    <t>ULAGANJE U ZNANSTVENO ISTRAŽIVAČKU DJELATNOST</t>
  </si>
  <si>
    <t>ZNANOST</t>
  </si>
  <si>
    <t>K02</t>
  </si>
  <si>
    <t>STIPENDIRANJE I ZNANSTVENO USAVRŠAVANJE POSLIJEDIPLOMANATA</t>
  </si>
  <si>
    <t>818002</t>
  </si>
  <si>
    <t>POTICANJE ZNANSTVENE IZVRSNOSTI</t>
  </si>
  <si>
    <t>LEKSIKOGRAFSKI ZAVOD "MIROSLAV KRLEŽA"</t>
  </si>
  <si>
    <t>RAČUNALNO KOMUNIKACIJSKA INFRASTRUKTURA U SREDNJIM ŠKOLAMA</t>
  </si>
  <si>
    <t>RAČUNALNO KOMUNIKACIJSKA INFRASTRUKTURA U OSNOVNIM ŠKOLAMA</t>
  </si>
  <si>
    <t>628067</t>
  </si>
  <si>
    <t>IZRADA SREDIŠNJEG REGISTRA ZA DRŽAVNU MATURU</t>
  </si>
  <si>
    <t>RAZVOJ INFORMACIJSKOG DRUŠTVA U RH</t>
  </si>
  <si>
    <t>POTICAJI TEHNOLOGIJSKOJ INFRASTRUKTURI</t>
  </si>
  <si>
    <t>RAZVOJ TEHNOLOŠKE INFRASTRUKTURE TEHCRO</t>
  </si>
  <si>
    <t>HRVATSKI INSTITUT ZA TEHNOLOGIJU - HIT DOO</t>
  </si>
  <si>
    <t>URED OBRAZOVNO REFORMSKE INICIJATIVE ZA JUGOISTOČNU EUROPU</t>
  </si>
  <si>
    <t>HRVATSKA NASTAVA U INOZEMSTVU</t>
  </si>
  <si>
    <t>PROGRAM POMOĆI BIH U SUSTAVU ZNANOSTI, OBRAZOVANJA I ŠPORTA</t>
  </si>
  <si>
    <t>589084</t>
  </si>
  <si>
    <t>STRUČNO SAVJETODAVNA DJELATNOST</t>
  </si>
  <si>
    <t>589085</t>
  </si>
  <si>
    <t>PROMICANJE KULTURE UČENJA: TJEDAN CJELOŽIVOTNOG UČENJA</t>
  </si>
  <si>
    <t>589087</t>
  </si>
  <si>
    <t>589088</t>
  </si>
  <si>
    <t>REDOVNA DJELATNOST AGENCIJE ZA MOBILNOST I EU PROGRAME</t>
  </si>
  <si>
    <t>589089</t>
  </si>
  <si>
    <t>POTICANJE VISOKOŠKOLSKE SURADNJE S INOZEMSTVOM</t>
  </si>
  <si>
    <t>589090</t>
  </si>
  <si>
    <t>PRIPREMA HRVATSKIH USTANOVA ZA PROGRAM CJELOŽIVOTNO UČENJE EZ</t>
  </si>
  <si>
    <t>589086</t>
  </si>
  <si>
    <t>OPREMANJE AGENCIJE ZA MOBILNOST I EU PROGRAME</t>
  </si>
  <si>
    <t>UREĐENJE PROSTORA - AGENCIJA ZA STRUKOVNO OBRAZOVANJE</t>
  </si>
  <si>
    <t>621186</t>
  </si>
  <si>
    <t>VREDNOVANJE ZNANSTVENIH ORGANIZACIJA</t>
  </si>
  <si>
    <t>621187</t>
  </si>
  <si>
    <t>621188</t>
  </si>
  <si>
    <t>TEMPUS PROJEKT-RAZVOJ SUSTAVA VISOKOG OBRAZOVANJA</t>
  </si>
  <si>
    <t>1837</t>
  </si>
  <si>
    <t>RAZVOJ SUSTAVA VISOKOG OBRAZOVANJA U ZEMLJAMA ISTOČNE EUROPE-TEMPUS</t>
  </si>
  <si>
    <t>RAZVOJ I PRIMJENA INTERNET TEHNOLOGIJE - PROJEKTI CARNET-A</t>
  </si>
  <si>
    <t>Ministarstvo turizma</t>
  </si>
  <si>
    <t>MINISTARSTVO TURIZMA</t>
  </si>
  <si>
    <t>09005</t>
  </si>
  <si>
    <t>090</t>
  </si>
  <si>
    <t>819005</t>
  </si>
  <si>
    <t>PROGRAMI OBRAZOVANJA I OBUKE KADROVA U TURIZMU</t>
  </si>
  <si>
    <t>819016</t>
  </si>
  <si>
    <t>PROGRAM POTICANJA FORMIRANJA MULTISEKTORSKIH KLASTERA</t>
  </si>
  <si>
    <t>819017</t>
  </si>
  <si>
    <t>PROJEKT SUFINANCIRANJA HOTELSKE I UGOSTITELJSKE INDUSTRIJE</t>
  </si>
  <si>
    <t>819019</t>
  </si>
  <si>
    <t>POTPORE PROGRAMIMA I PROJEKTIMA U TURISTIČKI NERAZVIJENIM PODRUČJIMA</t>
  </si>
  <si>
    <t>819020</t>
  </si>
  <si>
    <t>PROGRAMI SUFINANCIRANJA ULAGANJA U TURISTIČKU INFRASTRUKTURU</t>
  </si>
  <si>
    <t>819024</t>
  </si>
  <si>
    <t>POTICANJE MANIFESTACIJA U TURIZMU</t>
  </si>
  <si>
    <t>761023</t>
  </si>
  <si>
    <t>POTICANJE IZGRADNJE MALIH BRODOVA-PLOVEĆIH HOTELA KAO DIJELA HRVATSKE TURISTIČKE PONUDE</t>
  </si>
  <si>
    <t>TURISTIČKA PROMIDŽBA REPUBLIKE HRVATSKE</t>
  </si>
  <si>
    <t>761022</t>
  </si>
  <si>
    <t>PROGRAMI POTICANJA STVARANJA NOVIH TURISTIČKIH PROIZVODA I UPRAVLJANJA DESTINACIJOM</t>
  </si>
  <si>
    <t>819022</t>
  </si>
  <si>
    <t>PROJEKT REZERVACIJSKOG SUSTAVA ZA MALE I SREDNJE TURISTIČKE SUBJEKTE</t>
  </si>
  <si>
    <t>POTICANJA U TURIZMU-PROGRAM GOLFA KAO ELEMENTA RAZVOJNE STRATEGIJE HRVATSKOG TURIZMA</t>
  </si>
  <si>
    <t>819021</t>
  </si>
  <si>
    <t>PROGRAM JAVNIH GOLF IGRALIŠTA</t>
  </si>
  <si>
    <t>RAZVOJ SELEKTIVNIH OBLIKA TURIZMA</t>
  </si>
  <si>
    <t>761024</t>
  </si>
  <si>
    <t>SELEKTIVNI OBLICI TURIZMA NA KONTINENTU</t>
  </si>
  <si>
    <t>819023</t>
  </si>
  <si>
    <t>SELEKTIVNI OBLICI TURIZMA NA MORU</t>
  </si>
  <si>
    <t>OBNOVA, VALORIZACIJA I REVITALIZACIJA KULTURNE, TRADICIJSKE I PRIRODNE BAŠTINE KAO NOVI TURISTIČKI PROIZVOD</t>
  </si>
  <si>
    <t>OBUKA I OSTALE AKTIVNOSTI OS</t>
  </si>
  <si>
    <t>REDOVITA DJELATNOST</t>
  </si>
  <si>
    <t>553014</t>
  </si>
  <si>
    <t>KONTINUIRANA RASPOLOŽIVOST PODATAKA</t>
  </si>
  <si>
    <t>NADOGRADNJA DIGITALNO-RADIO KOMUNIKACIJSKE MREŽE MUP-A - TETRA MUPNET</t>
  </si>
  <si>
    <t>UGOVORENE KAZNE I OSTALE NAKNADE ŠTETA</t>
  </si>
  <si>
    <t>CARDS 2003 - KRIMINALISTIČKI OBAVJEŠTAJNI SUSTAV - FAZA II</t>
  </si>
  <si>
    <t>NACIONALNI PROGRAM SIGURNOSTI CESTOVNOG PROMETA</t>
  </si>
  <si>
    <t>PHARE2005 - USPOSTAVLJANJE SUSTAVA UPRAVLJANJA GRANICAMA SUKLADNO SCHENGENSKOM SPORAZUMU</t>
  </si>
  <si>
    <t>OPREMANJE I ODRŽAVANJE (CENTAR ZA OBUKU VATROGASACA-FAŽANA)</t>
  </si>
  <si>
    <t>554010</t>
  </si>
  <si>
    <t>OPREMANJE DOBROVOLJNIH VATROGASNIH DRUŠTAVA</t>
  </si>
  <si>
    <t>UPRAVLJANJE I ADMINISTRACIJA</t>
  </si>
  <si>
    <t>ADAPTACIJA POSLOVNOG PROSTORA - DIVULJE</t>
  </si>
  <si>
    <t>PODRŠKA PROGRAMU ZA ZATOČENE I NESTALE</t>
  </si>
  <si>
    <t>EKSHUMACIJA ŽRTAVA IZ DOMOVINSKOG RATA</t>
  </si>
  <si>
    <t>PODRŠKA PROGRAMU ZA  MEĐUGENERACIJSKU SOLIDARNOST</t>
  </si>
  <si>
    <t>754006</t>
  </si>
  <si>
    <t>RAZVOJ VOLONTERSTVA U REPUBLICI HRVATSKOJ</t>
  </si>
  <si>
    <t>IZVRŠAVANJE PRAVOMOĆNIH SUDSKIH PRESUDA</t>
  </si>
  <si>
    <t>IZVRŠAVANJE PRAVOMOĆNIH SUDSKIH PRESUDA ZA IZVRŠAVANJE TRAJNIH PRAVA</t>
  </si>
  <si>
    <t>REHABILITACIJA HRVATSKIH VOJNIH INVALIDA U ZDRAVSTVENIM LJEČILIŠTIMA</t>
  </si>
  <si>
    <t>HUMANITARNI PROGRAMI NAMIJENJENI DJECI</t>
  </si>
  <si>
    <t>NACIONALNI PROGRAM PSIHOSOCIJALNE I ZDRAVSTVENE POMOĆI SUDIONICIMA I STRADALNICIMA DOMOVINSKOG RATA</t>
  </si>
  <si>
    <t>754011</t>
  </si>
  <si>
    <t>POBOLJŠANJE KVALITETE ŽIVLJENJA ZA OBITELJ HB I HRVI</t>
  </si>
  <si>
    <t>INFORMATIZACIJA MINISTARSTVA</t>
  </si>
  <si>
    <t>ODRŽAVANJE OBJEKATA I STANOVA</t>
  </si>
  <si>
    <t>754014</t>
  </si>
  <si>
    <t>DOVRŠENJE IZGRADNJE STANOVA ZA HRVI I UREĐENJE OKOLIŠA UZ STAMBENE OBJEKTE</t>
  </si>
  <si>
    <t>SOCIJALNO OSNAŽIVANJE OBITELJI, MLADIH I DJECE</t>
  </si>
  <si>
    <t>PROVEDBA MJERA OBITELJSKE I POPULACIJSKE POLITIKE</t>
  </si>
  <si>
    <t>POTICANJE PROVEDBE AKCIJE "GRADOVI I OPĆINE - PRIJATELJI DJECE"</t>
  </si>
  <si>
    <t>754013</t>
  </si>
  <si>
    <t>MEĐUNARODNE AKTIVNOSTI U ZAŠTITI OBITELJI, MLADIH I DJECE</t>
  </si>
  <si>
    <t>754015</t>
  </si>
  <si>
    <t>ZAKLADA "HRVATSKA ZA DJECU"</t>
  </si>
  <si>
    <t>754016</t>
  </si>
  <si>
    <t>AGENCIJA ZA MOBILNOST I PROGRAME EUROPSKE UNIJE</t>
  </si>
  <si>
    <t>754008</t>
  </si>
  <si>
    <t>OPREMANJE OBITELJSKIH CENTARA</t>
  </si>
  <si>
    <t>1815</t>
  </si>
  <si>
    <t>SOCIJALNO OSNAŽIVANJE OSOBA S INVADILITETOM</t>
  </si>
  <si>
    <t>754010</t>
  </si>
  <si>
    <t>PRISTUPAČNOST OBJEKATA POTREBAMA INVALIDA</t>
  </si>
  <si>
    <t>754012</t>
  </si>
  <si>
    <t>PRAĆENJE PROGRAMA U KULTURI ZA OSOBE S INVALIDITETOM</t>
  </si>
  <si>
    <t>1816</t>
  </si>
  <si>
    <t>DOSTOJNO OBILJEŽAVANJE MJESTA STRADAVANJA U DOMOVINSKOM RATU</t>
  </si>
  <si>
    <t>754007</t>
  </si>
  <si>
    <t>67111</t>
  </si>
  <si>
    <t>67121</t>
  </si>
  <si>
    <t>67131</t>
  </si>
  <si>
    <t>66151</t>
  </si>
  <si>
    <t>3241</t>
  </si>
  <si>
    <t>Naknade troš.služb.puta osobama izvan IF-a</t>
  </si>
  <si>
    <t>Prihodi odpruženih usluga</t>
  </si>
  <si>
    <t>Tekuće pomoći od trgovačkih društava</t>
  </si>
  <si>
    <t>66313</t>
  </si>
  <si>
    <t>Zagreb, 22.09.2011.</t>
  </si>
  <si>
    <t>24.08.2012.</t>
  </si>
  <si>
    <t>28.08.2012.</t>
  </si>
  <si>
    <t>Viši stručni savjetnik ekon. struke</t>
  </si>
</sst>
</file>

<file path=xl/styles.xml><?xml version="1.0" encoding="utf-8"?>
<styleSheet xmlns="http://schemas.openxmlformats.org/spreadsheetml/2006/main">
  <numFmts count="1">
    <numFmt numFmtId="164" formatCode="dd/mm/yy/;@"/>
  </numFmts>
  <fonts count="23"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Arial"/>
    </font>
    <font>
      <sz val="10"/>
      <color indexed="8"/>
      <name val="Arial"/>
      <charset val="238"/>
    </font>
    <font>
      <sz val="8"/>
      <name val="Arial"/>
      <charset val="238"/>
    </font>
    <font>
      <b/>
      <sz val="14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color indexed="12"/>
      <name val="Arial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7">
    <xf numFmtId="0" fontId="0" fillId="0" borderId="0" xfId="0"/>
    <xf numFmtId="0" fontId="0" fillId="2" borderId="0" xfId="0" applyFill="1"/>
    <xf numFmtId="0" fontId="7" fillId="2" borderId="0" xfId="0" applyFont="1" applyFill="1" applyBorder="1" applyAlignment="1" applyProtection="1">
      <alignment horizontal="left"/>
      <protection hidden="1"/>
    </xf>
    <xf numFmtId="3" fontId="10" fillId="0" borderId="2" xfId="2" applyNumberFormat="1" applyFont="1" applyBorder="1" applyAlignment="1"/>
    <xf numFmtId="3" fontId="7" fillId="2" borderId="0" xfId="2" applyNumberFormat="1" applyFont="1" applyFill="1" applyAlignment="1">
      <alignment horizontal="left"/>
    </xf>
    <xf numFmtId="3" fontId="7" fillId="2" borderId="0" xfId="2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justify"/>
    </xf>
    <xf numFmtId="3" fontId="8" fillId="2" borderId="0" xfId="2" applyNumberFormat="1" applyFont="1" applyFill="1" applyAlignment="1">
      <alignment horizontal="left"/>
    </xf>
    <xf numFmtId="0" fontId="7" fillId="0" borderId="5" xfId="0" applyFont="1" applyBorder="1" applyAlignment="1">
      <alignment horizontal="justify"/>
    </xf>
    <xf numFmtId="0" fontId="7" fillId="0" borderId="6" xfId="0" applyFont="1" applyBorder="1" applyAlignment="1">
      <alignment horizontal="justify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/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49" fontId="7" fillId="0" borderId="9" xfId="0" applyNumberFormat="1" applyFont="1" applyFill="1" applyBorder="1" applyAlignment="1" applyProtection="1">
      <alignment vertical="center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3" borderId="2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5" borderId="12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8" fillId="5" borderId="12" xfId="7" applyFont="1" applyFill="1" applyBorder="1" applyAlignment="1">
      <alignment horizontal="center"/>
    </xf>
    <xf numFmtId="49" fontId="0" fillId="0" borderId="0" xfId="0" applyNumberFormat="1"/>
    <xf numFmtId="0" fontId="8" fillId="5" borderId="1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8" fillId="5" borderId="12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49" fontId="8" fillId="5" borderId="12" xfId="4" applyNumberFormat="1" applyFont="1" applyFill="1" applyBorder="1" applyAlignment="1">
      <alignment horizontal="center" wrapText="1"/>
    </xf>
    <xf numFmtId="49" fontId="3" fillId="0" borderId="1" xfId="4" applyNumberFormat="1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49" fontId="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top" wrapText="1" shrinkToFit="1"/>
    </xf>
    <xf numFmtId="49" fontId="16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/>
    </xf>
    <xf numFmtId="49" fontId="20" fillId="0" borderId="2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20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/>
    </xf>
    <xf numFmtId="49" fontId="16" fillId="0" borderId="2" xfId="8" applyNumberFormat="1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49" fontId="8" fillId="5" borderId="2" xfId="4" applyNumberFormat="1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49" fontId="16" fillId="0" borderId="2" xfId="0" quotePrefix="1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left" vertical="top"/>
    </xf>
    <xf numFmtId="49" fontId="16" fillId="0" borderId="2" xfId="0" applyNumberFormat="1" applyFont="1" applyBorder="1" applyAlignment="1">
      <alignment vertical="top" wrapText="1"/>
    </xf>
    <xf numFmtId="49" fontId="16" fillId="0" borderId="2" xfId="0" applyNumberFormat="1" applyFont="1" applyBorder="1"/>
    <xf numFmtId="49" fontId="1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 wrapText="1"/>
    </xf>
    <xf numFmtId="0" fontId="7" fillId="7" borderId="14" xfId="0" applyFont="1" applyFill="1" applyBorder="1" applyAlignment="1">
      <alignment horizontal="left" wrapText="1"/>
    </xf>
    <xf numFmtId="0" fontId="0" fillId="0" borderId="0" xfId="0" applyFill="1"/>
    <xf numFmtId="0" fontId="7" fillId="0" borderId="15" xfId="0" applyFont="1" applyBorder="1" applyAlignment="1">
      <alignment horizontal="left"/>
    </xf>
    <xf numFmtId="0" fontId="21" fillId="0" borderId="0" xfId="0" applyFont="1"/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justify"/>
    </xf>
    <xf numFmtId="0" fontId="8" fillId="7" borderId="10" xfId="0" applyFont="1" applyFill="1" applyBorder="1" applyAlignment="1">
      <alignment horizontal="left"/>
    </xf>
    <xf numFmtId="49" fontId="16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16" fillId="0" borderId="2" xfId="0" applyFont="1" applyBorder="1"/>
    <xf numFmtId="49" fontId="16" fillId="0" borderId="2" xfId="0" applyNumberFormat="1" applyFont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 shrinkToFit="1"/>
    </xf>
    <xf numFmtId="0" fontId="16" fillId="0" borderId="2" xfId="0" applyFont="1" applyFill="1" applyBorder="1" applyAlignment="1">
      <alignment vertical="top"/>
    </xf>
    <xf numFmtId="49" fontId="9" fillId="8" borderId="2" xfId="0" applyNumberFormat="1" applyFont="1" applyFill="1" applyBorder="1" applyAlignment="1">
      <alignment horizontal="left" vertical="top" wrapText="1"/>
    </xf>
    <xf numFmtId="49" fontId="16" fillId="6" borderId="2" xfId="0" applyNumberFormat="1" applyFont="1" applyFill="1" applyBorder="1" applyAlignment="1">
      <alignment horizontal="left" vertical="top"/>
    </xf>
    <xf numFmtId="49" fontId="18" fillId="0" borderId="2" xfId="0" applyNumberFormat="1" applyFont="1" applyFill="1" applyBorder="1" applyAlignment="1">
      <alignment horizontal="left" vertical="top"/>
    </xf>
    <xf numFmtId="49" fontId="20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Border="1" applyAlignment="1">
      <alignment wrapText="1"/>
    </xf>
    <xf numFmtId="49" fontId="4" fillId="0" borderId="2" xfId="8" applyNumberFormat="1" applyFont="1" applyFill="1" applyBorder="1" applyAlignment="1">
      <alignment horizontal="left" vertical="top"/>
    </xf>
    <xf numFmtId="0" fontId="4" fillId="0" borderId="2" xfId="8" applyFont="1" applyFill="1" applyBorder="1" applyAlignment="1">
      <alignment horizontal="left" vertical="top" wrapText="1"/>
    </xf>
    <xf numFmtId="49" fontId="22" fillId="0" borderId="2" xfId="8" applyNumberFormat="1" applyFont="1" applyFill="1" applyBorder="1" applyAlignment="1">
      <alignment horizontal="left" vertical="top"/>
    </xf>
    <xf numFmtId="49" fontId="20" fillId="0" borderId="2" xfId="0" quotePrefix="1" applyNumberFormat="1" applyFont="1" applyFill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/>
    </xf>
    <xf numFmtId="49" fontId="20" fillId="0" borderId="2" xfId="0" applyNumberFormat="1" applyFont="1" applyBorder="1" applyAlignment="1">
      <alignment horizontal="right"/>
    </xf>
    <xf numFmtId="0" fontId="16" fillId="0" borderId="2" xfId="8" applyFont="1" applyFill="1" applyBorder="1" applyAlignment="1">
      <alignment horizontal="left" vertical="top" wrapText="1"/>
    </xf>
    <xf numFmtId="49" fontId="16" fillId="0" borderId="2" xfId="0" quotePrefix="1" applyNumberFormat="1" applyFont="1" applyFill="1" applyBorder="1" applyAlignment="1">
      <alignment horizontal="left" vertical="top"/>
    </xf>
    <xf numFmtId="49" fontId="20" fillId="0" borderId="2" xfId="8" applyNumberFormat="1" applyFont="1" applyFill="1" applyBorder="1" applyAlignment="1">
      <alignment horizontal="left" vertical="top" wrapText="1"/>
    </xf>
    <xf numFmtId="49" fontId="20" fillId="0" borderId="2" xfId="8" quotePrefix="1" applyNumberFormat="1" applyFont="1" applyFill="1" applyBorder="1" applyAlignment="1">
      <alignment horizontal="left" vertical="top" wrapText="1"/>
    </xf>
    <xf numFmtId="0" fontId="16" fillId="0" borderId="2" xfId="8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49" fontId="0" fillId="0" borderId="2" xfId="0" applyNumberFormat="1" applyBorder="1"/>
    <xf numFmtId="0" fontId="7" fillId="4" borderId="7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49" fontId="16" fillId="7" borderId="2" xfId="0" applyNumberFormat="1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wrapText="1"/>
    </xf>
    <xf numFmtId="0" fontId="7" fillId="0" borderId="18" xfId="0" applyFont="1" applyBorder="1"/>
    <xf numFmtId="0" fontId="7" fillId="0" borderId="19" xfId="0" applyFont="1" applyBorder="1"/>
    <xf numFmtId="0" fontId="8" fillId="12" borderId="6" xfId="0" applyFont="1" applyFill="1" applyBorder="1" applyAlignment="1">
      <alignment vertical="top" wrapText="1"/>
    </xf>
    <xf numFmtId="0" fontId="0" fillId="0" borderId="2" xfId="0" applyBorder="1" applyAlignment="1"/>
    <xf numFmtId="0" fontId="7" fillId="0" borderId="9" xfId="0" applyFont="1" applyBorder="1"/>
    <xf numFmtId="0" fontId="7" fillId="0" borderId="2" xfId="0" applyFont="1" applyBorder="1"/>
    <xf numFmtId="0" fontId="10" fillId="0" borderId="41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20" xfId="0" applyFont="1" applyBorder="1"/>
    <xf numFmtId="0" fontId="7" fillId="0" borderId="36" xfId="0" applyFont="1" applyBorder="1"/>
    <xf numFmtId="0" fontId="7" fillId="0" borderId="25" xfId="0" applyFont="1" applyBorder="1"/>
    <xf numFmtId="0" fontId="7" fillId="0" borderId="17" xfId="0" applyFont="1" applyBorder="1"/>
    <xf numFmtId="0" fontId="10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30" xfId="0" applyFont="1" applyBorder="1"/>
    <xf numFmtId="0" fontId="7" fillId="0" borderId="22" xfId="0" applyFont="1" applyBorder="1"/>
    <xf numFmtId="0" fontId="7" fillId="0" borderId="31" xfId="0" applyFont="1" applyBorder="1"/>
    <xf numFmtId="49" fontId="7" fillId="0" borderId="23" xfId="1" applyNumberFormat="1" applyFont="1" applyBorder="1" applyAlignment="1" applyProtection="1">
      <alignment horizontal="left" vertical="top" wrapText="1"/>
    </xf>
    <xf numFmtId="49" fontId="7" fillId="0" borderId="13" xfId="1" applyNumberFormat="1" applyFont="1" applyBorder="1" applyAlignment="1" applyProtection="1">
      <alignment horizontal="left" vertical="top" wrapText="1"/>
    </xf>
    <xf numFmtId="49" fontId="7" fillId="0" borderId="24" xfId="1" applyNumberFormat="1" applyFont="1" applyBorder="1" applyAlignment="1" applyProtection="1">
      <alignment horizontal="left" vertical="top" wrapText="1"/>
    </xf>
    <xf numFmtId="0" fontId="6" fillId="9" borderId="6" xfId="0" applyFont="1" applyFill="1" applyBorder="1" applyAlignment="1">
      <alignment vertical="top"/>
    </xf>
    <xf numFmtId="0" fontId="8" fillId="15" borderId="34" xfId="0" applyFont="1" applyFill="1" applyBorder="1" applyAlignment="1">
      <alignment horizontal="left" vertical="top"/>
    </xf>
    <xf numFmtId="0" fontId="8" fillId="15" borderId="35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8" fillId="3" borderId="6" xfId="0" applyFont="1" applyFill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8" fillId="10" borderId="39" xfId="0" applyFont="1" applyFill="1" applyBorder="1" applyAlignment="1">
      <alignment horizontal="left" vertical="top"/>
    </xf>
    <xf numFmtId="0" fontId="8" fillId="10" borderId="40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vertical="top"/>
    </xf>
    <xf numFmtId="49" fontId="7" fillId="0" borderId="6" xfId="1" applyNumberFormat="1" applyFont="1" applyBorder="1" applyAlignment="1" applyProtection="1">
      <alignment horizontal="left" vertical="top" wrapText="1"/>
    </xf>
    <xf numFmtId="49" fontId="7" fillId="0" borderId="2" xfId="1" applyNumberFormat="1" applyFont="1" applyBorder="1" applyAlignment="1" applyProtection="1">
      <alignment horizontal="left" vertical="top" wrapText="1"/>
    </xf>
    <xf numFmtId="49" fontId="7" fillId="0" borderId="20" xfId="1" applyNumberFormat="1" applyFont="1" applyBorder="1" applyAlignment="1" applyProtection="1">
      <alignment horizontal="left" vertical="top" wrapText="1"/>
    </xf>
    <xf numFmtId="0" fontId="6" fillId="9" borderId="6" xfId="0" applyFont="1" applyFill="1" applyBorder="1" applyAlignment="1">
      <alignment horizontal="left" vertical="top"/>
    </xf>
    <xf numFmtId="0" fontId="6" fillId="9" borderId="2" xfId="0" applyFont="1" applyFill="1" applyBorder="1" applyAlignment="1">
      <alignment horizontal="left" vertical="top"/>
    </xf>
    <xf numFmtId="0" fontId="6" fillId="9" borderId="20" xfId="0" applyFont="1" applyFill="1" applyBorder="1" applyAlignment="1">
      <alignment horizontal="left" vertical="top"/>
    </xf>
    <xf numFmtId="0" fontId="3" fillId="10" borderId="7" xfId="0" applyFont="1" applyFill="1" applyBorder="1" applyAlignment="1">
      <alignment horizontal="left" wrapText="1"/>
    </xf>
    <xf numFmtId="0" fontId="0" fillId="10" borderId="13" xfId="0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5" fillId="0" borderId="33" xfId="0" applyFont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7" borderId="6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20" xfId="0" applyBorder="1" applyAlignment="1"/>
    <xf numFmtId="0" fontId="8" fillId="12" borderId="6" xfId="0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/>
    </xf>
    <xf numFmtId="0" fontId="0" fillId="0" borderId="26" xfId="0" applyBorder="1" applyAlignment="1"/>
    <xf numFmtId="0" fontId="0" fillId="0" borderId="27" xfId="0" applyBorder="1" applyAlignment="1"/>
    <xf numFmtId="0" fontId="8" fillId="11" borderId="28" xfId="0" applyFont="1" applyFill="1" applyBorder="1" applyAlignment="1">
      <alignment horizontal="left" vertical="top"/>
    </xf>
    <xf numFmtId="0" fontId="8" fillId="11" borderId="29" xfId="0" applyFont="1" applyFill="1" applyBorder="1" applyAlignment="1">
      <alignment horizontal="left" vertical="top"/>
    </xf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/>
    </xf>
    <xf numFmtId="0" fontId="8" fillId="13" borderId="6" xfId="0" applyFont="1" applyFill="1" applyBorder="1" applyAlignment="1">
      <alignment vertical="top"/>
    </xf>
    <xf numFmtId="0" fontId="8" fillId="14" borderId="6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1" fillId="0" borderId="13" xfId="1" applyBorder="1" applyAlignment="1" applyProtection="1">
      <alignment horizontal="center"/>
    </xf>
    <xf numFmtId="0" fontId="7" fillId="0" borderId="21" xfId="0" applyFont="1" applyBorder="1"/>
    <xf numFmtId="0" fontId="10" fillId="0" borderId="21" xfId="0" applyFont="1" applyBorder="1" applyAlignment="1">
      <alignment horizontal="center"/>
    </xf>
    <xf numFmtId="0" fontId="7" fillId="0" borderId="37" xfId="0" applyFont="1" applyBorder="1"/>
    <xf numFmtId="3" fontId="7" fillId="4" borderId="11" xfId="2" applyNumberFormat="1" applyFont="1" applyFill="1" applyBorder="1" applyAlignment="1">
      <alignment horizontal="right"/>
    </xf>
    <xf numFmtId="3" fontId="7" fillId="4" borderId="53" xfId="2" applyNumberFormat="1" applyFont="1" applyFill="1" applyBorder="1" applyAlignment="1">
      <alignment horizontal="right"/>
    </xf>
    <xf numFmtId="3" fontId="7" fillId="4" borderId="54" xfId="2" applyNumberFormat="1" applyFont="1" applyFill="1" applyBorder="1" applyAlignment="1">
      <alignment horizontal="right"/>
    </xf>
    <xf numFmtId="3" fontId="7" fillId="4" borderId="7" xfId="2" applyNumberFormat="1" applyFont="1" applyFill="1" applyBorder="1" applyAlignment="1">
      <alignment horizontal="right"/>
    </xf>
    <xf numFmtId="3" fontId="7" fillId="4" borderId="13" xfId="2" applyNumberFormat="1" applyFont="1" applyFill="1" applyBorder="1" applyAlignment="1">
      <alignment horizontal="right"/>
    </xf>
    <xf numFmtId="3" fontId="7" fillId="4" borderId="44" xfId="2" applyNumberFormat="1" applyFont="1" applyFill="1" applyBorder="1" applyAlignment="1">
      <alignment horizontal="right"/>
    </xf>
    <xf numFmtId="3" fontId="8" fillId="4" borderId="51" xfId="2" applyNumberFormat="1" applyFont="1" applyFill="1" applyBorder="1" applyAlignment="1">
      <alignment horizontal="right"/>
    </xf>
    <xf numFmtId="3" fontId="8" fillId="4" borderId="49" xfId="2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3" fontId="7" fillId="4" borderId="42" xfId="2" applyNumberFormat="1" applyFont="1" applyFill="1" applyBorder="1" applyAlignment="1">
      <alignment horizontal="right"/>
    </xf>
    <xf numFmtId="3" fontId="7" fillId="4" borderId="14" xfId="2" applyNumberFormat="1" applyFont="1" applyFill="1" applyBorder="1" applyAlignment="1">
      <alignment horizontal="right"/>
    </xf>
    <xf numFmtId="3" fontId="7" fillId="4" borderId="61" xfId="2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7" fillId="7" borderId="2" xfId="0" applyNumberFormat="1" applyFont="1" applyFill="1" applyBorder="1" applyAlignment="1" applyProtection="1">
      <alignment horizontal="left" vertical="center" wrapText="1"/>
    </xf>
    <xf numFmtId="49" fontId="1" fillId="7" borderId="2" xfId="1" applyNumberFormat="1" applyFill="1" applyBorder="1" applyAlignment="1" applyProtection="1">
      <alignment horizontal="left" vertical="center" wrapText="1"/>
    </xf>
    <xf numFmtId="49" fontId="13" fillId="9" borderId="15" xfId="0" applyNumberFormat="1" applyFont="1" applyFill="1" applyBorder="1" applyAlignment="1" applyProtection="1">
      <alignment horizontal="left" wrapText="1"/>
    </xf>
    <xf numFmtId="49" fontId="13" fillId="9" borderId="75" xfId="0" applyNumberFormat="1" applyFont="1" applyFill="1" applyBorder="1" applyAlignment="1" applyProtection="1">
      <alignment horizontal="left" wrapText="1"/>
    </xf>
    <xf numFmtId="49" fontId="13" fillId="9" borderId="76" xfId="0" applyNumberFormat="1" applyFont="1" applyFill="1" applyBorder="1" applyAlignment="1" applyProtection="1">
      <alignment horizontal="left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3" fontId="8" fillId="4" borderId="62" xfId="2" applyNumberFormat="1" applyFont="1" applyFill="1" applyBorder="1" applyAlignment="1">
      <alignment horizontal="right"/>
    </xf>
    <xf numFmtId="3" fontId="8" fillId="4" borderId="63" xfId="2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3" fontId="7" fillId="4" borderId="55" xfId="2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3" fillId="9" borderId="2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7" fillId="7" borderId="2" xfId="0" applyNumberFormat="1" applyFont="1" applyFill="1" applyBorder="1" applyAlignment="1" applyProtection="1">
      <alignment horizontal="left" vertical="top" wrapText="1"/>
    </xf>
    <xf numFmtId="49" fontId="8" fillId="7" borderId="2" xfId="0" applyNumberFormat="1" applyFont="1" applyFill="1" applyBorder="1" applyAlignment="1" applyProtection="1">
      <alignment horizontal="right" vertical="center" wrapText="1"/>
    </xf>
    <xf numFmtId="49" fontId="7" fillId="7" borderId="2" xfId="0" applyNumberFormat="1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>
      <alignment horizontal="right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0" fontId="8" fillId="0" borderId="51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3" fontId="7" fillId="4" borderId="72" xfId="2" applyNumberFormat="1" applyFont="1" applyFill="1" applyBorder="1" applyAlignment="1">
      <alignment horizontal="right"/>
    </xf>
    <xf numFmtId="3" fontId="7" fillId="4" borderId="73" xfId="2" applyNumberFormat="1" applyFont="1" applyFill="1" applyBorder="1" applyAlignment="1">
      <alignment horizontal="right"/>
    </xf>
    <xf numFmtId="3" fontId="7" fillId="4" borderId="74" xfId="2" applyNumberFormat="1" applyFont="1" applyFill="1" applyBorder="1" applyAlignment="1">
      <alignment horizontal="right"/>
    </xf>
    <xf numFmtId="0" fontId="7" fillId="0" borderId="72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3" fontId="8" fillId="4" borderId="50" xfId="2" applyNumberFormat="1" applyFont="1" applyFill="1" applyBorder="1" applyAlignment="1">
      <alignment horizontal="right"/>
    </xf>
    <xf numFmtId="49" fontId="5" fillId="0" borderId="6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7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7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6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8" fillId="3" borderId="2" xfId="2" applyNumberFormat="1" applyFont="1" applyFill="1" applyBorder="1" applyAlignment="1">
      <alignment horizontal="left"/>
    </xf>
    <xf numFmtId="3" fontId="8" fillId="3" borderId="2" xfId="2" applyNumberFormat="1" applyFont="1" applyFill="1" applyBorder="1" applyAlignment="1">
      <alignment horizontal="left"/>
    </xf>
    <xf numFmtId="3" fontId="8" fillId="3" borderId="20" xfId="2" applyNumberFormat="1" applyFont="1" applyFill="1" applyBorder="1" applyAlignment="1">
      <alignment horizontal="left"/>
    </xf>
    <xf numFmtId="3" fontId="8" fillId="4" borderId="41" xfId="2" applyNumberFormat="1" applyFont="1" applyFill="1" applyBorder="1" applyAlignment="1">
      <alignment horizontal="right"/>
    </xf>
    <xf numFmtId="3" fontId="8" fillId="4" borderId="52" xfId="2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9" fontId="13" fillId="9" borderId="6" xfId="0" applyNumberFormat="1" applyFont="1" applyFill="1" applyBorder="1" applyAlignment="1" applyProtection="1">
      <alignment horizontal="left" wrapText="1"/>
    </xf>
    <xf numFmtId="49" fontId="13" fillId="9" borderId="2" xfId="0" applyNumberFormat="1" applyFont="1" applyFill="1" applyBorder="1" applyAlignment="1" applyProtection="1">
      <alignment horizontal="left" wrapText="1"/>
    </xf>
    <xf numFmtId="49" fontId="13" fillId="9" borderId="20" xfId="0" applyNumberFormat="1" applyFont="1" applyFill="1" applyBorder="1" applyAlignment="1" applyProtection="1">
      <alignment horizontal="left" wrapText="1"/>
    </xf>
    <xf numFmtId="3" fontId="10" fillId="0" borderId="6" xfId="2" quotePrefix="1" applyNumberFormat="1" applyFont="1" applyBorder="1" applyAlignment="1">
      <alignment horizontal="left"/>
    </xf>
    <xf numFmtId="3" fontId="10" fillId="0" borderId="2" xfId="2" quotePrefix="1" applyNumberFormat="1" applyFont="1" applyBorder="1" applyAlignment="1">
      <alignment horizontal="left"/>
    </xf>
    <xf numFmtId="3" fontId="10" fillId="0" borderId="2" xfId="2" applyNumberFormat="1" applyFont="1" applyBorder="1" applyAlignment="1">
      <alignment horizontal="left"/>
    </xf>
    <xf numFmtId="3" fontId="8" fillId="4" borderId="64" xfId="2" applyNumberFormat="1" applyFont="1" applyFill="1" applyBorder="1" applyAlignment="1">
      <alignment horizontal="right"/>
    </xf>
    <xf numFmtId="3" fontId="8" fillId="4" borderId="65" xfId="2" applyNumberFormat="1" applyFont="1" applyFill="1" applyBorder="1" applyAlignment="1">
      <alignment horizontal="right"/>
    </xf>
    <xf numFmtId="3" fontId="8" fillId="4" borderId="66" xfId="2" applyNumberFormat="1" applyFont="1" applyFill="1" applyBorder="1" applyAlignment="1">
      <alignment horizontal="right"/>
    </xf>
    <xf numFmtId="3" fontId="8" fillId="4" borderId="67" xfId="2" applyNumberFormat="1" applyFont="1" applyFill="1" applyBorder="1" applyAlignment="1">
      <alignment horizontal="right"/>
    </xf>
    <xf numFmtId="3" fontId="8" fillId="4" borderId="68" xfId="2" applyNumberFormat="1" applyFont="1" applyFill="1" applyBorder="1" applyAlignment="1">
      <alignment horizontal="right"/>
    </xf>
    <xf numFmtId="3" fontId="8" fillId="4" borderId="46" xfId="2" applyNumberFormat="1" applyFont="1" applyFill="1" applyBorder="1" applyAlignment="1">
      <alignment horizontal="right"/>
    </xf>
    <xf numFmtId="3" fontId="8" fillId="4" borderId="47" xfId="2" applyNumberFormat="1" applyFont="1" applyFill="1" applyBorder="1" applyAlignment="1">
      <alignment horizontal="right"/>
    </xf>
    <xf numFmtId="3" fontId="8" fillId="0" borderId="45" xfId="2" applyNumberFormat="1" applyFont="1" applyBorder="1" applyAlignment="1">
      <alignment horizontal="right"/>
    </xf>
    <xf numFmtId="3" fontId="8" fillId="0" borderId="46" xfId="2" applyNumberFormat="1" applyFont="1" applyBorder="1" applyAlignment="1">
      <alignment horizontal="right"/>
    </xf>
    <xf numFmtId="3" fontId="8" fillId="0" borderId="47" xfId="2" applyNumberFormat="1" applyFont="1" applyBorder="1" applyAlignment="1">
      <alignment horizontal="right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3" fontId="8" fillId="4" borderId="86" xfId="2" applyNumberFormat="1" applyFont="1" applyFill="1" applyBorder="1" applyAlignment="1">
      <alignment horizontal="right"/>
    </xf>
    <xf numFmtId="3" fontId="8" fillId="4" borderId="87" xfId="2" applyNumberFormat="1" applyFont="1" applyFill="1" applyBorder="1" applyAlignment="1">
      <alignment horizontal="right"/>
    </xf>
    <xf numFmtId="3" fontId="8" fillId="0" borderId="88" xfId="2" applyNumberFormat="1" applyFont="1" applyBorder="1" applyAlignment="1">
      <alignment horizontal="right"/>
    </xf>
    <xf numFmtId="3" fontId="8" fillId="0" borderId="66" xfId="2" applyNumberFormat="1" applyFont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89" xfId="0" applyBorder="1" applyAlignment="1">
      <alignment horizontal="right"/>
    </xf>
    <xf numFmtId="49" fontId="8" fillId="4" borderId="7" xfId="0" applyNumberFormat="1" applyFont="1" applyFill="1" applyBorder="1" applyAlignment="1">
      <alignment horizontal="left"/>
    </xf>
    <xf numFmtId="0" fontId="8" fillId="4" borderId="14" xfId="0" applyNumberFormat="1" applyFont="1" applyFill="1" applyBorder="1" applyAlignment="1">
      <alignment horizontal="left"/>
    </xf>
    <xf numFmtId="3" fontId="8" fillId="4" borderId="2" xfId="2" applyNumberFormat="1" applyFont="1" applyFill="1" applyBorder="1" applyAlignment="1">
      <alignment horizontal="left"/>
    </xf>
    <xf numFmtId="3" fontId="8" fillId="4" borderId="20" xfId="2" applyNumberFormat="1" applyFont="1" applyFill="1" applyBorder="1" applyAlignment="1">
      <alignment horizontal="left"/>
    </xf>
    <xf numFmtId="3" fontId="7" fillId="4" borderId="2" xfId="2" applyNumberFormat="1" applyFont="1" applyFill="1" applyBorder="1" applyAlignment="1">
      <alignment horizontal="right"/>
    </xf>
    <xf numFmtId="3" fontId="7" fillId="4" borderId="20" xfId="2" applyNumberFormat="1" applyFont="1" applyFill="1" applyBorder="1" applyAlignment="1">
      <alignment horizontal="right"/>
    </xf>
    <xf numFmtId="3" fontId="7" fillId="4" borderId="90" xfId="2" applyNumberFormat="1" applyFont="1" applyFill="1" applyBorder="1" applyAlignment="1">
      <alignment horizontal="right"/>
    </xf>
    <xf numFmtId="3" fontId="7" fillId="4" borderId="10" xfId="2" applyNumberFormat="1" applyFont="1" applyFill="1" applyBorder="1" applyAlignment="1">
      <alignment horizontal="right"/>
    </xf>
    <xf numFmtId="3" fontId="8" fillId="4" borderId="9" xfId="2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3" fontId="7" fillId="7" borderId="20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3" fontId="7" fillId="7" borderId="7" xfId="0" applyNumberFormat="1" applyFont="1" applyFill="1" applyBorder="1" applyAlignment="1">
      <alignment horizontal="right"/>
    </xf>
    <xf numFmtId="3" fontId="7" fillId="7" borderId="13" xfId="0" applyNumberFormat="1" applyFont="1" applyFill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3" fontId="7" fillId="4" borderId="26" xfId="2" applyNumberFormat="1" applyFont="1" applyFill="1" applyBorder="1" applyAlignment="1">
      <alignment horizontal="right"/>
    </xf>
    <xf numFmtId="3" fontId="7" fillId="4" borderId="78" xfId="2" applyNumberFormat="1" applyFont="1" applyFill="1" applyBorder="1" applyAlignment="1">
      <alignment horizontal="right"/>
    </xf>
    <xf numFmtId="3" fontId="8" fillId="4" borderId="25" xfId="2" applyNumberFormat="1" applyFont="1" applyFill="1" applyBorder="1" applyAlignment="1">
      <alignment horizontal="right"/>
    </xf>
    <xf numFmtId="3" fontId="7" fillId="4" borderId="27" xfId="2" applyNumberFormat="1" applyFont="1" applyFill="1" applyBorder="1" applyAlignment="1">
      <alignment horizontal="right"/>
    </xf>
    <xf numFmtId="3" fontId="8" fillId="4" borderId="8" xfId="2" applyNumberFormat="1" applyFont="1" applyFill="1" applyBorder="1" applyAlignment="1">
      <alignment horizontal="right"/>
    </xf>
    <xf numFmtId="3" fontId="8" fillId="4" borderId="84" xfId="2" applyNumberFormat="1" applyFont="1" applyFill="1" applyBorder="1" applyAlignment="1">
      <alignment horizontal="right"/>
    </xf>
    <xf numFmtId="3" fontId="7" fillId="7" borderId="26" xfId="0" applyNumberFormat="1" applyFont="1" applyFill="1" applyBorder="1" applyAlignment="1">
      <alignment horizontal="right"/>
    </xf>
    <xf numFmtId="3" fontId="7" fillId="7" borderId="27" xfId="0" applyNumberFormat="1" applyFont="1" applyFill="1" applyBorder="1" applyAlignment="1">
      <alignment horizontal="right"/>
    </xf>
    <xf numFmtId="0" fontId="0" fillId="0" borderId="53" xfId="0" applyBorder="1" applyAlignment="1"/>
    <xf numFmtId="0" fontId="0" fillId="0" borderId="55" xfId="0" applyBorder="1" applyAlignment="1"/>
    <xf numFmtId="0" fontId="0" fillId="0" borderId="49" xfId="0" applyBorder="1" applyAlignment="1"/>
    <xf numFmtId="0" fontId="0" fillId="0" borderId="52" xfId="0" applyBorder="1" applyAlignment="1"/>
    <xf numFmtId="0" fontId="0" fillId="0" borderId="13" xfId="0" applyBorder="1" applyAlignment="1"/>
    <xf numFmtId="0" fontId="0" fillId="0" borderId="44" xfId="0" applyBorder="1" applyAlignment="1"/>
    <xf numFmtId="3" fontId="7" fillId="4" borderId="40" xfId="2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3" fontId="8" fillId="0" borderId="82" xfId="2" applyNumberFormat="1" applyFont="1" applyBorder="1" applyAlignment="1">
      <alignment horizontal="right"/>
    </xf>
    <xf numFmtId="3" fontId="8" fillId="0" borderId="80" xfId="2" applyNumberFormat="1" applyFont="1" applyBorder="1" applyAlignment="1">
      <alignment horizontal="right"/>
    </xf>
    <xf numFmtId="3" fontId="8" fillId="0" borderId="83" xfId="2" applyNumberFormat="1" applyFont="1" applyBorder="1" applyAlignment="1">
      <alignment horizontal="right"/>
    </xf>
    <xf numFmtId="3" fontId="7" fillId="2" borderId="54" xfId="2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7" fillId="4" borderId="98" xfId="2" applyNumberFormat="1" applyFont="1" applyFill="1" applyBorder="1" applyAlignment="1">
      <alignment horizontal="right"/>
    </xf>
    <xf numFmtId="0" fontId="7" fillId="4" borderId="7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54" xfId="0" applyFont="1" applyFill="1" applyBorder="1" applyAlignment="1">
      <alignment horizontal="left" wrapText="1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3" fillId="9" borderId="94" xfId="0" applyNumberFormat="1" applyFont="1" applyFill="1" applyBorder="1" applyAlignment="1" applyProtection="1">
      <alignment horizontal="left" wrapText="1"/>
    </xf>
    <xf numFmtId="49" fontId="13" fillId="9" borderId="95" xfId="0" applyNumberFormat="1" applyFont="1" applyFill="1" applyBorder="1" applyAlignment="1" applyProtection="1">
      <alignment horizontal="left" wrapText="1"/>
    </xf>
    <xf numFmtId="49" fontId="13" fillId="9" borderId="96" xfId="0" applyNumberFormat="1" applyFont="1" applyFill="1" applyBorder="1" applyAlignment="1" applyProtection="1">
      <alignment horizontal="left" wrapText="1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7" fillId="4" borderId="24" xfId="2" applyNumberFormat="1" applyFont="1" applyFill="1" applyBorder="1" applyAlignment="1">
      <alignment horizontal="right"/>
    </xf>
    <xf numFmtId="3" fontId="7" fillId="4" borderId="92" xfId="2" applyNumberFormat="1" applyFont="1" applyFill="1" applyBorder="1" applyAlignment="1">
      <alignment horizontal="right"/>
    </xf>
    <xf numFmtId="3" fontId="8" fillId="4" borderId="91" xfId="2" applyNumberFormat="1" applyFont="1" applyFill="1" applyBorder="1" applyAlignment="1">
      <alignment horizontal="right"/>
    </xf>
    <xf numFmtId="3" fontId="7" fillId="7" borderId="11" xfId="0" applyNumberFormat="1" applyFont="1" applyFill="1" applyBorder="1" applyAlignment="1">
      <alignment horizontal="right"/>
    </xf>
    <xf numFmtId="3" fontId="7" fillId="7" borderId="53" xfId="0" applyNumberFormat="1" applyFont="1" applyFill="1" applyBorder="1" applyAlignment="1">
      <alignment horizontal="right"/>
    </xf>
    <xf numFmtId="3" fontId="7" fillId="7" borderId="54" xfId="0" applyNumberFormat="1" applyFont="1" applyFill="1" applyBorder="1" applyAlignment="1">
      <alignment horizontal="right"/>
    </xf>
    <xf numFmtId="3" fontId="8" fillId="4" borderId="79" xfId="2" applyNumberFormat="1" applyFont="1" applyFill="1" applyBorder="1" applyAlignment="1">
      <alignment horizontal="right"/>
    </xf>
    <xf numFmtId="3" fontId="8" fillId="4" borderId="80" xfId="2" applyNumberFormat="1" applyFont="1" applyFill="1" applyBorder="1" applyAlignment="1">
      <alignment horizontal="right"/>
    </xf>
    <xf numFmtId="3" fontId="8" fillId="4" borderId="83" xfId="2" applyNumberFormat="1" applyFont="1" applyFill="1" applyBorder="1" applyAlignment="1">
      <alignment horizontal="right"/>
    </xf>
    <xf numFmtId="3" fontId="7" fillId="4" borderId="7" xfId="2" applyNumberFormat="1" applyFont="1" applyFill="1" applyBorder="1" applyAlignment="1">
      <alignment horizontal="right" wrapText="1"/>
    </xf>
    <xf numFmtId="3" fontId="7" fillId="4" borderId="13" xfId="2" applyNumberFormat="1" applyFont="1" applyFill="1" applyBorder="1" applyAlignment="1">
      <alignment horizontal="right" wrapText="1"/>
    </xf>
    <xf numFmtId="0" fontId="10" fillId="0" borderId="9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7" borderId="9" xfId="0" applyFont="1" applyFill="1" applyBorder="1" applyAlignment="1">
      <alignment horizontal="left"/>
    </xf>
    <xf numFmtId="49" fontId="13" fillId="9" borderId="3" xfId="0" applyNumberFormat="1" applyFont="1" applyFill="1" applyBorder="1" applyAlignment="1" applyProtection="1">
      <alignment horizontal="left" wrapText="1"/>
    </xf>
    <xf numFmtId="49" fontId="13" fillId="9" borderId="26" xfId="0" applyNumberFormat="1" applyFont="1" applyFill="1" applyBorder="1" applyAlignment="1" applyProtection="1">
      <alignment horizontal="left" wrapText="1"/>
    </xf>
    <xf numFmtId="49" fontId="13" fillId="9" borderId="27" xfId="0" applyNumberFormat="1" applyFont="1" applyFill="1" applyBorder="1" applyAlignment="1" applyProtection="1">
      <alignment horizontal="left" wrapText="1"/>
    </xf>
    <xf numFmtId="0" fontId="10" fillId="0" borderId="79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83" xfId="0" applyFont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7" borderId="9" xfId="0" applyNumberFormat="1" applyFont="1" applyFill="1" applyBorder="1" applyAlignment="1" applyProtection="1">
      <alignment horizontal="left" vertical="center" wrapText="1"/>
    </xf>
    <xf numFmtId="0" fontId="7" fillId="7" borderId="25" xfId="0" applyNumberFormat="1" applyFont="1" applyFill="1" applyBorder="1" applyAlignment="1" applyProtection="1">
      <alignment horizontal="left" vertical="center" wrapText="1"/>
    </xf>
    <xf numFmtId="0" fontId="7" fillId="7" borderId="10" xfId="0" applyNumberFormat="1" applyFont="1" applyFill="1" applyBorder="1" applyAlignment="1" applyProtection="1">
      <alignment horizontal="left" vertical="center" wrapText="1"/>
    </xf>
    <xf numFmtId="0" fontId="7" fillId="7" borderId="78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20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49" fontId="13" fillId="9" borderId="23" xfId="0" applyNumberFormat="1" applyFont="1" applyFill="1" applyBorder="1" applyAlignment="1" applyProtection="1">
      <alignment horizontal="left" wrapText="1"/>
    </xf>
    <xf numFmtId="49" fontId="13" fillId="9" borderId="13" xfId="0" applyNumberFormat="1" applyFont="1" applyFill="1" applyBorder="1" applyAlignment="1" applyProtection="1">
      <alignment horizontal="left" wrapText="1"/>
    </xf>
    <xf numFmtId="49" fontId="13" fillId="9" borderId="24" xfId="0" applyNumberFormat="1" applyFont="1" applyFill="1" applyBorder="1" applyAlignment="1" applyProtection="1">
      <alignment horizontal="left" wrapText="1"/>
    </xf>
    <xf numFmtId="3" fontId="10" fillId="0" borderId="7" xfId="2" applyNumberFormat="1" applyFont="1" applyBorder="1" applyAlignment="1">
      <alignment horizontal="left"/>
    </xf>
    <xf numFmtId="3" fontId="10" fillId="0" borderId="13" xfId="2" applyNumberFormat="1" applyFont="1" applyBorder="1" applyAlignment="1">
      <alignment horizontal="left"/>
    </xf>
    <xf numFmtId="3" fontId="10" fillId="0" borderId="14" xfId="2" applyNumberFormat="1" applyFont="1" applyBorder="1" applyAlignment="1">
      <alignment horizontal="left"/>
    </xf>
    <xf numFmtId="49" fontId="7" fillId="7" borderId="10" xfId="0" applyNumberFormat="1" applyFont="1" applyFill="1" applyBorder="1" applyAlignment="1">
      <alignment horizontal="left"/>
    </xf>
    <xf numFmtId="0" fontId="7" fillId="7" borderId="10" xfId="0" applyFont="1" applyFill="1" applyBorder="1" applyAlignment="1">
      <alignment horizontal="left"/>
    </xf>
    <xf numFmtId="0" fontId="7" fillId="7" borderId="78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3" fontId="7" fillId="7" borderId="57" xfId="0" applyNumberFormat="1" applyFont="1" applyFill="1" applyBorder="1" applyAlignment="1">
      <alignment horizontal="right"/>
    </xf>
    <xf numFmtId="3" fontId="7" fillId="4" borderId="97" xfId="2" applyNumberFormat="1" applyFont="1" applyFill="1" applyBorder="1" applyAlignment="1">
      <alignment horizontal="right"/>
    </xf>
    <xf numFmtId="3" fontId="7" fillId="4" borderId="24" xfId="2" applyNumberFormat="1" applyFont="1" applyFill="1" applyBorder="1" applyAlignment="1">
      <alignment horizontal="right" wrapText="1"/>
    </xf>
    <xf numFmtId="3" fontId="7" fillId="4" borderId="42" xfId="2" applyNumberFormat="1" applyFont="1" applyFill="1" applyBorder="1" applyAlignment="1">
      <alignment horizontal="right" wrapText="1"/>
    </xf>
    <xf numFmtId="3" fontId="7" fillId="4" borderId="14" xfId="2" applyNumberFormat="1" applyFont="1" applyFill="1" applyBorder="1" applyAlignment="1">
      <alignment horizontal="right" wrapText="1"/>
    </xf>
    <xf numFmtId="0" fontId="0" fillId="0" borderId="14" xfId="0" applyBorder="1"/>
    <xf numFmtId="49" fontId="8" fillId="4" borderId="14" xfId="0" applyNumberFormat="1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24" xfId="0" applyBorder="1" applyAlignment="1">
      <alignment horizontal="right"/>
    </xf>
    <xf numFmtId="0" fontId="8" fillId="6" borderId="99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wrapText="1"/>
    </xf>
    <xf numFmtId="0" fontId="8" fillId="6" borderId="99" xfId="0" applyFont="1" applyFill="1" applyBorder="1" applyAlignment="1">
      <alignment horizontal="center" wrapText="1"/>
    </xf>
  </cellXfs>
  <cellStyles count="9">
    <cellStyle name="Hiperveza" xfId="1" builtinId="8"/>
    <cellStyle name="Normal_11 Prilog 1 - Obrazac" xfId="2"/>
    <cellStyle name="Normal_E(RiI)" xfId="3"/>
    <cellStyle name="Normal_I" xfId="4"/>
    <cellStyle name="Normal_O-RKP" xfId="5"/>
    <cellStyle name="Normal_PI" xfId="6"/>
    <cellStyle name="Normal_Sheet4" xfId="7"/>
    <cellStyle name="Obično" xfId="0" builtinId="0"/>
    <cellStyle name="Obično_Izvori_Hierarhija za unos_Export_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35</xdr:row>
      <xdr:rowOff>60960</xdr:rowOff>
    </xdr:from>
    <xdr:to>
      <xdr:col>1</xdr:col>
      <xdr:colOff>1981200</xdr:colOff>
      <xdr:row>35</xdr:row>
      <xdr:rowOff>236220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 flipV="1">
          <a:off x="1889760" y="5859780"/>
          <a:ext cx="68580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n.hr/str/106/" TargetMode="External"/><Relationship Id="rId1" Type="http://schemas.openxmlformats.org/officeDocument/2006/relationships/hyperlink" Target="http://www.mfin.hr/str/106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dro@ifs.hr" TargetMode="External"/><Relationship Id="rId2" Type="http://schemas.openxmlformats.org/officeDocument/2006/relationships/hyperlink" Target="mailto:ravnatelj@ifs.hr" TargetMode="External"/><Relationship Id="rId1" Type="http://schemas.openxmlformats.org/officeDocument/2006/relationships/hyperlink" Target="mailto:kneklin@ifs.h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="80" zoomScaleNormal="80" workbookViewId="0">
      <selection activeCell="A22" sqref="A22:V22"/>
    </sheetView>
  </sheetViews>
  <sheetFormatPr defaultColWidth="9" defaultRowHeight="13.2"/>
  <cols>
    <col min="1" max="1" width="8.6640625" style="1" customWidth="1"/>
    <col min="2" max="2" width="30.6640625" style="1" customWidth="1"/>
    <col min="3" max="23" width="6.6640625" style="1" customWidth="1"/>
    <col min="24" max="16384" width="9" style="1"/>
  </cols>
  <sheetData>
    <row r="1" spans="1:22" ht="18.75" customHeight="1">
      <c r="A1" s="156" t="s">
        <v>1904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>
      <c r="A2" s="150" t="s">
        <v>1905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1:22" ht="12.75" customHeight="1">
      <c r="A3" s="134" t="s">
        <v>1906</v>
      </c>
      <c r="B3" s="135"/>
      <c r="C3" s="135"/>
      <c r="D3" s="135"/>
      <c r="E3" s="135"/>
      <c r="F3" s="135"/>
      <c r="G3" s="135"/>
      <c r="H3" s="176" t="s">
        <v>1907</v>
      </c>
      <c r="I3" s="176"/>
      <c r="J3" s="176"/>
      <c r="K3" s="176"/>
      <c r="L3" s="135" t="s">
        <v>1908</v>
      </c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>
      <c r="A4" s="134" t="s">
        <v>1909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>
      <c r="A5" s="150" t="s">
        <v>1910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</row>
    <row r="6" spans="1:22" ht="12.75" customHeight="1">
      <c r="A6" s="134" t="s">
        <v>1911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</row>
    <row r="7" spans="1:22" ht="12.75" customHeight="1">
      <c r="A7" s="134" t="s">
        <v>1912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</row>
    <row r="8" spans="1:22" ht="12.75" customHeight="1">
      <c r="A8" s="134" t="s">
        <v>1913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6"/>
    </row>
    <row r="9" spans="1:22" ht="12.75" customHeight="1">
      <c r="A9" s="134" t="s">
        <v>1914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6"/>
    </row>
    <row r="10" spans="1:22" ht="12.75" customHeight="1">
      <c r="A10" s="134" t="s">
        <v>1915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</row>
    <row r="11" spans="1:22">
      <c r="A11" s="150" t="s">
        <v>1916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</row>
    <row r="12" spans="1:22" ht="12.75" customHeight="1">
      <c r="A12" s="134" t="s">
        <v>1917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6"/>
    </row>
    <row r="13" spans="1:22" ht="12.75" customHeight="1">
      <c r="A13" s="134" t="s">
        <v>1918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</row>
    <row r="14" spans="1:22" ht="12.75" customHeight="1">
      <c r="A14" s="134" t="s">
        <v>1919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6"/>
    </row>
    <row r="15" spans="1:22" ht="12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6"/>
    </row>
    <row r="16" spans="1:22">
      <c r="A16" s="150" t="s">
        <v>1920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2"/>
    </row>
    <row r="17" spans="1:22">
      <c r="A17" s="147" t="s">
        <v>1921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9"/>
    </row>
    <row r="18" spans="1:22">
      <c r="A18" s="147" t="s">
        <v>1922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9"/>
    </row>
    <row r="19" spans="1:22" ht="12.75" customHeight="1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ht="12.75" customHeight="1">
      <c r="A20" s="147" t="s">
        <v>1923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9"/>
    </row>
    <row r="21" spans="1:22" ht="12.75" customHeight="1">
      <c r="A21" s="147" t="s">
        <v>1924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9"/>
    </row>
    <row r="22" spans="1:22" ht="12.75" customHeight="1">
      <c r="A22" s="147" t="s">
        <v>1126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9"/>
    </row>
    <row r="23" spans="1:22" ht="12.75" customHeight="1">
      <c r="A23" s="147" t="s">
        <v>1127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</row>
    <row r="24" spans="1:22">
      <c r="A24" s="150" t="s">
        <v>1925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</row>
    <row r="25" spans="1:22">
      <c r="A25" s="161" t="s">
        <v>1926</v>
      </c>
      <c r="B25" s="117"/>
      <c r="C25" s="162" t="s">
        <v>1927</v>
      </c>
      <c r="D25" s="141"/>
      <c r="E25" s="141"/>
      <c r="F25" s="141"/>
      <c r="G25" s="141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59" t="s">
        <v>11596</v>
      </c>
      <c r="U25" s="117"/>
      <c r="V25" s="160"/>
    </row>
    <row r="26" spans="1:22">
      <c r="A26" s="158" t="s">
        <v>1928</v>
      </c>
      <c r="B26" s="117"/>
      <c r="C26" s="143" t="s">
        <v>1929</v>
      </c>
      <c r="D26" s="141"/>
      <c r="E26" s="141"/>
      <c r="F26" s="141"/>
      <c r="G26" s="141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59" t="s">
        <v>1930</v>
      </c>
      <c r="U26" s="117"/>
      <c r="V26" s="160"/>
    </row>
    <row r="27" spans="1:22">
      <c r="A27" s="142" t="s">
        <v>1931</v>
      </c>
      <c r="B27" s="117"/>
      <c r="C27" s="157" t="s">
        <v>1932</v>
      </c>
      <c r="D27" s="141"/>
      <c r="E27" s="141"/>
      <c r="F27" s="141"/>
      <c r="G27" s="141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59" t="s">
        <v>1933</v>
      </c>
      <c r="U27" s="117"/>
      <c r="V27" s="160"/>
    </row>
    <row r="28" spans="1:22">
      <c r="A28" s="146" t="s">
        <v>1934</v>
      </c>
      <c r="B28" s="117"/>
      <c r="C28" s="140" t="s">
        <v>1935</v>
      </c>
      <c r="D28" s="141"/>
      <c r="E28" s="141"/>
      <c r="F28" s="141"/>
      <c r="G28" s="141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59" t="s">
        <v>11596</v>
      </c>
      <c r="U28" s="117"/>
      <c r="V28" s="160"/>
    </row>
    <row r="29" spans="1:22">
      <c r="A29" s="144" t="s">
        <v>1936</v>
      </c>
      <c r="B29" s="145"/>
      <c r="C29" s="143" t="s">
        <v>1128</v>
      </c>
      <c r="D29" s="141"/>
      <c r="E29" s="141"/>
      <c r="F29" s="141"/>
      <c r="G29" s="141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59" t="s">
        <v>1933</v>
      </c>
      <c r="U29" s="117"/>
      <c r="V29" s="160"/>
    </row>
    <row r="30" spans="1:22" ht="12.75" customHeight="1">
      <c r="A30" s="138" t="s">
        <v>1937</v>
      </c>
      <c r="B30" s="139"/>
      <c r="C30" s="153" t="s">
        <v>1938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9" t="s">
        <v>11596</v>
      </c>
      <c r="U30" s="117"/>
      <c r="V30" s="160"/>
    </row>
    <row r="31" spans="1:22" ht="12.75" customHeight="1">
      <c r="A31" s="166" t="s">
        <v>1939</v>
      </c>
      <c r="B31" s="167"/>
      <c r="C31" s="153" t="s">
        <v>1940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  <c r="T31" s="159" t="s">
        <v>11596</v>
      </c>
      <c r="U31" s="117"/>
      <c r="V31" s="160"/>
    </row>
    <row r="32" spans="1:22">
      <c r="A32" s="173" t="s">
        <v>1941</v>
      </c>
      <c r="B32" s="117"/>
      <c r="C32" s="143" t="s">
        <v>1942</v>
      </c>
      <c r="D32" s="141"/>
      <c r="E32" s="141"/>
      <c r="F32" s="141"/>
      <c r="G32" s="141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59" t="s">
        <v>11596</v>
      </c>
      <c r="U32" s="117"/>
      <c r="V32" s="160"/>
    </row>
    <row r="33" spans="1:22" ht="12.75" customHeight="1">
      <c r="A33" s="174" t="s">
        <v>155</v>
      </c>
      <c r="B33" s="117"/>
      <c r="C33" s="162" t="s">
        <v>156</v>
      </c>
      <c r="D33" s="141"/>
      <c r="E33" s="141"/>
      <c r="F33" s="141"/>
      <c r="G33" s="141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59" t="s">
        <v>11596</v>
      </c>
      <c r="U33" s="117"/>
      <c r="V33" s="160"/>
    </row>
    <row r="34" spans="1:22">
      <c r="A34" s="137" t="s">
        <v>157</v>
      </c>
      <c r="B34" s="117"/>
      <c r="C34" s="162" t="s">
        <v>5905</v>
      </c>
      <c r="D34" s="141"/>
      <c r="E34" s="141"/>
      <c r="F34" s="141"/>
      <c r="G34" s="141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59" t="s">
        <v>11596</v>
      </c>
      <c r="U34" s="117"/>
      <c r="V34" s="160"/>
    </row>
    <row r="35" spans="1:22">
      <c r="A35" s="175" t="s">
        <v>5906</v>
      </c>
      <c r="B35" s="117"/>
      <c r="C35" s="162" t="s">
        <v>5907</v>
      </c>
      <c r="D35" s="141"/>
      <c r="E35" s="141"/>
      <c r="F35" s="141"/>
      <c r="G35" s="141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59" t="s">
        <v>11596</v>
      </c>
      <c r="U35" s="117"/>
      <c r="V35" s="160"/>
    </row>
    <row r="36" spans="1:22" ht="27" customHeight="1">
      <c r="A36" s="116" t="s">
        <v>5908</v>
      </c>
      <c r="B36" s="117"/>
      <c r="C36" s="162" t="s">
        <v>5909</v>
      </c>
      <c r="D36" s="141"/>
      <c r="E36" s="141"/>
      <c r="F36" s="141"/>
      <c r="G36" s="141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59" t="s">
        <v>11596</v>
      </c>
      <c r="U36" s="117"/>
      <c r="V36" s="160"/>
    </row>
    <row r="37" spans="1:22" ht="13.8" thickBot="1">
      <c r="A37" s="163" t="s">
        <v>5910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5"/>
    </row>
    <row r="38" spans="1:22" ht="13.8" thickBot="1">
      <c r="A38" s="171" t="s">
        <v>5911</v>
      </c>
      <c r="B38" s="168" t="s">
        <v>5912</v>
      </c>
      <c r="C38" s="169"/>
      <c r="D38" s="170"/>
      <c r="E38" s="178" t="s">
        <v>5913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</row>
    <row r="39" spans="1:22" ht="13.8" thickBot="1">
      <c r="A39" s="172"/>
      <c r="B39" s="131" t="s">
        <v>5914</v>
      </c>
      <c r="C39" s="132"/>
      <c r="D39" s="133"/>
      <c r="E39" s="177" t="s">
        <v>1904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 customHeight="1">
      <c r="A40" s="120" t="s">
        <v>5915</v>
      </c>
      <c r="B40" s="118" t="s">
        <v>5916</v>
      </c>
      <c r="C40" s="118"/>
      <c r="D40" s="118"/>
      <c r="E40" s="118" t="s">
        <v>5917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26"/>
    </row>
    <row r="41" spans="1:22">
      <c r="A41" s="121"/>
      <c r="B41" s="119" t="s">
        <v>5918</v>
      </c>
      <c r="C41" s="119"/>
      <c r="D41" s="119"/>
      <c r="E41" s="119" t="s">
        <v>5919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4"/>
    </row>
    <row r="42" spans="1:22" ht="13.8" thickBot="1">
      <c r="A42" s="122"/>
      <c r="B42" s="119" t="s">
        <v>5920</v>
      </c>
      <c r="C42" s="119"/>
      <c r="D42" s="119"/>
      <c r="E42" s="119" t="s">
        <v>5921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4"/>
    </row>
    <row r="43" spans="1:22" ht="12.75" customHeight="1">
      <c r="A43" s="127" t="s">
        <v>5922</v>
      </c>
      <c r="B43" s="179" t="s">
        <v>5923</v>
      </c>
      <c r="C43" s="179"/>
      <c r="D43" s="179"/>
      <c r="E43" s="118" t="s">
        <v>5924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25"/>
    </row>
    <row r="44" spans="1:22">
      <c r="A44" s="12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3"/>
    </row>
    <row r="45" spans="1:22">
      <c r="A45" s="128"/>
      <c r="B45" s="119" t="s">
        <v>5926</v>
      </c>
      <c r="C45" s="119"/>
      <c r="D45" s="119"/>
      <c r="E45" s="119" t="s">
        <v>1119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3"/>
    </row>
    <row r="46" spans="1:22">
      <c r="A46" s="128"/>
      <c r="B46" s="119" t="s">
        <v>1120</v>
      </c>
      <c r="C46" s="119"/>
      <c r="D46" s="119"/>
      <c r="E46" s="119" t="s">
        <v>1121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3"/>
    </row>
    <row r="47" spans="1:22">
      <c r="A47" s="129"/>
      <c r="B47" s="119" t="s">
        <v>1122</v>
      </c>
      <c r="C47" s="119"/>
      <c r="D47" s="119"/>
      <c r="E47" s="119" t="s">
        <v>1123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3"/>
    </row>
    <row r="48" spans="1:22" ht="13.8" thickBot="1">
      <c r="A48" s="130"/>
      <c r="B48" s="114" t="s">
        <v>1124</v>
      </c>
      <c r="C48" s="114"/>
      <c r="D48" s="114"/>
      <c r="E48" s="114" t="s">
        <v>1125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5"/>
    </row>
    <row r="49" ht="13.8" thickTop="1"/>
  </sheetData>
  <sheetProtection sheet="1" objects="1" scenarios="1"/>
  <mergeCells count="88">
    <mergeCell ref="T30:V30"/>
    <mergeCell ref="T35:V35"/>
    <mergeCell ref="T34:V34"/>
    <mergeCell ref="T29:V29"/>
    <mergeCell ref="T28:V28"/>
    <mergeCell ref="T31:V31"/>
    <mergeCell ref="E45:V45"/>
    <mergeCell ref="E46:V46"/>
    <mergeCell ref="C34:S34"/>
    <mergeCell ref="C36:S36"/>
    <mergeCell ref="E39:V39"/>
    <mergeCell ref="E38:V38"/>
    <mergeCell ref="E41:V41"/>
    <mergeCell ref="B43:D43"/>
    <mergeCell ref="B42:D42"/>
    <mergeCell ref="A2:V2"/>
    <mergeCell ref="A4:V4"/>
    <mergeCell ref="A5:V5"/>
    <mergeCell ref="A7:V7"/>
    <mergeCell ref="A3:G3"/>
    <mergeCell ref="H3:K3"/>
    <mergeCell ref="L3:V3"/>
    <mergeCell ref="T36:V36"/>
    <mergeCell ref="A37:V37"/>
    <mergeCell ref="A31:B31"/>
    <mergeCell ref="B38:D38"/>
    <mergeCell ref="A38:A39"/>
    <mergeCell ref="C32:S32"/>
    <mergeCell ref="C33:S33"/>
    <mergeCell ref="C35:S35"/>
    <mergeCell ref="T32:V32"/>
    <mergeCell ref="T33:V33"/>
    <mergeCell ref="A32:B32"/>
    <mergeCell ref="A33:B33"/>
    <mergeCell ref="A35:B35"/>
    <mergeCell ref="A11:V11"/>
    <mergeCell ref="A6:V6"/>
    <mergeCell ref="A9:V9"/>
    <mergeCell ref="A10:V10"/>
    <mergeCell ref="A8:V8"/>
    <mergeCell ref="A12:V12"/>
    <mergeCell ref="C30:S30"/>
    <mergeCell ref="A1:V1"/>
    <mergeCell ref="A23:V23"/>
    <mergeCell ref="C27:S27"/>
    <mergeCell ref="A26:B26"/>
    <mergeCell ref="A24:V24"/>
    <mergeCell ref="T25:V25"/>
    <mergeCell ref="T26:V26"/>
    <mergeCell ref="C26:S26"/>
    <mergeCell ref="T27:V27"/>
    <mergeCell ref="A25:B25"/>
    <mergeCell ref="A14:V14"/>
    <mergeCell ref="A22:V22"/>
    <mergeCell ref="A20:V20"/>
    <mergeCell ref="C25:S25"/>
    <mergeCell ref="B47:D47"/>
    <mergeCell ref="A13:V13"/>
    <mergeCell ref="A15:V15"/>
    <mergeCell ref="A34:B34"/>
    <mergeCell ref="A30:B30"/>
    <mergeCell ref="C28:S28"/>
    <mergeCell ref="A27:B27"/>
    <mergeCell ref="C29:S29"/>
    <mergeCell ref="A29:B29"/>
    <mergeCell ref="A28:B28"/>
    <mergeCell ref="A18:V18"/>
    <mergeCell ref="A16:V16"/>
    <mergeCell ref="A17:V17"/>
    <mergeCell ref="A19:V19"/>
    <mergeCell ref="A21:V21"/>
    <mergeCell ref="C31:S31"/>
    <mergeCell ref="E48:V48"/>
    <mergeCell ref="A36:B36"/>
    <mergeCell ref="B40:D40"/>
    <mergeCell ref="B41:D41"/>
    <mergeCell ref="A40:A42"/>
    <mergeCell ref="E47:V47"/>
    <mergeCell ref="E42:V42"/>
    <mergeCell ref="E43:V43"/>
    <mergeCell ref="E44:V44"/>
    <mergeCell ref="E40:V40"/>
    <mergeCell ref="A43:A48"/>
    <mergeCell ref="B39:D39"/>
    <mergeCell ref="B44:D44"/>
    <mergeCell ref="B45:D45"/>
    <mergeCell ref="B46:D46"/>
    <mergeCell ref="B48:D48"/>
  </mergeCells>
  <phoneticPr fontId="4" type="noConversion"/>
  <hyperlinks>
    <hyperlink ref="H3" r:id="rId1"/>
    <hyperlink ref="H3:K3" r:id="rId2" display="http://www.mfin.hr/str/106/"/>
  </hyperlinks>
  <pageMargins left="0.78740157480314965" right="0.78740157480314965" top="0.78740157480314965" bottom="0.78740157480314965" header="0.39370078740157483" footer="0.39370078740157483"/>
  <pageSetup paperSize="9" scale="74" orientation="landscape" r:id="rId3"/>
  <headerFooter alignWithMargins="0">
    <oddHeader>&amp;L&amp;"Arial,Podebljano"&amp;12Prilog 6.  Obrasci za izradu financijskog plana</oddHeader>
  </headerFooter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80" zoomScaleNormal="80" workbookViewId="0">
      <pane ySplit="2" topLeftCell="A3" activePane="bottomLeft" state="frozen"/>
      <selection activeCell="Y29" sqref="Y29"/>
      <selection pane="bottomLeft" activeCell="R19" sqref="R19:T19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/>
      <c r="H9" s="364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/>
      <c r="H10" s="396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/>
      <c r="H11" s="364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/>
      <c r="H12" s="377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/>
      <c r="H13" s="377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/>
      <c r="G14" s="395"/>
      <c r="H14" s="39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/>
      <c r="H15" s="364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/>
      <c r="H16" s="377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/>
      <c r="H17" s="396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2012</v>
      </c>
      <c r="M19" s="296"/>
      <c r="N19" s="297"/>
      <c r="O19" s="295">
        <v>2013</v>
      </c>
      <c r="P19" s="296"/>
      <c r="Q19" s="297"/>
      <c r="R19" s="295">
        <v>2014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/>
      <c r="B21" s="18" t="e">
        <f>VLOOKUP(A21,'E(RiI)'!$A$3:$B$167,2,FALSE)</f>
        <v>#N/A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/>
      <c r="G21" s="332" t="e">
        <f>VLOOKUP(F21,I!$C$3:$D$50,2,FALSE)</f>
        <v>#N/A</v>
      </c>
      <c r="H21" s="333"/>
      <c r="I21" s="299"/>
      <c r="J21" s="300"/>
      <c r="K21" s="301"/>
      <c r="L21" s="299"/>
      <c r="M21" s="300"/>
      <c r="N21" s="301"/>
      <c r="O21" s="299"/>
      <c r="P21" s="300"/>
      <c r="Q21" s="301"/>
      <c r="R21" s="287"/>
      <c r="S21" s="287"/>
      <c r="T21" s="299"/>
      <c r="U21" s="287"/>
      <c r="V21" s="287"/>
      <c r="W21" s="28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300"/>
      <c r="K22" s="301"/>
      <c r="L22" s="299"/>
      <c r="M22" s="300"/>
      <c r="N22" s="301"/>
      <c r="O22" s="299"/>
      <c r="P22" s="300"/>
      <c r="Q22" s="301"/>
      <c r="R22" s="287"/>
      <c r="S22" s="287"/>
      <c r="T22" s="299"/>
      <c r="U22" s="287"/>
      <c r="V22" s="287"/>
      <c r="W22" s="28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300"/>
      <c r="K23" s="301"/>
      <c r="L23" s="299"/>
      <c r="M23" s="300"/>
      <c r="N23" s="301"/>
      <c r="O23" s="299"/>
      <c r="P23" s="300"/>
      <c r="Q23" s="301"/>
      <c r="R23" s="287"/>
      <c r="S23" s="287"/>
      <c r="T23" s="299"/>
      <c r="U23" s="287"/>
      <c r="V23" s="287"/>
      <c r="W23" s="28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300"/>
      <c r="K24" s="301"/>
      <c r="L24" s="299"/>
      <c r="M24" s="300"/>
      <c r="N24" s="301"/>
      <c r="O24" s="299"/>
      <c r="P24" s="300"/>
      <c r="Q24" s="301"/>
      <c r="R24" s="287"/>
      <c r="S24" s="287"/>
      <c r="T24" s="299"/>
      <c r="U24" s="287"/>
      <c r="V24" s="287"/>
      <c r="W24" s="28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300"/>
      <c r="K25" s="301"/>
      <c r="L25" s="299"/>
      <c r="M25" s="300"/>
      <c r="N25" s="301"/>
      <c r="O25" s="299"/>
      <c r="P25" s="300"/>
      <c r="Q25" s="301"/>
      <c r="R25" s="287"/>
      <c r="S25" s="287"/>
      <c r="T25" s="299"/>
      <c r="U25" s="287"/>
      <c r="V25" s="287"/>
      <c r="W25" s="28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300"/>
      <c r="K26" s="301"/>
      <c r="L26" s="299"/>
      <c r="M26" s="300"/>
      <c r="N26" s="301"/>
      <c r="O26" s="299"/>
      <c r="P26" s="300"/>
      <c r="Q26" s="301"/>
      <c r="R26" s="287"/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2011</v>
      </c>
      <c r="M59" s="232"/>
      <c r="N59" s="232"/>
      <c r="O59" s="233">
        <v>2012</v>
      </c>
      <c r="P59" s="232"/>
      <c r="Q59" s="232"/>
      <c r="R59" s="233">
        <v>2013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0</v>
      </c>
      <c r="M60" s="187"/>
      <c r="N60" s="187"/>
      <c r="O60" s="249">
        <f>O61+O62+O63</f>
        <v>0</v>
      </c>
      <c r="P60" s="187"/>
      <c r="Q60" s="187"/>
      <c r="R60" s="249">
        <f>R61+R62+R63</f>
        <v>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78:H78"/>
    <mergeCell ref="B84:H84"/>
    <mergeCell ref="I84:K84"/>
    <mergeCell ref="L84:N84"/>
    <mergeCell ref="O84:Q84"/>
    <mergeCell ref="B79:H79"/>
    <mergeCell ref="I79:K79"/>
    <mergeCell ref="L79:N79"/>
    <mergeCell ref="O79:Q79"/>
    <mergeCell ref="R79:T79"/>
    <mergeCell ref="U79:W79"/>
    <mergeCell ref="L82:N82"/>
    <mergeCell ref="B81:H81"/>
    <mergeCell ref="I81:K81"/>
    <mergeCell ref="L81:N81"/>
    <mergeCell ref="B80:H80"/>
    <mergeCell ref="R77:T77"/>
    <mergeCell ref="O78:Q78"/>
    <mergeCell ref="R78:T78"/>
    <mergeCell ref="O83:Q83"/>
    <mergeCell ref="R83:T83"/>
    <mergeCell ref="U78:W78"/>
    <mergeCell ref="U77:W77"/>
    <mergeCell ref="O77:Q77"/>
    <mergeCell ref="B76:H76"/>
    <mergeCell ref="I76:K76"/>
    <mergeCell ref="L76:N76"/>
    <mergeCell ref="B77:H77"/>
    <mergeCell ref="I77:K77"/>
    <mergeCell ref="L77:N77"/>
    <mergeCell ref="O76:Q76"/>
    <mergeCell ref="R76:T76"/>
    <mergeCell ref="O82:Q82"/>
    <mergeCell ref="R82:T82"/>
    <mergeCell ref="U83:W83"/>
    <mergeCell ref="I83:K83"/>
    <mergeCell ref="L83:N83"/>
    <mergeCell ref="B83:H83"/>
    <mergeCell ref="B82:H82"/>
    <mergeCell ref="I82:K82"/>
    <mergeCell ref="R75:T75"/>
    <mergeCell ref="U75:W75"/>
    <mergeCell ref="B74:H74"/>
    <mergeCell ref="U76:W76"/>
    <mergeCell ref="B75:H75"/>
    <mergeCell ref="I75:K75"/>
    <mergeCell ref="L75:N75"/>
    <mergeCell ref="O75:Q75"/>
    <mergeCell ref="O72:Q72"/>
    <mergeCell ref="R72:T72"/>
    <mergeCell ref="U72:W72"/>
    <mergeCell ref="O73:Q73"/>
    <mergeCell ref="O74:Q74"/>
    <mergeCell ref="R74:T74"/>
    <mergeCell ref="U74:W74"/>
    <mergeCell ref="U73:W73"/>
    <mergeCell ref="B72:H72"/>
    <mergeCell ref="B73:H73"/>
    <mergeCell ref="I73:K73"/>
    <mergeCell ref="L73:N73"/>
    <mergeCell ref="B64:H64"/>
    <mergeCell ref="I64:K64"/>
    <mergeCell ref="L64:N64"/>
    <mergeCell ref="O64:Q64"/>
    <mergeCell ref="B69:H69"/>
    <mergeCell ref="I69:K69"/>
    <mergeCell ref="L69:N69"/>
    <mergeCell ref="O69:Q69"/>
    <mergeCell ref="O68:Q68"/>
    <mergeCell ref="L67:N67"/>
    <mergeCell ref="B68:H68"/>
    <mergeCell ref="I68:K68"/>
    <mergeCell ref="L68:N68"/>
    <mergeCell ref="B65:H65"/>
    <mergeCell ref="I65:K65"/>
    <mergeCell ref="L65:N65"/>
    <mergeCell ref="O66:Q66"/>
    <mergeCell ref="B66:H66"/>
    <mergeCell ref="B67:H67"/>
    <mergeCell ref="I60:K60"/>
    <mergeCell ref="L60:N60"/>
    <mergeCell ref="O60:Q60"/>
    <mergeCell ref="U59:W59"/>
    <mergeCell ref="O70:Q70"/>
    <mergeCell ref="R70:T70"/>
    <mergeCell ref="U70:W70"/>
    <mergeCell ref="O71:Q71"/>
    <mergeCell ref="R71:T71"/>
    <mergeCell ref="U71:W71"/>
    <mergeCell ref="R63:T63"/>
    <mergeCell ref="I66:K66"/>
    <mergeCell ref="L66:N66"/>
    <mergeCell ref="I67:K67"/>
    <mergeCell ref="L70:N70"/>
    <mergeCell ref="L62:N62"/>
    <mergeCell ref="I62:K62"/>
    <mergeCell ref="R60:T60"/>
    <mergeCell ref="D55:E55"/>
    <mergeCell ref="G55:H55"/>
    <mergeCell ref="I55:K55"/>
    <mergeCell ref="L55:N55"/>
    <mergeCell ref="O55:Q55"/>
    <mergeCell ref="R55:T55"/>
    <mergeCell ref="U53:W53"/>
    <mergeCell ref="D52:E52"/>
    <mergeCell ref="U55:W55"/>
    <mergeCell ref="D54:E54"/>
    <mergeCell ref="G54:H54"/>
    <mergeCell ref="I54:K54"/>
    <mergeCell ref="L54:N54"/>
    <mergeCell ref="O54:Q54"/>
    <mergeCell ref="R54:T54"/>
    <mergeCell ref="U54:W54"/>
    <mergeCell ref="U51:W51"/>
    <mergeCell ref="D50:E50"/>
    <mergeCell ref="R52:T52"/>
    <mergeCell ref="U52:W52"/>
    <mergeCell ref="D53:E53"/>
    <mergeCell ref="G53:H53"/>
    <mergeCell ref="I53:K53"/>
    <mergeCell ref="L53:N53"/>
    <mergeCell ref="O53:Q53"/>
    <mergeCell ref="R53:T53"/>
    <mergeCell ref="D51:E51"/>
    <mergeCell ref="G51:H51"/>
    <mergeCell ref="I51:K51"/>
    <mergeCell ref="L51:N51"/>
    <mergeCell ref="O51:Q51"/>
    <mergeCell ref="R51:T51"/>
    <mergeCell ref="U50:W50"/>
    <mergeCell ref="D44:E44"/>
    <mergeCell ref="I44:K44"/>
    <mergeCell ref="R45:T45"/>
    <mergeCell ref="U45:W45"/>
    <mergeCell ref="G44:H44"/>
    <mergeCell ref="L44:N44"/>
    <mergeCell ref="R47:T47"/>
    <mergeCell ref="U47:W47"/>
    <mergeCell ref="D46:E46"/>
    <mergeCell ref="R46:T46"/>
    <mergeCell ref="D47:E47"/>
    <mergeCell ref="G47:H47"/>
    <mergeCell ref="I47:K47"/>
    <mergeCell ref="L47:N47"/>
    <mergeCell ref="O47:Q47"/>
    <mergeCell ref="R49:T49"/>
    <mergeCell ref="U49:W49"/>
    <mergeCell ref="D48:E48"/>
    <mergeCell ref="G48:H48"/>
    <mergeCell ref="D45:E45"/>
    <mergeCell ref="G45:H45"/>
    <mergeCell ref="I45:K45"/>
    <mergeCell ref="L45:N45"/>
    <mergeCell ref="O45:Q45"/>
    <mergeCell ref="U48:W48"/>
    <mergeCell ref="D49:E49"/>
    <mergeCell ref="G49:H49"/>
    <mergeCell ref="I49:K49"/>
    <mergeCell ref="L49:N49"/>
    <mergeCell ref="O49:Q49"/>
    <mergeCell ref="D43:E43"/>
    <mergeCell ref="G43:H43"/>
    <mergeCell ref="I43:K43"/>
    <mergeCell ref="L43:N43"/>
    <mergeCell ref="O43:Q43"/>
    <mergeCell ref="R43:T43"/>
    <mergeCell ref="U43:W43"/>
    <mergeCell ref="L42:N42"/>
    <mergeCell ref="D42:E42"/>
    <mergeCell ref="G42:H42"/>
    <mergeCell ref="I42:K42"/>
    <mergeCell ref="O42:Q42"/>
    <mergeCell ref="R42:T42"/>
    <mergeCell ref="D41:E41"/>
    <mergeCell ref="G41:H41"/>
    <mergeCell ref="I41:K41"/>
    <mergeCell ref="L41:N41"/>
    <mergeCell ref="O41:Q41"/>
    <mergeCell ref="R41:T41"/>
    <mergeCell ref="U41:W41"/>
    <mergeCell ref="I40:K40"/>
    <mergeCell ref="D40:E40"/>
    <mergeCell ref="G40:H40"/>
    <mergeCell ref="L40:N40"/>
    <mergeCell ref="D39:E39"/>
    <mergeCell ref="G39:H39"/>
    <mergeCell ref="I39:K39"/>
    <mergeCell ref="L39:N39"/>
    <mergeCell ref="O39:Q39"/>
    <mergeCell ref="D38:E38"/>
    <mergeCell ref="G38:H38"/>
    <mergeCell ref="I38:K38"/>
    <mergeCell ref="R39:T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D31:E31"/>
    <mergeCell ref="G31:H31"/>
    <mergeCell ref="I31:K31"/>
    <mergeCell ref="D35:E35"/>
    <mergeCell ref="G35:H35"/>
    <mergeCell ref="I35:K35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D33:E33"/>
    <mergeCell ref="G33:H33"/>
    <mergeCell ref="I33:K33"/>
    <mergeCell ref="L33:N33"/>
    <mergeCell ref="D32:E32"/>
    <mergeCell ref="G32:H32"/>
    <mergeCell ref="D30:E30"/>
    <mergeCell ref="O35:Q35"/>
    <mergeCell ref="R24:T24"/>
    <mergeCell ref="O25:Q25"/>
    <mergeCell ref="R25:T25"/>
    <mergeCell ref="U25:W25"/>
    <mergeCell ref="R26:T26"/>
    <mergeCell ref="U26:W26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I26:K26"/>
    <mergeCell ref="L26:N26"/>
    <mergeCell ref="D26:E26"/>
    <mergeCell ref="G26:H26"/>
    <mergeCell ref="O26:Q26"/>
    <mergeCell ref="L20:N20"/>
    <mergeCell ref="O20:Q20"/>
    <mergeCell ref="R20:T20"/>
    <mergeCell ref="U20:W20"/>
    <mergeCell ref="I20:K20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R22:T22"/>
    <mergeCell ref="D21:E21"/>
    <mergeCell ref="G21:H21"/>
    <mergeCell ref="I21:K21"/>
    <mergeCell ref="L21:N21"/>
    <mergeCell ref="I17:W17"/>
    <mergeCell ref="A18:W18"/>
    <mergeCell ref="C19:E19"/>
    <mergeCell ref="F19:H19"/>
    <mergeCell ref="I19:K19"/>
    <mergeCell ref="L19:N19"/>
    <mergeCell ref="O19:Q19"/>
    <mergeCell ref="I15:W15"/>
    <mergeCell ref="C15:E15"/>
    <mergeCell ref="R19:T19"/>
    <mergeCell ref="U19:W19"/>
    <mergeCell ref="A19:B19"/>
    <mergeCell ref="A1:W1"/>
    <mergeCell ref="A2:W2"/>
    <mergeCell ref="A3:W3"/>
    <mergeCell ref="C4:E4"/>
    <mergeCell ref="F4:G4"/>
    <mergeCell ref="I4:W4"/>
    <mergeCell ref="A4:B4"/>
    <mergeCell ref="I63:K63"/>
    <mergeCell ref="L63:N63"/>
    <mergeCell ref="O63:Q63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B62:H62"/>
    <mergeCell ref="C12:E12"/>
    <mergeCell ref="G12:H12"/>
    <mergeCell ref="I12:W12"/>
    <mergeCell ref="I80:K80"/>
    <mergeCell ref="L80:N80"/>
    <mergeCell ref="I78:K78"/>
    <mergeCell ref="L78:N78"/>
    <mergeCell ref="I74:K74"/>
    <mergeCell ref="L74:N74"/>
    <mergeCell ref="I72:K72"/>
    <mergeCell ref="L72:N72"/>
    <mergeCell ref="B70:H70"/>
    <mergeCell ref="I70:K70"/>
    <mergeCell ref="B71:H71"/>
    <mergeCell ref="I71:K71"/>
    <mergeCell ref="L71:N71"/>
    <mergeCell ref="B61:H61"/>
    <mergeCell ref="I61:K61"/>
    <mergeCell ref="L61:N61"/>
    <mergeCell ref="U60:W60"/>
    <mergeCell ref="B59:H59"/>
    <mergeCell ref="I59:K59"/>
    <mergeCell ref="O59:Q59"/>
    <mergeCell ref="B60:H60"/>
    <mergeCell ref="G30:H30"/>
    <mergeCell ref="G52:H52"/>
    <mergeCell ref="I52:K52"/>
    <mergeCell ref="L52:N52"/>
    <mergeCell ref="O52:Q52"/>
    <mergeCell ref="O46:Q46"/>
    <mergeCell ref="G50:H50"/>
    <mergeCell ref="I50:K50"/>
    <mergeCell ref="L50:N50"/>
    <mergeCell ref="O50:Q50"/>
    <mergeCell ref="O61:Q61"/>
    <mergeCell ref="R61:T61"/>
    <mergeCell ref="U61:W61"/>
    <mergeCell ref="O56:Q56"/>
    <mergeCell ref="R56:T56"/>
    <mergeCell ref="R59:T59"/>
    <mergeCell ref="G27:H27"/>
    <mergeCell ref="I27:K27"/>
    <mergeCell ref="L27:N27"/>
    <mergeCell ref="L34:N34"/>
    <mergeCell ref="G34:H34"/>
    <mergeCell ref="I34:K34"/>
    <mergeCell ref="G46:H46"/>
    <mergeCell ref="I46:K46"/>
    <mergeCell ref="L46:N46"/>
    <mergeCell ref="I30:K30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L38:N38"/>
    <mergeCell ref="L36:N36"/>
    <mergeCell ref="L35:N35"/>
    <mergeCell ref="I29:K29"/>
    <mergeCell ref="R35:T35"/>
    <mergeCell ref="U38:W38"/>
    <mergeCell ref="U39:W39"/>
    <mergeCell ref="O44:Q44"/>
    <mergeCell ref="O80:Q80"/>
    <mergeCell ref="R80:T80"/>
    <mergeCell ref="O81:Q81"/>
    <mergeCell ref="R81:T81"/>
    <mergeCell ref="R66:T66"/>
    <mergeCell ref="O65:Q65"/>
    <mergeCell ref="R65:T65"/>
    <mergeCell ref="U27:W27"/>
    <mergeCell ref="R28:T28"/>
    <mergeCell ref="O30:Q30"/>
    <mergeCell ref="R30:T30"/>
    <mergeCell ref="U28:W28"/>
    <mergeCell ref="O29:Q29"/>
    <mergeCell ref="O40:Q40"/>
    <mergeCell ref="R40:T40"/>
    <mergeCell ref="R38:T38"/>
    <mergeCell ref="O38:Q38"/>
    <mergeCell ref="R34:T34"/>
    <mergeCell ref="O36:Q36"/>
    <mergeCell ref="R36:T36"/>
    <mergeCell ref="O62:Q62"/>
    <mergeCell ref="O31:Q31"/>
    <mergeCell ref="R62:T62"/>
    <mergeCell ref="U62:W62"/>
    <mergeCell ref="U80:W80"/>
    <mergeCell ref="U81:W81"/>
    <mergeCell ref="R73:T73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U42:W42"/>
    <mergeCell ref="R44:T44"/>
    <mergeCell ref="U44:W44"/>
    <mergeCell ref="U46:W46"/>
    <mergeCell ref="R50:T50"/>
    <mergeCell ref="U82:W82"/>
    <mergeCell ref="G17:H17"/>
    <mergeCell ref="I6:W6"/>
    <mergeCell ref="A7:W7"/>
    <mergeCell ref="A15:B17"/>
    <mergeCell ref="C17:E17"/>
    <mergeCell ref="L32:N32"/>
    <mergeCell ref="R48:T48"/>
    <mergeCell ref="O33:Q33"/>
    <mergeCell ref="D20:E20"/>
    <mergeCell ref="G20:H20"/>
    <mergeCell ref="O21:Q21"/>
    <mergeCell ref="R21:T21"/>
    <mergeCell ref="U21:W21"/>
    <mergeCell ref="L29:N29"/>
    <mergeCell ref="I36:K36"/>
    <mergeCell ref="O32:Q32"/>
    <mergeCell ref="L31:N31"/>
    <mergeCell ref="O27:Q27"/>
    <mergeCell ref="C16:E16"/>
    <mergeCell ref="G16:H16"/>
    <mergeCell ref="I16:W16"/>
    <mergeCell ref="G15:H15"/>
    <mergeCell ref="O67:Q67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G13:H13"/>
    <mergeCell ref="G9:H9"/>
    <mergeCell ref="I13:W13"/>
    <mergeCell ref="G14:H14"/>
    <mergeCell ref="I14:W14"/>
    <mergeCell ref="A6:H6"/>
    <mergeCell ref="I9:W9"/>
    <mergeCell ref="C10:E10"/>
    <mergeCell ref="G10:H10"/>
    <mergeCell ref="I10:W10"/>
    <mergeCell ref="C11:E11"/>
    <mergeCell ref="G11:H11"/>
    <mergeCell ref="I11:W11"/>
    <mergeCell ref="C9:E9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80" zoomScaleNormal="80" workbookViewId="0">
      <pane ySplit="2" topLeftCell="A42" activePane="bottomLeft" state="frozen"/>
      <selection activeCell="Y29" sqref="Y29"/>
      <selection pane="bottomLeft" activeCell="R21" sqref="R21:T21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/>
      <c r="H9" s="364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/>
      <c r="H10" s="396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/>
      <c r="H11" s="364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/>
      <c r="H12" s="377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/>
      <c r="H13" s="377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/>
      <c r="G14" s="395"/>
      <c r="H14" s="39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/>
      <c r="H15" s="364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/>
      <c r="H16" s="377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/>
      <c r="H17" s="396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2011</v>
      </c>
      <c r="M19" s="296"/>
      <c r="N19" s="297"/>
      <c r="O19" s="295">
        <v>2012</v>
      </c>
      <c r="P19" s="296"/>
      <c r="Q19" s="297"/>
      <c r="R19" s="295">
        <v>2013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/>
      <c r="B21" s="18" t="e">
        <f>VLOOKUP(A21,'E(RiI)'!$A$3:$B$167,2,FALSE)</f>
        <v>#N/A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/>
      <c r="G21" s="332" t="e">
        <f>VLOOKUP(F21,I!$C$3:$D$50,2,FALSE)</f>
        <v>#N/A</v>
      </c>
      <c r="H21" s="333"/>
      <c r="I21" s="299"/>
      <c r="J21" s="300"/>
      <c r="K21" s="301"/>
      <c r="L21" s="299"/>
      <c r="M21" s="300"/>
      <c r="N21" s="301"/>
      <c r="O21" s="299"/>
      <c r="P21" s="300"/>
      <c r="Q21" s="301"/>
      <c r="R21" s="287"/>
      <c r="S21" s="287"/>
      <c r="T21" s="299"/>
      <c r="U21" s="287"/>
      <c r="V21" s="287"/>
      <c r="W21" s="28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300"/>
      <c r="K22" s="301"/>
      <c r="L22" s="299"/>
      <c r="M22" s="300"/>
      <c r="N22" s="301"/>
      <c r="O22" s="299"/>
      <c r="P22" s="300"/>
      <c r="Q22" s="301"/>
      <c r="R22" s="287"/>
      <c r="S22" s="287"/>
      <c r="T22" s="299"/>
      <c r="U22" s="287"/>
      <c r="V22" s="287"/>
      <c r="W22" s="28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300"/>
      <c r="K23" s="301"/>
      <c r="L23" s="299"/>
      <c r="M23" s="300"/>
      <c r="N23" s="301"/>
      <c r="O23" s="299"/>
      <c r="P23" s="300"/>
      <c r="Q23" s="301"/>
      <c r="R23" s="287"/>
      <c r="S23" s="287"/>
      <c r="T23" s="299"/>
      <c r="U23" s="287"/>
      <c r="V23" s="287"/>
      <c r="W23" s="28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300"/>
      <c r="K24" s="301"/>
      <c r="L24" s="299"/>
      <c r="M24" s="300"/>
      <c r="N24" s="301"/>
      <c r="O24" s="299"/>
      <c r="P24" s="300"/>
      <c r="Q24" s="301"/>
      <c r="R24" s="287"/>
      <c r="S24" s="287"/>
      <c r="T24" s="299"/>
      <c r="U24" s="287"/>
      <c r="V24" s="287"/>
      <c r="W24" s="28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300"/>
      <c r="K25" s="301"/>
      <c r="L25" s="299"/>
      <c r="M25" s="300"/>
      <c r="N25" s="301"/>
      <c r="O25" s="299"/>
      <c r="P25" s="300"/>
      <c r="Q25" s="301"/>
      <c r="R25" s="287"/>
      <c r="S25" s="287"/>
      <c r="T25" s="299"/>
      <c r="U25" s="287"/>
      <c r="V25" s="287"/>
      <c r="W25" s="28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300"/>
      <c r="K26" s="301"/>
      <c r="L26" s="299"/>
      <c r="M26" s="300"/>
      <c r="N26" s="301"/>
      <c r="O26" s="299"/>
      <c r="P26" s="300"/>
      <c r="Q26" s="301"/>
      <c r="R26" s="287"/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4" t="e">
        <f>VLOOKUP(F55,I!$C$3:$D$50,2,FALSE)</f>
        <v>#N/A</v>
      </c>
      <c r="H55" s="335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2011</v>
      </c>
      <c r="M59" s="232"/>
      <c r="N59" s="232"/>
      <c r="O59" s="233">
        <v>2012</v>
      </c>
      <c r="P59" s="232"/>
      <c r="Q59" s="232"/>
      <c r="R59" s="233">
        <v>2013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I63</f>
        <v>0</v>
      </c>
      <c r="J60" s="187"/>
      <c r="K60" s="187"/>
      <c r="L60" s="186">
        <f>L63</f>
        <v>0</v>
      </c>
      <c r="M60" s="187"/>
      <c r="N60" s="187"/>
      <c r="O60" s="186">
        <f>O63</f>
        <v>0</v>
      </c>
      <c r="P60" s="187"/>
      <c r="Q60" s="239"/>
      <c r="R60" s="186">
        <f>R63</f>
        <v>0</v>
      </c>
      <c r="S60" s="187"/>
      <c r="T60" s="187"/>
      <c r="U60" s="186">
        <f>U63</f>
        <v>0</v>
      </c>
      <c r="V60" s="187"/>
      <c r="W60" s="349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I21:K21"/>
    <mergeCell ref="L21:N21"/>
    <mergeCell ref="L20:N20"/>
    <mergeCell ref="O20:Q20"/>
    <mergeCell ref="O23:Q23"/>
    <mergeCell ref="R23:T23"/>
    <mergeCell ref="I25:K25"/>
    <mergeCell ref="R26:T26"/>
    <mergeCell ref="O37:Q37"/>
    <mergeCell ref="R37:T37"/>
    <mergeCell ref="L29:N29"/>
    <mergeCell ref="O31:Q31"/>
    <mergeCell ref="O26:Q26"/>
    <mergeCell ref="O36:Q36"/>
    <mergeCell ref="O41:Q41"/>
    <mergeCell ref="R41:T41"/>
    <mergeCell ref="I28:K28"/>
    <mergeCell ref="L28:N28"/>
    <mergeCell ref="I44:K44"/>
    <mergeCell ref="O82:Q82"/>
    <mergeCell ref="R82:T82"/>
    <mergeCell ref="O80:Q80"/>
    <mergeCell ref="A6:H6"/>
    <mergeCell ref="G17:H17"/>
    <mergeCell ref="I6:W6"/>
    <mergeCell ref="A7:W7"/>
    <mergeCell ref="A15:B17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G8:H8"/>
    <mergeCell ref="I20:K20"/>
    <mergeCell ref="O32:Q32"/>
    <mergeCell ref="R48:T48"/>
    <mergeCell ref="R22:T22"/>
    <mergeCell ref="D20:E20"/>
    <mergeCell ref="G20:H20"/>
    <mergeCell ref="O21:Q21"/>
    <mergeCell ref="R21:T21"/>
    <mergeCell ref="O40:Q40"/>
    <mergeCell ref="R40:T40"/>
    <mergeCell ref="R38:T38"/>
    <mergeCell ref="O28:Q28"/>
    <mergeCell ref="D32:E32"/>
    <mergeCell ref="G32:H32"/>
    <mergeCell ref="I32:K32"/>
    <mergeCell ref="D31:E31"/>
    <mergeCell ref="G31:H31"/>
    <mergeCell ref="I31:K31"/>
    <mergeCell ref="I29:K29"/>
    <mergeCell ref="D40:E40"/>
    <mergeCell ref="G40:H40"/>
    <mergeCell ref="I40:K40"/>
    <mergeCell ref="D35:E35"/>
    <mergeCell ref="U21:W21"/>
    <mergeCell ref="L31:N31"/>
    <mergeCell ref="L30:N30"/>
    <mergeCell ref="L32:N32"/>
    <mergeCell ref="O70:Q70"/>
    <mergeCell ref="R70:T70"/>
    <mergeCell ref="U70:W70"/>
    <mergeCell ref="O69:Q69"/>
    <mergeCell ref="R66:T66"/>
    <mergeCell ref="R65:T65"/>
    <mergeCell ref="R67:T67"/>
    <mergeCell ref="U67:W67"/>
    <mergeCell ref="U65:W65"/>
    <mergeCell ref="U66:W66"/>
    <mergeCell ref="O67:Q67"/>
    <mergeCell ref="R42:T42"/>
    <mergeCell ref="U42:W42"/>
    <mergeCell ref="U43:W43"/>
    <mergeCell ref="U49:W49"/>
    <mergeCell ref="R51:T51"/>
    <mergeCell ref="U29:W29"/>
    <mergeCell ref="U30:W30"/>
    <mergeCell ref="O27:Q27"/>
    <mergeCell ref="U51:W51"/>
    <mergeCell ref="O66:Q66"/>
    <mergeCell ref="R64:T64"/>
    <mergeCell ref="U64:W64"/>
    <mergeCell ref="O44:Q44"/>
    <mergeCell ref="O42:Q42"/>
    <mergeCell ref="R44:T44"/>
    <mergeCell ref="O51:Q51"/>
    <mergeCell ref="U46:W46"/>
    <mergeCell ref="O73:Q73"/>
    <mergeCell ref="O71:Q71"/>
    <mergeCell ref="R71:T71"/>
    <mergeCell ref="U71:W71"/>
    <mergeCell ref="U73:W73"/>
    <mergeCell ref="R68:T68"/>
    <mergeCell ref="U68:W68"/>
    <mergeCell ref="R69:T69"/>
    <mergeCell ref="U69:W69"/>
    <mergeCell ref="O68:Q68"/>
    <mergeCell ref="O72:Q72"/>
    <mergeCell ref="R72:T72"/>
    <mergeCell ref="U72:W72"/>
    <mergeCell ref="R73:T73"/>
    <mergeCell ref="U31:W31"/>
    <mergeCell ref="R32:T32"/>
    <mergeCell ref="U32:W32"/>
    <mergeCell ref="R33:T33"/>
    <mergeCell ref="U33:W33"/>
    <mergeCell ref="R31:T31"/>
    <mergeCell ref="R34:T34"/>
    <mergeCell ref="O33:Q33"/>
    <mergeCell ref="G50:H50"/>
    <mergeCell ref="I50:K50"/>
    <mergeCell ref="L50:N50"/>
    <mergeCell ref="O50:Q50"/>
    <mergeCell ref="I48:K48"/>
    <mergeCell ref="L48:N48"/>
    <mergeCell ref="O48:Q48"/>
    <mergeCell ref="U34:W34"/>
    <mergeCell ref="U35:W35"/>
    <mergeCell ref="O38:Q38"/>
    <mergeCell ref="U40:W40"/>
    <mergeCell ref="G46:H46"/>
    <mergeCell ref="I46:K46"/>
    <mergeCell ref="L46:N46"/>
    <mergeCell ref="O46:Q46"/>
    <mergeCell ref="L41:N41"/>
    <mergeCell ref="U41:W41"/>
    <mergeCell ref="L40:N40"/>
    <mergeCell ref="L43:N43"/>
    <mergeCell ref="O43:Q43"/>
    <mergeCell ref="R43:T43"/>
    <mergeCell ref="D33:E33"/>
    <mergeCell ref="G33:H33"/>
    <mergeCell ref="I33:K33"/>
    <mergeCell ref="L33:N33"/>
    <mergeCell ref="G41:H41"/>
    <mergeCell ref="I41:K41"/>
    <mergeCell ref="D43:E43"/>
    <mergeCell ref="G43:H43"/>
    <mergeCell ref="I43:K43"/>
    <mergeCell ref="D41:E41"/>
    <mergeCell ref="L35:N35"/>
    <mergeCell ref="O35:Q35"/>
    <mergeCell ref="R35:T35"/>
    <mergeCell ref="O34:Q34"/>
    <mergeCell ref="U36:W36"/>
    <mergeCell ref="L36:N36"/>
    <mergeCell ref="R36:T36"/>
    <mergeCell ref="L34:N34"/>
    <mergeCell ref="L37:N37"/>
    <mergeCell ref="G35:H35"/>
    <mergeCell ref="I35:K35"/>
    <mergeCell ref="D34:E34"/>
    <mergeCell ref="D36:E36"/>
    <mergeCell ref="G36:H36"/>
    <mergeCell ref="I36:K36"/>
    <mergeCell ref="G34:H34"/>
    <mergeCell ref="I34:K34"/>
    <mergeCell ref="D37:E37"/>
    <mergeCell ref="G37:H37"/>
    <mergeCell ref="I37:K37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O62:Q62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59:H59"/>
    <mergeCell ref="I59:K59"/>
    <mergeCell ref="O59:Q59"/>
    <mergeCell ref="B60:H60"/>
    <mergeCell ref="I60:K60"/>
    <mergeCell ref="L60:N60"/>
    <mergeCell ref="O60:Q60"/>
    <mergeCell ref="L64:N64"/>
    <mergeCell ref="O64:Q64"/>
    <mergeCell ref="I63:K63"/>
    <mergeCell ref="L63:N63"/>
    <mergeCell ref="O63:Q63"/>
    <mergeCell ref="O65:Q65"/>
    <mergeCell ref="L62:N6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67:H67"/>
    <mergeCell ref="I67:K67"/>
    <mergeCell ref="L67:N67"/>
    <mergeCell ref="B68:H68"/>
    <mergeCell ref="I68:K68"/>
    <mergeCell ref="L68:N68"/>
    <mergeCell ref="B69:H69"/>
    <mergeCell ref="I69:K69"/>
    <mergeCell ref="L69:N69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B77:H77"/>
    <mergeCell ref="I77:K77"/>
    <mergeCell ref="L77:N77"/>
    <mergeCell ref="B79:H79"/>
    <mergeCell ref="I79:K79"/>
    <mergeCell ref="L79:N79"/>
    <mergeCell ref="B78:H78"/>
    <mergeCell ref="L78:N78"/>
    <mergeCell ref="I74:K74"/>
    <mergeCell ref="L74:N74"/>
    <mergeCell ref="A1:W1"/>
    <mergeCell ref="A2:W2"/>
    <mergeCell ref="A3:W3"/>
    <mergeCell ref="C4:E4"/>
    <mergeCell ref="F4:G4"/>
    <mergeCell ref="I4:W4"/>
    <mergeCell ref="A4:B4"/>
    <mergeCell ref="G13:H13"/>
    <mergeCell ref="C16:E16"/>
    <mergeCell ref="G16:H16"/>
    <mergeCell ref="C15:E15"/>
    <mergeCell ref="C11:E11"/>
    <mergeCell ref="G11:H11"/>
    <mergeCell ref="I11:W11"/>
    <mergeCell ref="C12:E12"/>
    <mergeCell ref="G12:H12"/>
    <mergeCell ref="I12:W12"/>
    <mergeCell ref="A5:H5"/>
    <mergeCell ref="I5:W5"/>
    <mergeCell ref="C13:E13"/>
    <mergeCell ref="C14:E14"/>
    <mergeCell ref="A8:B8"/>
    <mergeCell ref="A9:B10"/>
    <mergeCell ref="A11:B14"/>
    <mergeCell ref="I83:K83"/>
    <mergeCell ref="L83:N83"/>
    <mergeCell ref="B83:H83"/>
    <mergeCell ref="B81:H81"/>
    <mergeCell ref="I81:K81"/>
    <mergeCell ref="L81:N81"/>
    <mergeCell ref="I16:W16"/>
    <mergeCell ref="G15:H15"/>
    <mergeCell ref="I15:W15"/>
    <mergeCell ref="O19:Q19"/>
    <mergeCell ref="R19:T19"/>
    <mergeCell ref="U19:W19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D21:E21"/>
    <mergeCell ref="G21:H21"/>
    <mergeCell ref="U23:W23"/>
    <mergeCell ref="D22:E22"/>
    <mergeCell ref="G22:H22"/>
    <mergeCell ref="I22:K22"/>
    <mergeCell ref="L22:N22"/>
    <mergeCell ref="O22:Q22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4:Q24"/>
    <mergeCell ref="R24:T24"/>
    <mergeCell ref="U24:W24"/>
    <mergeCell ref="O25:Q25"/>
    <mergeCell ref="R25:T25"/>
    <mergeCell ref="U25:W25"/>
    <mergeCell ref="D25:E25"/>
    <mergeCell ref="G25:H25"/>
    <mergeCell ref="U26:W26"/>
    <mergeCell ref="R27:T27"/>
    <mergeCell ref="D29:E29"/>
    <mergeCell ref="G29:H29"/>
    <mergeCell ref="D28:E28"/>
    <mergeCell ref="G28:H28"/>
    <mergeCell ref="D30:E30"/>
    <mergeCell ref="G30:H30"/>
    <mergeCell ref="I30:K30"/>
    <mergeCell ref="G27:H27"/>
    <mergeCell ref="I27:K27"/>
    <mergeCell ref="L27:N27"/>
    <mergeCell ref="D26:E26"/>
    <mergeCell ref="G26:H26"/>
    <mergeCell ref="I26:K26"/>
    <mergeCell ref="L26:N26"/>
    <mergeCell ref="D27:E27"/>
    <mergeCell ref="U27:W27"/>
    <mergeCell ref="R28:T28"/>
    <mergeCell ref="O30:Q30"/>
    <mergeCell ref="R30:T30"/>
    <mergeCell ref="U28:W28"/>
    <mergeCell ref="O29:Q29"/>
    <mergeCell ref="R29:T29"/>
    <mergeCell ref="U37:W37"/>
    <mergeCell ref="U38:W38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L38:N38"/>
    <mergeCell ref="D47:E47"/>
    <mergeCell ref="G47:H47"/>
    <mergeCell ref="I47:K47"/>
    <mergeCell ref="L47:N47"/>
    <mergeCell ref="O47:Q47"/>
    <mergeCell ref="R47:T47"/>
    <mergeCell ref="L42:N42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D44:E44"/>
    <mergeCell ref="D42:E42"/>
    <mergeCell ref="G42:H42"/>
    <mergeCell ref="I42:K42"/>
    <mergeCell ref="U45:W45"/>
    <mergeCell ref="L44:N44"/>
    <mergeCell ref="G44:H44"/>
    <mergeCell ref="D50:E50"/>
    <mergeCell ref="U48:W48"/>
    <mergeCell ref="D49:E49"/>
    <mergeCell ref="G49:H49"/>
    <mergeCell ref="I49:K49"/>
    <mergeCell ref="L49:N49"/>
    <mergeCell ref="O49:Q49"/>
    <mergeCell ref="R49:T49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D48:E48"/>
    <mergeCell ref="G48:H48"/>
    <mergeCell ref="G52:H52"/>
    <mergeCell ref="I52:K52"/>
    <mergeCell ref="L52:N52"/>
    <mergeCell ref="O52:Q52"/>
    <mergeCell ref="D55:E55"/>
    <mergeCell ref="G55:H55"/>
    <mergeCell ref="R52:T52"/>
    <mergeCell ref="U52:W52"/>
    <mergeCell ref="D53:E53"/>
    <mergeCell ref="G53:H53"/>
    <mergeCell ref="I53:K53"/>
    <mergeCell ref="L53:N53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O74:Q74"/>
    <mergeCell ref="R74:T74"/>
    <mergeCell ref="U74:W74"/>
    <mergeCell ref="L72:N72"/>
    <mergeCell ref="B72:H72"/>
    <mergeCell ref="I72:K72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U78:W78"/>
    <mergeCell ref="O79:Q79"/>
    <mergeCell ref="R79:T79"/>
    <mergeCell ref="U79:W79"/>
    <mergeCell ref="R80:T80"/>
    <mergeCell ref="O81:Q81"/>
    <mergeCell ref="U83:W83"/>
    <mergeCell ref="U82:W82"/>
    <mergeCell ref="O76:Q76"/>
    <mergeCell ref="R76:T76"/>
    <mergeCell ref="R75:T75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80" zoomScaleNormal="80" workbookViewId="0">
      <pane ySplit="2" topLeftCell="A42" activePane="bottomLeft" state="frozen"/>
      <selection activeCell="Y29" sqref="Y29"/>
      <selection pane="bottomLeft" activeCell="U27" sqref="U27:W27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/>
      <c r="H9" s="364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/>
      <c r="H10" s="396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/>
      <c r="H11" s="364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/>
      <c r="H12" s="377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/>
      <c r="H13" s="377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/>
      <c r="G14" s="395"/>
      <c r="H14" s="39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/>
      <c r="H15" s="364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/>
      <c r="H16" s="377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/>
      <c r="H17" s="396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2011</v>
      </c>
      <c r="M19" s="296"/>
      <c r="N19" s="297"/>
      <c r="O19" s="295">
        <v>2012</v>
      </c>
      <c r="P19" s="296"/>
      <c r="Q19" s="297"/>
      <c r="R19" s="295">
        <v>2013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/>
      <c r="B21" s="18" t="e">
        <f>VLOOKUP(A21,'E(RiI)'!$A$3:$B$167,2,FALSE)</f>
        <v>#N/A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/>
      <c r="G21" s="332" t="e">
        <f>VLOOKUP(F21,I!$C$3:$D$50,2,FALSE)</f>
        <v>#N/A</v>
      </c>
      <c r="H21" s="333"/>
      <c r="I21" s="299"/>
      <c r="J21" s="407"/>
      <c r="K21" s="408"/>
      <c r="L21" s="299"/>
      <c r="M21" s="407"/>
      <c r="N21" s="408"/>
      <c r="O21" s="299"/>
      <c r="P21" s="407"/>
      <c r="Q21" s="408"/>
      <c r="R21" s="299"/>
      <c r="S21" s="407"/>
      <c r="T21" s="408"/>
      <c r="U21" s="299"/>
      <c r="V21" s="407"/>
      <c r="W21" s="40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407"/>
      <c r="K22" s="408"/>
      <c r="L22" s="299"/>
      <c r="M22" s="407"/>
      <c r="N22" s="408"/>
      <c r="O22" s="299"/>
      <c r="P22" s="407"/>
      <c r="Q22" s="408"/>
      <c r="R22" s="299"/>
      <c r="S22" s="407"/>
      <c r="T22" s="408"/>
      <c r="U22" s="299"/>
      <c r="V22" s="407"/>
      <c r="W22" s="40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407"/>
      <c r="K23" s="408"/>
      <c r="L23" s="299"/>
      <c r="M23" s="407"/>
      <c r="N23" s="408"/>
      <c r="O23" s="299"/>
      <c r="P23" s="407"/>
      <c r="Q23" s="408"/>
      <c r="R23" s="299"/>
      <c r="S23" s="407"/>
      <c r="T23" s="408"/>
      <c r="U23" s="299"/>
      <c r="V23" s="407"/>
      <c r="W23" s="40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407"/>
      <c r="K24" s="408"/>
      <c r="L24" s="299"/>
      <c r="M24" s="407"/>
      <c r="N24" s="408"/>
      <c r="O24" s="299"/>
      <c r="P24" s="407"/>
      <c r="Q24" s="408"/>
      <c r="R24" s="299"/>
      <c r="S24" s="407"/>
      <c r="T24" s="408"/>
      <c r="U24" s="299"/>
      <c r="V24" s="407"/>
      <c r="W24" s="40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407"/>
      <c r="K25" s="408"/>
      <c r="L25" s="299"/>
      <c r="M25" s="407"/>
      <c r="N25" s="408"/>
      <c r="O25" s="299"/>
      <c r="P25" s="407"/>
      <c r="Q25" s="408"/>
      <c r="R25" s="299"/>
      <c r="S25" s="407"/>
      <c r="T25" s="408"/>
      <c r="U25" s="299"/>
      <c r="V25" s="407"/>
      <c r="W25" s="40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407"/>
      <c r="K26" s="408"/>
      <c r="L26" s="299"/>
      <c r="M26" s="407"/>
      <c r="N26" s="408"/>
      <c r="O26" s="299"/>
      <c r="P26" s="407"/>
      <c r="Q26" s="408"/>
      <c r="R26" s="299"/>
      <c r="S26" s="407"/>
      <c r="T26" s="408"/>
      <c r="U26" s="299"/>
      <c r="V26" s="407"/>
      <c r="W26" s="40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407"/>
      <c r="K27" s="408"/>
      <c r="L27" s="299"/>
      <c r="M27" s="407"/>
      <c r="N27" s="408"/>
      <c r="O27" s="299"/>
      <c r="P27" s="407"/>
      <c r="Q27" s="408"/>
      <c r="R27" s="299"/>
      <c r="S27" s="407"/>
      <c r="T27" s="408"/>
      <c r="U27" s="299"/>
      <c r="V27" s="407"/>
      <c r="W27" s="40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407"/>
      <c r="K28" s="408"/>
      <c r="L28" s="299"/>
      <c r="M28" s="407"/>
      <c r="N28" s="408"/>
      <c r="O28" s="299"/>
      <c r="P28" s="407"/>
      <c r="Q28" s="408"/>
      <c r="R28" s="299"/>
      <c r="S28" s="407"/>
      <c r="T28" s="408"/>
      <c r="U28" s="299"/>
      <c r="V28" s="407"/>
      <c r="W28" s="40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407"/>
      <c r="K29" s="408"/>
      <c r="L29" s="299"/>
      <c r="M29" s="407"/>
      <c r="N29" s="408"/>
      <c r="O29" s="299"/>
      <c r="P29" s="407"/>
      <c r="Q29" s="408"/>
      <c r="R29" s="299"/>
      <c r="S29" s="407"/>
      <c r="T29" s="408"/>
      <c r="U29" s="299"/>
      <c r="V29" s="407"/>
      <c r="W29" s="40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407"/>
      <c r="K30" s="408"/>
      <c r="L30" s="299"/>
      <c r="M30" s="407"/>
      <c r="N30" s="408"/>
      <c r="O30" s="299"/>
      <c r="P30" s="407"/>
      <c r="Q30" s="408"/>
      <c r="R30" s="299"/>
      <c r="S30" s="407"/>
      <c r="T30" s="408"/>
      <c r="U30" s="299"/>
      <c r="V30" s="407"/>
      <c r="W30" s="40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407"/>
      <c r="K31" s="408"/>
      <c r="L31" s="299"/>
      <c r="M31" s="407"/>
      <c r="N31" s="408"/>
      <c r="O31" s="299"/>
      <c r="P31" s="407"/>
      <c r="Q31" s="408"/>
      <c r="R31" s="299"/>
      <c r="S31" s="407"/>
      <c r="T31" s="408"/>
      <c r="U31" s="299"/>
      <c r="V31" s="407"/>
      <c r="W31" s="40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407"/>
      <c r="K32" s="408"/>
      <c r="L32" s="299"/>
      <c r="M32" s="407"/>
      <c r="N32" s="408"/>
      <c r="O32" s="299"/>
      <c r="P32" s="407"/>
      <c r="Q32" s="408"/>
      <c r="R32" s="299"/>
      <c r="S32" s="407"/>
      <c r="T32" s="408"/>
      <c r="U32" s="299"/>
      <c r="V32" s="407"/>
      <c r="W32" s="40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407"/>
      <c r="K33" s="408"/>
      <c r="L33" s="299"/>
      <c r="M33" s="407"/>
      <c r="N33" s="408"/>
      <c r="O33" s="299"/>
      <c r="P33" s="407"/>
      <c r="Q33" s="408"/>
      <c r="R33" s="299"/>
      <c r="S33" s="407"/>
      <c r="T33" s="408"/>
      <c r="U33" s="299"/>
      <c r="V33" s="407"/>
      <c r="W33" s="40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407"/>
      <c r="K34" s="408"/>
      <c r="L34" s="299"/>
      <c r="M34" s="407"/>
      <c r="N34" s="408"/>
      <c r="O34" s="299"/>
      <c r="P34" s="407"/>
      <c r="Q34" s="408"/>
      <c r="R34" s="299"/>
      <c r="S34" s="407"/>
      <c r="T34" s="408"/>
      <c r="U34" s="299"/>
      <c r="V34" s="407"/>
      <c r="W34" s="40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407"/>
      <c r="K35" s="408"/>
      <c r="L35" s="299"/>
      <c r="M35" s="407"/>
      <c r="N35" s="408"/>
      <c r="O35" s="299"/>
      <c r="P35" s="407"/>
      <c r="Q35" s="408"/>
      <c r="R35" s="299"/>
      <c r="S35" s="407"/>
      <c r="T35" s="408"/>
      <c r="U35" s="299"/>
      <c r="V35" s="407"/>
      <c r="W35" s="40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407"/>
      <c r="K36" s="408"/>
      <c r="L36" s="299"/>
      <c r="M36" s="407"/>
      <c r="N36" s="408"/>
      <c r="O36" s="299"/>
      <c r="P36" s="407"/>
      <c r="Q36" s="408"/>
      <c r="R36" s="299"/>
      <c r="S36" s="407"/>
      <c r="T36" s="408"/>
      <c r="U36" s="299"/>
      <c r="V36" s="407"/>
      <c r="W36" s="40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407"/>
      <c r="K37" s="408"/>
      <c r="L37" s="299"/>
      <c r="M37" s="407"/>
      <c r="N37" s="408"/>
      <c r="O37" s="299"/>
      <c r="P37" s="407"/>
      <c r="Q37" s="408"/>
      <c r="R37" s="299"/>
      <c r="S37" s="407"/>
      <c r="T37" s="408"/>
      <c r="U37" s="299"/>
      <c r="V37" s="407"/>
      <c r="W37" s="40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407"/>
      <c r="K38" s="408"/>
      <c r="L38" s="299"/>
      <c r="M38" s="407"/>
      <c r="N38" s="408"/>
      <c r="O38" s="299"/>
      <c r="P38" s="407"/>
      <c r="Q38" s="408"/>
      <c r="R38" s="299"/>
      <c r="S38" s="407"/>
      <c r="T38" s="408"/>
      <c r="U38" s="299"/>
      <c r="V38" s="407"/>
      <c r="W38" s="40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407"/>
      <c r="K39" s="408"/>
      <c r="L39" s="299"/>
      <c r="M39" s="407"/>
      <c r="N39" s="408"/>
      <c r="O39" s="299"/>
      <c r="P39" s="407"/>
      <c r="Q39" s="408"/>
      <c r="R39" s="299"/>
      <c r="S39" s="407"/>
      <c r="T39" s="408"/>
      <c r="U39" s="299"/>
      <c r="V39" s="407"/>
      <c r="W39" s="40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407"/>
      <c r="K40" s="408"/>
      <c r="L40" s="299"/>
      <c r="M40" s="407"/>
      <c r="N40" s="408"/>
      <c r="O40" s="299"/>
      <c r="P40" s="407"/>
      <c r="Q40" s="408"/>
      <c r="R40" s="299"/>
      <c r="S40" s="407"/>
      <c r="T40" s="408"/>
      <c r="U40" s="299"/>
      <c r="V40" s="407"/>
      <c r="W40" s="40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407"/>
      <c r="K41" s="408"/>
      <c r="L41" s="299"/>
      <c r="M41" s="407"/>
      <c r="N41" s="408"/>
      <c r="O41" s="299"/>
      <c r="P41" s="407"/>
      <c r="Q41" s="408"/>
      <c r="R41" s="299"/>
      <c r="S41" s="407"/>
      <c r="T41" s="408"/>
      <c r="U41" s="299"/>
      <c r="V41" s="407"/>
      <c r="W41" s="40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407"/>
      <c r="K42" s="408"/>
      <c r="L42" s="299"/>
      <c r="M42" s="407"/>
      <c r="N42" s="408"/>
      <c r="O42" s="299"/>
      <c r="P42" s="407"/>
      <c r="Q42" s="408"/>
      <c r="R42" s="299"/>
      <c r="S42" s="407"/>
      <c r="T42" s="408"/>
      <c r="U42" s="299"/>
      <c r="V42" s="407"/>
      <c r="W42" s="40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407"/>
      <c r="K43" s="408"/>
      <c r="L43" s="299"/>
      <c r="M43" s="407"/>
      <c r="N43" s="408"/>
      <c r="O43" s="299"/>
      <c r="P43" s="407"/>
      <c r="Q43" s="408"/>
      <c r="R43" s="299"/>
      <c r="S43" s="407"/>
      <c r="T43" s="408"/>
      <c r="U43" s="299"/>
      <c r="V43" s="407"/>
      <c r="W43" s="40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407"/>
      <c r="K44" s="408"/>
      <c r="L44" s="299"/>
      <c r="M44" s="407"/>
      <c r="N44" s="408"/>
      <c r="O44" s="299"/>
      <c r="P44" s="407"/>
      <c r="Q44" s="408"/>
      <c r="R44" s="299"/>
      <c r="S44" s="407"/>
      <c r="T44" s="408"/>
      <c r="U44" s="299"/>
      <c r="V44" s="407"/>
      <c r="W44" s="40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407"/>
      <c r="K45" s="408"/>
      <c r="L45" s="299"/>
      <c r="M45" s="407"/>
      <c r="N45" s="408"/>
      <c r="O45" s="299"/>
      <c r="P45" s="407"/>
      <c r="Q45" s="408"/>
      <c r="R45" s="299"/>
      <c r="S45" s="407"/>
      <c r="T45" s="408"/>
      <c r="U45" s="299"/>
      <c r="V45" s="407"/>
      <c r="W45" s="40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407"/>
      <c r="K46" s="408"/>
      <c r="L46" s="299"/>
      <c r="M46" s="407"/>
      <c r="N46" s="408"/>
      <c r="O46" s="299"/>
      <c r="P46" s="407"/>
      <c r="Q46" s="408"/>
      <c r="R46" s="299"/>
      <c r="S46" s="407"/>
      <c r="T46" s="408"/>
      <c r="U46" s="299"/>
      <c r="V46" s="407"/>
      <c r="W46" s="40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407"/>
      <c r="K47" s="408"/>
      <c r="L47" s="299"/>
      <c r="M47" s="407"/>
      <c r="N47" s="408"/>
      <c r="O47" s="299"/>
      <c r="P47" s="407"/>
      <c r="Q47" s="408"/>
      <c r="R47" s="299"/>
      <c r="S47" s="407"/>
      <c r="T47" s="408"/>
      <c r="U47" s="299"/>
      <c r="V47" s="407"/>
      <c r="W47" s="40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407"/>
      <c r="K48" s="408"/>
      <c r="L48" s="299"/>
      <c r="M48" s="407"/>
      <c r="N48" s="408"/>
      <c r="O48" s="299"/>
      <c r="P48" s="407"/>
      <c r="Q48" s="408"/>
      <c r="R48" s="299"/>
      <c r="S48" s="407"/>
      <c r="T48" s="408"/>
      <c r="U48" s="299"/>
      <c r="V48" s="407"/>
      <c r="W48" s="40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407"/>
      <c r="K49" s="408"/>
      <c r="L49" s="299"/>
      <c r="M49" s="407"/>
      <c r="N49" s="408"/>
      <c r="O49" s="299"/>
      <c r="P49" s="407"/>
      <c r="Q49" s="408"/>
      <c r="R49" s="299"/>
      <c r="S49" s="407"/>
      <c r="T49" s="408"/>
      <c r="U49" s="299"/>
      <c r="V49" s="407"/>
      <c r="W49" s="40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407"/>
      <c r="K50" s="408"/>
      <c r="L50" s="299"/>
      <c r="M50" s="407"/>
      <c r="N50" s="408"/>
      <c r="O50" s="299"/>
      <c r="P50" s="407"/>
      <c r="Q50" s="408"/>
      <c r="R50" s="299"/>
      <c r="S50" s="407"/>
      <c r="T50" s="408"/>
      <c r="U50" s="299"/>
      <c r="V50" s="407"/>
      <c r="W50" s="40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407"/>
      <c r="K51" s="408"/>
      <c r="L51" s="299"/>
      <c r="M51" s="407"/>
      <c r="N51" s="408"/>
      <c r="O51" s="299"/>
      <c r="P51" s="407"/>
      <c r="Q51" s="408"/>
      <c r="R51" s="299"/>
      <c r="S51" s="407"/>
      <c r="T51" s="408"/>
      <c r="U51" s="299"/>
      <c r="V51" s="407"/>
      <c r="W51" s="40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407"/>
      <c r="K52" s="408"/>
      <c r="L52" s="299"/>
      <c r="M52" s="407"/>
      <c r="N52" s="408"/>
      <c r="O52" s="299"/>
      <c r="P52" s="407"/>
      <c r="Q52" s="408"/>
      <c r="R52" s="299"/>
      <c r="S52" s="407"/>
      <c r="T52" s="408"/>
      <c r="U52" s="299"/>
      <c r="V52" s="407"/>
      <c r="W52" s="40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407"/>
      <c r="K53" s="408"/>
      <c r="L53" s="299"/>
      <c r="M53" s="407"/>
      <c r="N53" s="408"/>
      <c r="O53" s="299"/>
      <c r="P53" s="407"/>
      <c r="Q53" s="408"/>
      <c r="R53" s="299"/>
      <c r="S53" s="407"/>
      <c r="T53" s="408"/>
      <c r="U53" s="299"/>
      <c r="V53" s="407"/>
      <c r="W53" s="40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407"/>
      <c r="K54" s="408"/>
      <c r="L54" s="299"/>
      <c r="M54" s="407"/>
      <c r="N54" s="408"/>
      <c r="O54" s="299"/>
      <c r="P54" s="407"/>
      <c r="Q54" s="408"/>
      <c r="R54" s="299"/>
      <c r="S54" s="407"/>
      <c r="T54" s="408"/>
      <c r="U54" s="299"/>
      <c r="V54" s="407"/>
      <c r="W54" s="40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299"/>
      <c r="J55" s="407"/>
      <c r="K55" s="408"/>
      <c r="L55" s="299"/>
      <c r="M55" s="407"/>
      <c r="N55" s="408"/>
      <c r="O55" s="299"/>
      <c r="P55" s="407"/>
      <c r="Q55" s="408"/>
      <c r="R55" s="299"/>
      <c r="S55" s="407"/>
      <c r="T55" s="408"/>
      <c r="U55" s="299"/>
      <c r="V55" s="407"/>
      <c r="W55" s="408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2011</v>
      </c>
      <c r="M59" s="232"/>
      <c r="N59" s="232"/>
      <c r="O59" s="233">
        <v>2012</v>
      </c>
      <c r="P59" s="232"/>
      <c r="Q59" s="232"/>
      <c r="R59" s="233">
        <v>2013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239"/>
      <c r="L60" s="186">
        <f>L61+L62+L63</f>
        <v>0</v>
      </c>
      <c r="M60" s="187"/>
      <c r="N60" s="239"/>
      <c r="O60" s="186">
        <f>O61+O62+O63</f>
        <v>0</v>
      </c>
      <c r="P60" s="187"/>
      <c r="Q60" s="239"/>
      <c r="R60" s="186">
        <f>R61+R62+R63</f>
        <v>0</v>
      </c>
      <c r="S60" s="187"/>
      <c r="T60" s="239"/>
      <c r="U60" s="186">
        <f>U61+U62+U63</f>
        <v>0</v>
      </c>
      <c r="V60" s="187"/>
      <c r="W60" s="349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I80:K80"/>
    <mergeCell ref="L80:N80"/>
    <mergeCell ref="A87:H87"/>
    <mergeCell ref="I87:K87"/>
    <mergeCell ref="R87:T87"/>
    <mergeCell ref="U87:W87"/>
    <mergeCell ref="L87:N87"/>
    <mergeCell ref="O87:Q87"/>
    <mergeCell ref="L86:N86"/>
    <mergeCell ref="O86:Q86"/>
    <mergeCell ref="R86:T86"/>
    <mergeCell ref="U86:W86"/>
    <mergeCell ref="B86:H86"/>
    <mergeCell ref="I86:K86"/>
    <mergeCell ref="B81:H81"/>
    <mergeCell ref="I81:K81"/>
    <mergeCell ref="L81:N81"/>
    <mergeCell ref="O83:Q83"/>
    <mergeCell ref="R83:T83"/>
    <mergeCell ref="O82:Q82"/>
    <mergeCell ref="R82:T82"/>
    <mergeCell ref="O80:Q80"/>
    <mergeCell ref="R80:T80"/>
    <mergeCell ref="B79:H79"/>
    <mergeCell ref="I79:K79"/>
    <mergeCell ref="L79:N79"/>
    <mergeCell ref="O79:Q79"/>
    <mergeCell ref="R79:T79"/>
    <mergeCell ref="R84:T84"/>
    <mergeCell ref="U84:W84"/>
    <mergeCell ref="R85:T85"/>
    <mergeCell ref="U85:W85"/>
    <mergeCell ref="B84:H84"/>
    <mergeCell ref="I84:K84"/>
    <mergeCell ref="L84:N84"/>
    <mergeCell ref="O84:Q84"/>
    <mergeCell ref="B85:H85"/>
    <mergeCell ref="I85:K85"/>
    <mergeCell ref="B83:H83"/>
    <mergeCell ref="B82:H82"/>
    <mergeCell ref="I82:K82"/>
    <mergeCell ref="L82:N82"/>
    <mergeCell ref="R81:T81"/>
    <mergeCell ref="U83:W83"/>
    <mergeCell ref="L85:N85"/>
    <mergeCell ref="O85:Q85"/>
    <mergeCell ref="B80:H80"/>
    <mergeCell ref="O81:Q81"/>
    <mergeCell ref="U77:W77"/>
    <mergeCell ref="I83:K83"/>
    <mergeCell ref="L83:N83"/>
    <mergeCell ref="B76:H76"/>
    <mergeCell ref="I76:K76"/>
    <mergeCell ref="L76:N76"/>
    <mergeCell ref="O77:Q77"/>
    <mergeCell ref="O76:Q76"/>
    <mergeCell ref="R76:T76"/>
    <mergeCell ref="U79:W79"/>
    <mergeCell ref="B78:H78"/>
    <mergeCell ref="R77:T77"/>
    <mergeCell ref="O78:Q78"/>
    <mergeCell ref="R78:T78"/>
    <mergeCell ref="I78:K78"/>
    <mergeCell ref="L78:N78"/>
    <mergeCell ref="B77:H77"/>
    <mergeCell ref="I77:K77"/>
    <mergeCell ref="L77:N77"/>
    <mergeCell ref="U80:W80"/>
    <mergeCell ref="U81:W81"/>
    <mergeCell ref="U82:W82"/>
    <mergeCell ref="U78:W78"/>
    <mergeCell ref="L70:N70"/>
    <mergeCell ref="B75:H75"/>
    <mergeCell ref="I75:K75"/>
    <mergeCell ref="L75:N75"/>
    <mergeCell ref="O75:Q75"/>
    <mergeCell ref="O74:Q74"/>
    <mergeCell ref="R74:T74"/>
    <mergeCell ref="U74:W74"/>
    <mergeCell ref="R75:T75"/>
    <mergeCell ref="U75:W75"/>
    <mergeCell ref="I74:K74"/>
    <mergeCell ref="L74:N74"/>
    <mergeCell ref="U68:W68"/>
    <mergeCell ref="O72:Q72"/>
    <mergeCell ref="R72:T72"/>
    <mergeCell ref="U72:W72"/>
    <mergeCell ref="O73:Q73"/>
    <mergeCell ref="B74:H74"/>
    <mergeCell ref="L66:N66"/>
    <mergeCell ref="O70:Q70"/>
    <mergeCell ref="R70:T70"/>
    <mergeCell ref="U70:W70"/>
    <mergeCell ref="O71:Q71"/>
    <mergeCell ref="R71:T71"/>
    <mergeCell ref="U71:W71"/>
    <mergeCell ref="L73:N73"/>
    <mergeCell ref="B72:H72"/>
    <mergeCell ref="I72:K72"/>
    <mergeCell ref="L72:N72"/>
    <mergeCell ref="B70:H70"/>
    <mergeCell ref="U67:W67"/>
    <mergeCell ref="B69:H69"/>
    <mergeCell ref="I69:K69"/>
    <mergeCell ref="L69:N69"/>
    <mergeCell ref="O69:Q69"/>
    <mergeCell ref="I70:K70"/>
    <mergeCell ref="O68:Q68"/>
    <mergeCell ref="B66:H66"/>
    <mergeCell ref="I66:K66"/>
    <mergeCell ref="O65:Q65"/>
    <mergeCell ref="R65:T65"/>
    <mergeCell ref="O67:Q67"/>
    <mergeCell ref="R67:T67"/>
    <mergeCell ref="O66:Q66"/>
    <mergeCell ref="R66:T66"/>
    <mergeCell ref="R68:T68"/>
    <mergeCell ref="B64:H64"/>
    <mergeCell ref="I64:K64"/>
    <mergeCell ref="L64:N64"/>
    <mergeCell ref="B67:H67"/>
    <mergeCell ref="I67:K67"/>
    <mergeCell ref="L67:N67"/>
    <mergeCell ref="B68:H68"/>
    <mergeCell ref="I68:K68"/>
    <mergeCell ref="L68:N68"/>
    <mergeCell ref="O59:Q59"/>
    <mergeCell ref="B60:H60"/>
    <mergeCell ref="R60:T60"/>
    <mergeCell ref="L59:N59"/>
    <mergeCell ref="D55:E55"/>
    <mergeCell ref="G55:H55"/>
    <mergeCell ref="I55:K55"/>
    <mergeCell ref="U56:W56"/>
    <mergeCell ref="U63:W63"/>
    <mergeCell ref="O63:Q63"/>
    <mergeCell ref="L63:N63"/>
    <mergeCell ref="O51:Q51"/>
    <mergeCell ref="O52:Q52"/>
    <mergeCell ref="L55:N55"/>
    <mergeCell ref="O55:Q55"/>
    <mergeCell ref="B62:H62"/>
    <mergeCell ref="I62:K62"/>
    <mergeCell ref="L62:N62"/>
    <mergeCell ref="O62:Q62"/>
    <mergeCell ref="L52:N52"/>
    <mergeCell ref="G51:H51"/>
    <mergeCell ref="A56:H56"/>
    <mergeCell ref="A57:W57"/>
    <mergeCell ref="O53:Q53"/>
    <mergeCell ref="I56:K56"/>
    <mergeCell ref="L56:N56"/>
    <mergeCell ref="R55:T55"/>
    <mergeCell ref="U55:W55"/>
    <mergeCell ref="O56:Q56"/>
    <mergeCell ref="I60:K60"/>
    <mergeCell ref="L60:N60"/>
    <mergeCell ref="O60:Q60"/>
    <mergeCell ref="U60:W60"/>
    <mergeCell ref="B59:H59"/>
    <mergeCell ref="I59:K59"/>
    <mergeCell ref="D49:E49"/>
    <mergeCell ref="G49:H49"/>
    <mergeCell ref="I48:K48"/>
    <mergeCell ref="L48:N48"/>
    <mergeCell ref="U50:W50"/>
    <mergeCell ref="U51:W51"/>
    <mergeCell ref="L51:N51"/>
    <mergeCell ref="L53:N53"/>
    <mergeCell ref="D54:E54"/>
    <mergeCell ref="G54:H54"/>
    <mergeCell ref="U53:W53"/>
    <mergeCell ref="U54:W54"/>
    <mergeCell ref="R52:T52"/>
    <mergeCell ref="U52:W52"/>
    <mergeCell ref="D53:E53"/>
    <mergeCell ref="G53:H53"/>
    <mergeCell ref="D52:E52"/>
    <mergeCell ref="I50:K50"/>
    <mergeCell ref="I51:K51"/>
    <mergeCell ref="I52:K52"/>
    <mergeCell ref="G52:H52"/>
    <mergeCell ref="I53:K53"/>
    <mergeCell ref="R51:T51"/>
    <mergeCell ref="D51:E51"/>
    <mergeCell ref="D50:E50"/>
    <mergeCell ref="G50:H50"/>
    <mergeCell ref="U47:W47"/>
    <mergeCell ref="L49:N49"/>
    <mergeCell ref="O49:Q49"/>
    <mergeCell ref="R49:T49"/>
    <mergeCell ref="U49:W49"/>
    <mergeCell ref="U45:W45"/>
    <mergeCell ref="D45:E45"/>
    <mergeCell ref="G45:H45"/>
    <mergeCell ref="D46:E46"/>
    <mergeCell ref="I46:K46"/>
    <mergeCell ref="U46:W46"/>
    <mergeCell ref="L45:N45"/>
    <mergeCell ref="G46:H46"/>
    <mergeCell ref="L46:N46"/>
    <mergeCell ref="O46:Q46"/>
    <mergeCell ref="D47:E47"/>
    <mergeCell ref="G47:H47"/>
    <mergeCell ref="D48:E48"/>
    <mergeCell ref="G48:H48"/>
    <mergeCell ref="L47:N47"/>
    <mergeCell ref="I47:K47"/>
    <mergeCell ref="R45:T45"/>
    <mergeCell ref="R47:T47"/>
    <mergeCell ref="U48:W48"/>
    <mergeCell ref="U43:W43"/>
    <mergeCell ref="I44:K44"/>
    <mergeCell ref="L44:N44"/>
    <mergeCell ref="O44:Q44"/>
    <mergeCell ref="R44:T44"/>
    <mergeCell ref="U44:W44"/>
    <mergeCell ref="I43:K43"/>
    <mergeCell ref="L43:N43"/>
    <mergeCell ref="O43:Q43"/>
    <mergeCell ref="R43:T43"/>
    <mergeCell ref="O45:Q45"/>
    <mergeCell ref="U38:W38"/>
    <mergeCell ref="I39:K39"/>
    <mergeCell ref="L39:N39"/>
    <mergeCell ref="R39:T39"/>
    <mergeCell ref="U39:W39"/>
    <mergeCell ref="O38:Q38"/>
    <mergeCell ref="R38:T38"/>
    <mergeCell ref="O39:Q39"/>
    <mergeCell ref="I42:K42"/>
    <mergeCell ref="L42:N42"/>
    <mergeCell ref="O42:Q42"/>
    <mergeCell ref="R42:T42"/>
    <mergeCell ref="U42:W42"/>
    <mergeCell ref="I41:K41"/>
    <mergeCell ref="L41:N41"/>
    <mergeCell ref="L40:N40"/>
    <mergeCell ref="O40:Q40"/>
    <mergeCell ref="R40:T40"/>
    <mergeCell ref="U41:W41"/>
    <mergeCell ref="U40:W40"/>
    <mergeCell ref="O41:Q41"/>
    <mergeCell ref="D34:E34"/>
    <mergeCell ref="G34:H34"/>
    <mergeCell ref="I34:K34"/>
    <mergeCell ref="L34:N34"/>
    <mergeCell ref="O34:Q34"/>
    <mergeCell ref="U36:W36"/>
    <mergeCell ref="D37:E37"/>
    <mergeCell ref="G37:H37"/>
    <mergeCell ref="D36:E36"/>
    <mergeCell ref="G36:H36"/>
    <mergeCell ref="L37:N37"/>
    <mergeCell ref="O37:Q37"/>
    <mergeCell ref="R37:T37"/>
    <mergeCell ref="U37:W37"/>
    <mergeCell ref="I37:K37"/>
    <mergeCell ref="L36:N36"/>
    <mergeCell ref="O36:Q36"/>
    <mergeCell ref="R36:T36"/>
    <mergeCell ref="D35:E35"/>
    <mergeCell ref="G35:H35"/>
    <mergeCell ref="R35:T35"/>
    <mergeCell ref="U35:W35"/>
    <mergeCell ref="U30:W30"/>
    <mergeCell ref="R33:T33"/>
    <mergeCell ref="U33:W33"/>
    <mergeCell ref="I33:K33"/>
    <mergeCell ref="L33:N33"/>
    <mergeCell ref="O33:Q33"/>
    <mergeCell ref="I31:K31"/>
    <mergeCell ref="L31:N31"/>
    <mergeCell ref="O31:Q31"/>
    <mergeCell ref="R31:T31"/>
    <mergeCell ref="U31:W31"/>
    <mergeCell ref="I30:K30"/>
    <mergeCell ref="L30:N30"/>
    <mergeCell ref="U59:W59"/>
    <mergeCell ref="R56:T56"/>
    <mergeCell ref="G31:H31"/>
    <mergeCell ref="I32:K32"/>
    <mergeCell ref="G27:H27"/>
    <mergeCell ref="D26:E26"/>
    <mergeCell ref="O30:Q30"/>
    <mergeCell ref="D25:E25"/>
    <mergeCell ref="G25:H25"/>
    <mergeCell ref="D29:E29"/>
    <mergeCell ref="G29:H29"/>
    <mergeCell ref="D28:E28"/>
    <mergeCell ref="G28:H28"/>
    <mergeCell ref="D27:E27"/>
    <mergeCell ref="D30:E30"/>
    <mergeCell ref="O26:Q26"/>
    <mergeCell ref="D33:E33"/>
    <mergeCell ref="G33:H33"/>
    <mergeCell ref="U28:W28"/>
    <mergeCell ref="R34:T34"/>
    <mergeCell ref="I35:K35"/>
    <mergeCell ref="I36:K36"/>
    <mergeCell ref="U34:W34"/>
    <mergeCell ref="L35:N35"/>
    <mergeCell ref="O64:Q64"/>
    <mergeCell ref="R64:T64"/>
    <mergeCell ref="U64:W64"/>
    <mergeCell ref="B71:H71"/>
    <mergeCell ref="I71:K71"/>
    <mergeCell ref="L71:N71"/>
    <mergeCell ref="B73:H73"/>
    <mergeCell ref="I73:K73"/>
    <mergeCell ref="C11:E11"/>
    <mergeCell ref="G11:H11"/>
    <mergeCell ref="I11:W11"/>
    <mergeCell ref="C12:E12"/>
    <mergeCell ref="G12:H12"/>
    <mergeCell ref="I12:W12"/>
    <mergeCell ref="G14:H14"/>
    <mergeCell ref="C16:E16"/>
    <mergeCell ref="U19:W19"/>
    <mergeCell ref="A19:B19"/>
    <mergeCell ref="L20:N20"/>
    <mergeCell ref="O20:Q20"/>
    <mergeCell ref="R20:T20"/>
    <mergeCell ref="U20:W20"/>
    <mergeCell ref="C19:E19"/>
    <mergeCell ref="F19:H19"/>
    <mergeCell ref="G26:H26"/>
    <mergeCell ref="L32:N32"/>
    <mergeCell ref="D32:E32"/>
    <mergeCell ref="G32:H32"/>
    <mergeCell ref="G30:H30"/>
    <mergeCell ref="D31:E31"/>
    <mergeCell ref="A1:W1"/>
    <mergeCell ref="A2:W2"/>
    <mergeCell ref="A3:W3"/>
    <mergeCell ref="C4:E4"/>
    <mergeCell ref="F4:G4"/>
    <mergeCell ref="I4:W4"/>
    <mergeCell ref="A4:B4"/>
    <mergeCell ref="C9:E9"/>
    <mergeCell ref="G9:H9"/>
    <mergeCell ref="I9:W9"/>
    <mergeCell ref="A5:H5"/>
    <mergeCell ref="I5:W5"/>
    <mergeCell ref="A6:H6"/>
    <mergeCell ref="I19:K19"/>
    <mergeCell ref="D41:E41"/>
    <mergeCell ref="G41:H41"/>
    <mergeCell ref="D43:E43"/>
    <mergeCell ref="G43:H43"/>
    <mergeCell ref="D40:E40"/>
    <mergeCell ref="G44:H44"/>
    <mergeCell ref="G40:H40"/>
    <mergeCell ref="U32:W32"/>
    <mergeCell ref="D23:E23"/>
    <mergeCell ref="U24:W24"/>
    <mergeCell ref="I29:K29"/>
    <mergeCell ref="L29:N29"/>
    <mergeCell ref="O29:Q29"/>
    <mergeCell ref="R29:T29"/>
    <mergeCell ref="U29:W29"/>
    <mergeCell ref="I28:K28"/>
    <mergeCell ref="L28:N28"/>
    <mergeCell ref="O28:Q28"/>
    <mergeCell ref="U26:W26"/>
    <mergeCell ref="I27:K27"/>
    <mergeCell ref="L27:N27"/>
    <mergeCell ref="O27:Q27"/>
    <mergeCell ref="D24:E24"/>
    <mergeCell ref="G24:H24"/>
    <mergeCell ref="R69:T69"/>
    <mergeCell ref="U69:W69"/>
    <mergeCell ref="R73:T73"/>
    <mergeCell ref="U73:W73"/>
    <mergeCell ref="U65:W65"/>
    <mergeCell ref="U66:W66"/>
    <mergeCell ref="U76:W76"/>
    <mergeCell ref="A58:H58"/>
    <mergeCell ref="I58:W58"/>
    <mergeCell ref="R59:T59"/>
    <mergeCell ref="U61:W61"/>
    <mergeCell ref="R62:T62"/>
    <mergeCell ref="U62:W62"/>
    <mergeCell ref="B65:H65"/>
    <mergeCell ref="I65:K65"/>
    <mergeCell ref="L65:N65"/>
    <mergeCell ref="R61:T61"/>
    <mergeCell ref="B63:H63"/>
    <mergeCell ref="I63:K63"/>
    <mergeCell ref="I61:K61"/>
    <mergeCell ref="L61:N61"/>
    <mergeCell ref="O61:Q61"/>
    <mergeCell ref="R63:T63"/>
    <mergeCell ref="B61:H61"/>
    <mergeCell ref="I54:K54"/>
    <mergeCell ref="L54:N54"/>
    <mergeCell ref="O54:Q54"/>
    <mergeCell ref="R54:T54"/>
    <mergeCell ref="R27:T27"/>
    <mergeCell ref="U27:W27"/>
    <mergeCell ref="I26:K26"/>
    <mergeCell ref="L26:N26"/>
    <mergeCell ref="U25:W25"/>
    <mergeCell ref="R48:T48"/>
    <mergeCell ref="R41:T41"/>
    <mergeCell ref="R53:T53"/>
    <mergeCell ref="R46:T46"/>
    <mergeCell ref="R26:T26"/>
    <mergeCell ref="I40:K40"/>
    <mergeCell ref="I25:K25"/>
    <mergeCell ref="L25:N25"/>
    <mergeCell ref="O25:Q25"/>
    <mergeCell ref="R25:T25"/>
    <mergeCell ref="O48:Q48"/>
    <mergeCell ref="O47:Q47"/>
    <mergeCell ref="I38:K38"/>
    <mergeCell ref="O32:Q32"/>
    <mergeCell ref="O35:Q35"/>
    <mergeCell ref="G15:H15"/>
    <mergeCell ref="I15:W15"/>
    <mergeCell ref="C15:E15"/>
    <mergeCell ref="D22:E22"/>
    <mergeCell ref="G22:H22"/>
    <mergeCell ref="R30:T30"/>
    <mergeCell ref="L38:N38"/>
    <mergeCell ref="I45:K45"/>
    <mergeCell ref="L50:N50"/>
    <mergeCell ref="R32:T32"/>
    <mergeCell ref="R28:T28"/>
    <mergeCell ref="O50:Q50"/>
    <mergeCell ref="R50:T50"/>
    <mergeCell ref="I49:K49"/>
    <mergeCell ref="L24:N24"/>
    <mergeCell ref="O24:Q24"/>
    <mergeCell ref="R24:T24"/>
    <mergeCell ref="D39:E39"/>
    <mergeCell ref="G39:H39"/>
    <mergeCell ref="D44:E44"/>
    <mergeCell ref="D38:E38"/>
    <mergeCell ref="G38:H38"/>
    <mergeCell ref="D42:E42"/>
    <mergeCell ref="G42:H42"/>
    <mergeCell ref="R23:T23"/>
    <mergeCell ref="U23:W23"/>
    <mergeCell ref="I17:W17"/>
    <mergeCell ref="A18:W18"/>
    <mergeCell ref="G23:H23"/>
    <mergeCell ref="G17:H17"/>
    <mergeCell ref="I6:W6"/>
    <mergeCell ref="A7:W7"/>
    <mergeCell ref="A15:B17"/>
    <mergeCell ref="C17:E17"/>
    <mergeCell ref="G13:H13"/>
    <mergeCell ref="L22:N22"/>
    <mergeCell ref="O22:Q22"/>
    <mergeCell ref="D20:E20"/>
    <mergeCell ref="G20:H20"/>
    <mergeCell ref="I20:K20"/>
    <mergeCell ref="I21:K21"/>
    <mergeCell ref="L21:N21"/>
    <mergeCell ref="O21:Q21"/>
    <mergeCell ref="R21:T21"/>
    <mergeCell ref="U21:W21"/>
    <mergeCell ref="I22:K22"/>
    <mergeCell ref="G16:H16"/>
    <mergeCell ref="I16:W16"/>
    <mergeCell ref="L19:N19"/>
    <mergeCell ref="O19:Q19"/>
    <mergeCell ref="R19:T19"/>
    <mergeCell ref="D21:E21"/>
    <mergeCell ref="G21:H21"/>
    <mergeCell ref="I24:K24"/>
    <mergeCell ref="C13:E13"/>
    <mergeCell ref="C14:E14"/>
    <mergeCell ref="A8:B8"/>
    <mergeCell ref="A9:B10"/>
    <mergeCell ref="A11:B14"/>
    <mergeCell ref="C8:E8"/>
    <mergeCell ref="G8:H8"/>
    <mergeCell ref="I8:W8"/>
    <mergeCell ref="I14:W14"/>
    <mergeCell ref="I13:W13"/>
    <mergeCell ref="C10:E10"/>
    <mergeCell ref="G10:H10"/>
    <mergeCell ref="I10:W10"/>
    <mergeCell ref="R22:T22"/>
    <mergeCell ref="U22:W22"/>
    <mergeCell ref="I23:K23"/>
    <mergeCell ref="L23:N23"/>
    <mergeCell ref="O23:Q23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80" zoomScaleNormal="80" workbookViewId="0">
      <pane ySplit="2" topLeftCell="A9" activePane="bottomLeft" state="frozen"/>
      <selection activeCell="Y29" sqref="Y29"/>
      <selection pane="bottomLeft" activeCell="R60" sqref="R60:T60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7" width="6.6640625" style="12" customWidth="1"/>
    <col min="8" max="8" width="10.88671875" style="12" customWidth="1"/>
    <col min="9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/>
      <c r="H9" s="364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/>
      <c r="H10" s="396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/>
      <c r="H11" s="364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/>
      <c r="H12" s="377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/>
      <c r="H13" s="377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/>
      <c r="G14" s="395"/>
      <c r="H14" s="39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/>
      <c r="H15" s="364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/>
      <c r="H16" s="377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/>
      <c r="H17" s="396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2011</v>
      </c>
      <c r="M19" s="296"/>
      <c r="N19" s="297"/>
      <c r="O19" s="295">
        <v>2012</v>
      </c>
      <c r="P19" s="296"/>
      <c r="Q19" s="297"/>
      <c r="R19" s="295">
        <v>2013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/>
      <c r="B21" s="18" t="e">
        <f>VLOOKUP(A21,'E(RiI)'!$A$3:$B$167,2,FALSE)</f>
        <v>#N/A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/>
      <c r="G21" s="332" t="e">
        <f>VLOOKUP(F21,I!$C$3:$D$50,2,FALSE)</f>
        <v>#N/A</v>
      </c>
      <c r="H21" s="333"/>
      <c r="I21" s="299"/>
      <c r="J21" s="407"/>
      <c r="K21" s="408"/>
      <c r="L21" s="299"/>
      <c r="M21" s="407"/>
      <c r="N21" s="408"/>
      <c r="O21" s="299"/>
      <c r="P21" s="407"/>
      <c r="Q21" s="408"/>
      <c r="R21" s="299"/>
      <c r="S21" s="407"/>
      <c r="T21" s="408"/>
      <c r="U21" s="299"/>
      <c r="V21" s="407"/>
      <c r="W21" s="40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407"/>
      <c r="K22" s="408"/>
      <c r="L22" s="299"/>
      <c r="M22" s="407"/>
      <c r="N22" s="408"/>
      <c r="O22" s="299"/>
      <c r="P22" s="407"/>
      <c r="Q22" s="408"/>
      <c r="R22" s="299"/>
      <c r="S22" s="407"/>
      <c r="T22" s="408"/>
      <c r="U22" s="299"/>
      <c r="V22" s="407"/>
      <c r="W22" s="40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407"/>
      <c r="K23" s="408"/>
      <c r="L23" s="299"/>
      <c r="M23" s="407"/>
      <c r="N23" s="408"/>
      <c r="O23" s="299"/>
      <c r="P23" s="407"/>
      <c r="Q23" s="408"/>
      <c r="R23" s="299"/>
      <c r="S23" s="407"/>
      <c r="T23" s="408"/>
      <c r="U23" s="299"/>
      <c r="V23" s="407"/>
      <c r="W23" s="40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407"/>
      <c r="K24" s="408"/>
      <c r="L24" s="299"/>
      <c r="M24" s="407"/>
      <c r="N24" s="408"/>
      <c r="O24" s="299"/>
      <c r="P24" s="407"/>
      <c r="Q24" s="408"/>
      <c r="R24" s="299"/>
      <c r="S24" s="407"/>
      <c r="T24" s="408"/>
      <c r="U24" s="299"/>
      <c r="V24" s="407"/>
      <c r="W24" s="40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407"/>
      <c r="K25" s="408"/>
      <c r="L25" s="299"/>
      <c r="M25" s="407"/>
      <c r="N25" s="408"/>
      <c r="O25" s="299"/>
      <c r="P25" s="407"/>
      <c r="Q25" s="408"/>
      <c r="R25" s="299"/>
      <c r="S25" s="407"/>
      <c r="T25" s="408"/>
      <c r="U25" s="299"/>
      <c r="V25" s="407"/>
      <c r="W25" s="40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407"/>
      <c r="K26" s="408"/>
      <c r="L26" s="299"/>
      <c r="M26" s="407"/>
      <c r="N26" s="408"/>
      <c r="O26" s="299"/>
      <c r="P26" s="407"/>
      <c r="Q26" s="408"/>
      <c r="R26" s="299"/>
      <c r="S26" s="407"/>
      <c r="T26" s="408"/>
      <c r="U26" s="299"/>
      <c r="V26" s="407"/>
      <c r="W26" s="40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407"/>
      <c r="K27" s="408"/>
      <c r="L27" s="299"/>
      <c r="M27" s="407"/>
      <c r="N27" s="408"/>
      <c r="O27" s="299"/>
      <c r="P27" s="407"/>
      <c r="Q27" s="408"/>
      <c r="R27" s="299"/>
      <c r="S27" s="407"/>
      <c r="T27" s="408"/>
      <c r="U27" s="299"/>
      <c r="V27" s="407"/>
      <c r="W27" s="40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407"/>
      <c r="K28" s="408"/>
      <c r="L28" s="299"/>
      <c r="M28" s="407"/>
      <c r="N28" s="408"/>
      <c r="O28" s="299"/>
      <c r="P28" s="407"/>
      <c r="Q28" s="408"/>
      <c r="R28" s="299"/>
      <c r="S28" s="407"/>
      <c r="T28" s="408"/>
      <c r="U28" s="299"/>
      <c r="V28" s="407"/>
      <c r="W28" s="40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407"/>
      <c r="K29" s="408"/>
      <c r="L29" s="299"/>
      <c r="M29" s="407"/>
      <c r="N29" s="408"/>
      <c r="O29" s="299"/>
      <c r="P29" s="407"/>
      <c r="Q29" s="408"/>
      <c r="R29" s="299"/>
      <c r="S29" s="407"/>
      <c r="T29" s="408"/>
      <c r="U29" s="299"/>
      <c r="V29" s="407"/>
      <c r="W29" s="40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407"/>
      <c r="K30" s="408"/>
      <c r="L30" s="299"/>
      <c r="M30" s="407"/>
      <c r="N30" s="408"/>
      <c r="O30" s="299"/>
      <c r="P30" s="407"/>
      <c r="Q30" s="408"/>
      <c r="R30" s="299"/>
      <c r="S30" s="407"/>
      <c r="T30" s="408"/>
      <c r="U30" s="299"/>
      <c r="V30" s="407"/>
      <c r="W30" s="40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407"/>
      <c r="K31" s="408"/>
      <c r="L31" s="299"/>
      <c r="M31" s="407"/>
      <c r="N31" s="408"/>
      <c r="O31" s="299"/>
      <c r="P31" s="407"/>
      <c r="Q31" s="408"/>
      <c r="R31" s="299"/>
      <c r="S31" s="407"/>
      <c r="T31" s="408"/>
      <c r="U31" s="299"/>
      <c r="V31" s="407"/>
      <c r="W31" s="40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407"/>
      <c r="K32" s="408"/>
      <c r="L32" s="299"/>
      <c r="M32" s="407"/>
      <c r="N32" s="408"/>
      <c r="O32" s="299"/>
      <c r="P32" s="407"/>
      <c r="Q32" s="408"/>
      <c r="R32" s="299"/>
      <c r="S32" s="407"/>
      <c r="T32" s="408"/>
      <c r="U32" s="299"/>
      <c r="V32" s="407"/>
      <c r="W32" s="40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407"/>
      <c r="K33" s="408"/>
      <c r="L33" s="299"/>
      <c r="M33" s="407"/>
      <c r="N33" s="408"/>
      <c r="O33" s="299"/>
      <c r="P33" s="407"/>
      <c r="Q33" s="408"/>
      <c r="R33" s="299"/>
      <c r="S33" s="407"/>
      <c r="T33" s="408"/>
      <c r="U33" s="299"/>
      <c r="V33" s="407"/>
      <c r="W33" s="40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407"/>
      <c r="K34" s="408"/>
      <c r="L34" s="299"/>
      <c r="M34" s="407"/>
      <c r="N34" s="408"/>
      <c r="O34" s="299"/>
      <c r="P34" s="407"/>
      <c r="Q34" s="408"/>
      <c r="R34" s="299"/>
      <c r="S34" s="407"/>
      <c r="T34" s="408"/>
      <c r="U34" s="299"/>
      <c r="V34" s="407"/>
      <c r="W34" s="40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407"/>
      <c r="K35" s="408"/>
      <c r="L35" s="299"/>
      <c r="M35" s="407"/>
      <c r="N35" s="408"/>
      <c r="O35" s="299"/>
      <c r="P35" s="407"/>
      <c r="Q35" s="408"/>
      <c r="R35" s="299"/>
      <c r="S35" s="407"/>
      <c r="T35" s="408"/>
      <c r="U35" s="299"/>
      <c r="V35" s="407"/>
      <c r="W35" s="40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407"/>
      <c r="K36" s="408"/>
      <c r="L36" s="299"/>
      <c r="M36" s="407"/>
      <c r="N36" s="408"/>
      <c r="O36" s="299"/>
      <c r="P36" s="407"/>
      <c r="Q36" s="408"/>
      <c r="R36" s="299"/>
      <c r="S36" s="407"/>
      <c r="T36" s="408"/>
      <c r="U36" s="299"/>
      <c r="V36" s="407"/>
      <c r="W36" s="40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407"/>
      <c r="K37" s="408"/>
      <c r="L37" s="299"/>
      <c r="M37" s="407"/>
      <c r="N37" s="408"/>
      <c r="O37" s="299"/>
      <c r="P37" s="407"/>
      <c r="Q37" s="408"/>
      <c r="R37" s="299"/>
      <c r="S37" s="407"/>
      <c r="T37" s="408"/>
      <c r="U37" s="299"/>
      <c r="V37" s="407"/>
      <c r="W37" s="40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407"/>
      <c r="K38" s="408"/>
      <c r="L38" s="299"/>
      <c r="M38" s="407"/>
      <c r="N38" s="408"/>
      <c r="O38" s="299"/>
      <c r="P38" s="407"/>
      <c r="Q38" s="408"/>
      <c r="R38" s="299"/>
      <c r="S38" s="407"/>
      <c r="T38" s="408"/>
      <c r="U38" s="299"/>
      <c r="V38" s="407"/>
      <c r="W38" s="40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407"/>
      <c r="K39" s="408"/>
      <c r="L39" s="299"/>
      <c r="M39" s="407"/>
      <c r="N39" s="408"/>
      <c r="O39" s="299"/>
      <c r="P39" s="407"/>
      <c r="Q39" s="408"/>
      <c r="R39" s="299"/>
      <c r="S39" s="407"/>
      <c r="T39" s="408"/>
      <c r="U39" s="299"/>
      <c r="V39" s="407"/>
      <c r="W39" s="40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407"/>
      <c r="K40" s="408"/>
      <c r="L40" s="299"/>
      <c r="M40" s="407"/>
      <c r="N40" s="408"/>
      <c r="O40" s="299"/>
      <c r="P40" s="407"/>
      <c r="Q40" s="408"/>
      <c r="R40" s="299"/>
      <c r="S40" s="407"/>
      <c r="T40" s="408"/>
      <c r="U40" s="299"/>
      <c r="V40" s="407"/>
      <c r="W40" s="40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407"/>
      <c r="K41" s="408"/>
      <c r="L41" s="299"/>
      <c r="M41" s="407"/>
      <c r="N41" s="408"/>
      <c r="O41" s="299"/>
      <c r="P41" s="407"/>
      <c r="Q41" s="408"/>
      <c r="R41" s="299"/>
      <c r="S41" s="407"/>
      <c r="T41" s="408"/>
      <c r="U41" s="299"/>
      <c r="V41" s="407"/>
      <c r="W41" s="40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407"/>
      <c r="K42" s="408"/>
      <c r="L42" s="299"/>
      <c r="M42" s="407"/>
      <c r="N42" s="408"/>
      <c r="O42" s="299"/>
      <c r="P42" s="407"/>
      <c r="Q42" s="408"/>
      <c r="R42" s="299"/>
      <c r="S42" s="407"/>
      <c r="T42" s="408"/>
      <c r="U42" s="299"/>
      <c r="V42" s="407"/>
      <c r="W42" s="40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407"/>
      <c r="K43" s="408"/>
      <c r="L43" s="299"/>
      <c r="M43" s="407"/>
      <c r="N43" s="408"/>
      <c r="O43" s="299"/>
      <c r="P43" s="407"/>
      <c r="Q43" s="408"/>
      <c r="R43" s="299"/>
      <c r="S43" s="407"/>
      <c r="T43" s="408"/>
      <c r="U43" s="299"/>
      <c r="V43" s="407"/>
      <c r="W43" s="40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407"/>
      <c r="K44" s="408"/>
      <c r="L44" s="299"/>
      <c r="M44" s="407"/>
      <c r="N44" s="408"/>
      <c r="O44" s="299"/>
      <c r="P44" s="407"/>
      <c r="Q44" s="408"/>
      <c r="R44" s="299"/>
      <c r="S44" s="407"/>
      <c r="T44" s="408"/>
      <c r="U44" s="299"/>
      <c r="V44" s="407"/>
      <c r="W44" s="40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407"/>
      <c r="K45" s="408"/>
      <c r="L45" s="299"/>
      <c r="M45" s="407"/>
      <c r="N45" s="408"/>
      <c r="O45" s="299"/>
      <c r="P45" s="407"/>
      <c r="Q45" s="408"/>
      <c r="R45" s="299"/>
      <c r="S45" s="407"/>
      <c r="T45" s="408"/>
      <c r="U45" s="299"/>
      <c r="V45" s="407"/>
      <c r="W45" s="40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407"/>
      <c r="K46" s="408"/>
      <c r="L46" s="299"/>
      <c r="M46" s="407"/>
      <c r="N46" s="408"/>
      <c r="O46" s="299"/>
      <c r="P46" s="407"/>
      <c r="Q46" s="408"/>
      <c r="R46" s="299"/>
      <c r="S46" s="407"/>
      <c r="T46" s="408"/>
      <c r="U46" s="299"/>
      <c r="V46" s="407"/>
      <c r="W46" s="40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407"/>
      <c r="K47" s="408"/>
      <c r="L47" s="299"/>
      <c r="M47" s="407"/>
      <c r="N47" s="408"/>
      <c r="O47" s="299"/>
      <c r="P47" s="407"/>
      <c r="Q47" s="408"/>
      <c r="R47" s="299"/>
      <c r="S47" s="407"/>
      <c r="T47" s="408"/>
      <c r="U47" s="299"/>
      <c r="V47" s="407"/>
      <c r="W47" s="40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407"/>
      <c r="K48" s="408"/>
      <c r="L48" s="299"/>
      <c r="M48" s="407"/>
      <c r="N48" s="408"/>
      <c r="O48" s="299"/>
      <c r="P48" s="407"/>
      <c r="Q48" s="408"/>
      <c r="R48" s="299"/>
      <c r="S48" s="407"/>
      <c r="T48" s="408"/>
      <c r="U48" s="299"/>
      <c r="V48" s="407"/>
      <c r="W48" s="40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407"/>
      <c r="K49" s="408"/>
      <c r="L49" s="299"/>
      <c r="M49" s="407"/>
      <c r="N49" s="408"/>
      <c r="O49" s="299"/>
      <c r="P49" s="407"/>
      <c r="Q49" s="408"/>
      <c r="R49" s="299"/>
      <c r="S49" s="407"/>
      <c r="T49" s="408"/>
      <c r="U49" s="299"/>
      <c r="V49" s="407"/>
      <c r="W49" s="40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407"/>
      <c r="K50" s="408"/>
      <c r="L50" s="299"/>
      <c r="M50" s="407"/>
      <c r="N50" s="408"/>
      <c r="O50" s="299"/>
      <c r="P50" s="407"/>
      <c r="Q50" s="408"/>
      <c r="R50" s="299"/>
      <c r="S50" s="407"/>
      <c r="T50" s="408"/>
      <c r="U50" s="299"/>
      <c r="V50" s="407"/>
      <c r="W50" s="40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407"/>
      <c r="K51" s="408"/>
      <c r="L51" s="299"/>
      <c r="M51" s="407"/>
      <c r="N51" s="408"/>
      <c r="O51" s="299"/>
      <c r="P51" s="407"/>
      <c r="Q51" s="408"/>
      <c r="R51" s="299"/>
      <c r="S51" s="407"/>
      <c r="T51" s="408"/>
      <c r="U51" s="299"/>
      <c r="V51" s="407"/>
      <c r="W51" s="40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407"/>
      <c r="K52" s="408"/>
      <c r="L52" s="299"/>
      <c r="M52" s="407"/>
      <c r="N52" s="408"/>
      <c r="O52" s="299"/>
      <c r="P52" s="407"/>
      <c r="Q52" s="408"/>
      <c r="R52" s="299"/>
      <c r="S52" s="407"/>
      <c r="T52" s="408"/>
      <c r="U52" s="299"/>
      <c r="V52" s="407"/>
      <c r="W52" s="40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407"/>
      <c r="K53" s="408"/>
      <c r="L53" s="299"/>
      <c r="M53" s="407"/>
      <c r="N53" s="408"/>
      <c r="O53" s="299"/>
      <c r="P53" s="407"/>
      <c r="Q53" s="408"/>
      <c r="R53" s="299"/>
      <c r="S53" s="407"/>
      <c r="T53" s="408"/>
      <c r="U53" s="299"/>
      <c r="V53" s="407"/>
      <c r="W53" s="40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407"/>
      <c r="K54" s="408"/>
      <c r="L54" s="299"/>
      <c r="M54" s="407"/>
      <c r="N54" s="408"/>
      <c r="O54" s="299"/>
      <c r="P54" s="407"/>
      <c r="Q54" s="408"/>
      <c r="R54" s="299"/>
      <c r="S54" s="407"/>
      <c r="T54" s="408"/>
      <c r="U54" s="299"/>
      <c r="V54" s="407"/>
      <c r="W54" s="40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299"/>
      <c r="J55" s="407"/>
      <c r="K55" s="408"/>
      <c r="L55" s="299"/>
      <c r="M55" s="407"/>
      <c r="N55" s="408"/>
      <c r="O55" s="299"/>
      <c r="P55" s="407"/>
      <c r="Q55" s="408"/>
      <c r="R55" s="299"/>
      <c r="S55" s="407"/>
      <c r="T55" s="408"/>
      <c r="U55" s="299"/>
      <c r="V55" s="407"/>
      <c r="W55" s="408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2011</v>
      </c>
      <c r="M59" s="232"/>
      <c r="N59" s="232"/>
      <c r="O59" s="233">
        <v>2012</v>
      </c>
      <c r="P59" s="232"/>
      <c r="Q59" s="232"/>
      <c r="R59" s="233">
        <v>2013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186">
        <f>L61+L62+L63</f>
        <v>0</v>
      </c>
      <c r="M60" s="187"/>
      <c r="N60" s="187"/>
      <c r="O60" s="186">
        <f>O61+O62+O63</f>
        <v>0</v>
      </c>
      <c r="P60" s="187"/>
      <c r="Q60" s="239"/>
      <c r="R60" s="186">
        <f>R61+R62+R63</f>
        <v>0</v>
      </c>
      <c r="S60" s="187"/>
      <c r="T60" s="187"/>
      <c r="U60" s="186">
        <f>U61+U62+U63</f>
        <v>0</v>
      </c>
      <c r="V60" s="187"/>
      <c r="W60" s="349"/>
    </row>
    <row r="61" spans="1:23">
      <c r="A61" s="27">
        <v>11</v>
      </c>
      <c r="B61" s="188" t="s">
        <v>1142</v>
      </c>
      <c r="C61" s="409"/>
      <c r="D61" s="409"/>
      <c r="E61" s="409"/>
      <c r="F61" s="409"/>
      <c r="G61" s="409"/>
      <c r="H61" s="410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407"/>
      <c r="K61" s="408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407"/>
      <c r="N61" s="408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407"/>
      <c r="Q61" s="408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407"/>
      <c r="T61" s="408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407"/>
      <c r="W61" s="413"/>
    </row>
    <row r="62" spans="1:23">
      <c r="A62" s="27">
        <v>12</v>
      </c>
      <c r="B62" s="188" t="s">
        <v>7684</v>
      </c>
      <c r="C62" s="409"/>
      <c r="D62" s="409"/>
      <c r="E62" s="409"/>
      <c r="F62" s="409"/>
      <c r="G62" s="409"/>
      <c r="H62" s="410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407"/>
      <c r="K62" s="408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407"/>
      <c r="N62" s="408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407"/>
      <c r="Q62" s="408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407"/>
      <c r="T62" s="408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407"/>
      <c r="W62" s="413"/>
    </row>
    <row r="63" spans="1:23" ht="13.8" thickBot="1">
      <c r="A63" s="71">
        <v>13</v>
      </c>
      <c r="B63" s="225" t="s">
        <v>7685</v>
      </c>
      <c r="C63" s="411"/>
      <c r="D63" s="411"/>
      <c r="E63" s="411"/>
      <c r="F63" s="411"/>
      <c r="G63" s="411"/>
      <c r="H63" s="412"/>
      <c r="I63" s="19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407"/>
      <c r="K63" s="408"/>
      <c r="L63" s="183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407"/>
      <c r="N63" s="408"/>
      <c r="O63" s="183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407"/>
      <c r="Q63" s="408"/>
      <c r="R63" s="183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407"/>
      <c r="T63" s="408"/>
      <c r="U63" s="183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407"/>
      <c r="W63" s="413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L85:N85"/>
    <mergeCell ref="U61:W61"/>
    <mergeCell ref="I61:K61"/>
    <mergeCell ref="L61:N61"/>
    <mergeCell ref="O61:Q61"/>
    <mergeCell ref="R61:T61"/>
    <mergeCell ref="I63:K63"/>
    <mergeCell ref="L63:N63"/>
    <mergeCell ref="U63:W63"/>
    <mergeCell ref="O62:Q62"/>
    <mergeCell ref="O85:Q85"/>
    <mergeCell ref="R85:T85"/>
    <mergeCell ref="U85:W85"/>
    <mergeCell ref="I84:K84"/>
    <mergeCell ref="L84:N84"/>
    <mergeCell ref="R69:T69"/>
    <mergeCell ref="U69:W69"/>
    <mergeCell ref="R73:T73"/>
    <mergeCell ref="U73:W73"/>
    <mergeCell ref="U67:W67"/>
    <mergeCell ref="U65:W65"/>
    <mergeCell ref="U66:W66"/>
    <mergeCell ref="O66:Q66"/>
    <mergeCell ref="R66:T66"/>
    <mergeCell ref="R86:T86"/>
    <mergeCell ref="U86:W86"/>
    <mergeCell ref="U87:W87"/>
    <mergeCell ref="O87:Q87"/>
    <mergeCell ref="O86:Q86"/>
    <mergeCell ref="R87:T87"/>
    <mergeCell ref="B86:H86"/>
    <mergeCell ref="I86:K86"/>
    <mergeCell ref="A87:H87"/>
    <mergeCell ref="I87:K87"/>
    <mergeCell ref="L87:N87"/>
    <mergeCell ref="L86:N86"/>
    <mergeCell ref="B85:H85"/>
    <mergeCell ref="I85:K85"/>
    <mergeCell ref="I13:W13"/>
    <mergeCell ref="U83:W83"/>
    <mergeCell ref="R55:T55"/>
    <mergeCell ref="U55:W55"/>
    <mergeCell ref="U84:W84"/>
    <mergeCell ref="U62:W62"/>
    <mergeCell ref="O63:Q63"/>
    <mergeCell ref="U52:W52"/>
    <mergeCell ref="I53:K53"/>
    <mergeCell ref="R62:T62"/>
    <mergeCell ref="I16:W16"/>
    <mergeCell ref="G15:H15"/>
    <mergeCell ref="I15:W15"/>
    <mergeCell ref="C15:E15"/>
    <mergeCell ref="I14:W14"/>
    <mergeCell ref="O84:Q84"/>
    <mergeCell ref="B61:H61"/>
    <mergeCell ref="R84:T84"/>
    <mergeCell ref="B84:H84"/>
    <mergeCell ref="D20:E20"/>
    <mergeCell ref="G20:H20"/>
    <mergeCell ref="I20:K20"/>
    <mergeCell ref="U82:W82"/>
    <mergeCell ref="G17:H17"/>
    <mergeCell ref="I6:W6"/>
    <mergeCell ref="A7:W7"/>
    <mergeCell ref="A15:B17"/>
    <mergeCell ref="C17:E17"/>
    <mergeCell ref="G13:H13"/>
    <mergeCell ref="L55:N55"/>
    <mergeCell ref="O55:Q55"/>
    <mergeCell ref="L53:N53"/>
    <mergeCell ref="O53:Q53"/>
    <mergeCell ref="R53:T53"/>
    <mergeCell ref="U53:W53"/>
    <mergeCell ref="I52:K52"/>
    <mergeCell ref="L52:N52"/>
    <mergeCell ref="O52:Q52"/>
    <mergeCell ref="C13:E13"/>
    <mergeCell ref="C14:E14"/>
    <mergeCell ref="A8:B8"/>
    <mergeCell ref="A9:B10"/>
    <mergeCell ref="A11:B14"/>
    <mergeCell ref="C8:E8"/>
    <mergeCell ref="G8:H8"/>
    <mergeCell ref="I8:W8"/>
    <mergeCell ref="U80:W80"/>
    <mergeCell ref="U81:W81"/>
    <mergeCell ref="R64:T64"/>
    <mergeCell ref="U64:W64"/>
    <mergeCell ref="R68:T68"/>
    <mergeCell ref="U68:W68"/>
    <mergeCell ref="L20:N20"/>
    <mergeCell ref="O20:Q20"/>
    <mergeCell ref="R20:T20"/>
    <mergeCell ref="R81:T81"/>
    <mergeCell ref="O67:Q67"/>
    <mergeCell ref="O50:Q50"/>
    <mergeCell ref="R50:T50"/>
    <mergeCell ref="O51:Q51"/>
    <mergeCell ref="R63:T63"/>
    <mergeCell ref="R67:T67"/>
    <mergeCell ref="R59:T59"/>
    <mergeCell ref="O68:Q68"/>
    <mergeCell ref="O70:Q70"/>
    <mergeCell ref="O65:Q65"/>
    <mergeCell ref="R65:T65"/>
    <mergeCell ref="O46:Q46"/>
    <mergeCell ref="R46:T46"/>
    <mergeCell ref="U46:W46"/>
    <mergeCell ref="I47:K47"/>
    <mergeCell ref="L47:N47"/>
    <mergeCell ref="O47:Q47"/>
    <mergeCell ref="R47:T47"/>
    <mergeCell ref="U47:W47"/>
    <mergeCell ref="U59:W59"/>
    <mergeCell ref="R60:T60"/>
    <mergeCell ref="U60:W60"/>
    <mergeCell ref="O59:Q59"/>
    <mergeCell ref="R52:T52"/>
    <mergeCell ref="I50:K50"/>
    <mergeCell ref="L50:N50"/>
    <mergeCell ref="U50:W50"/>
    <mergeCell ref="I51:K51"/>
    <mergeCell ref="L51:N51"/>
    <mergeCell ref="R51:T51"/>
    <mergeCell ref="U51:W51"/>
    <mergeCell ref="U54:W54"/>
    <mergeCell ref="O54:Q54"/>
    <mergeCell ref="R54:T54"/>
    <mergeCell ref="R43:T43"/>
    <mergeCell ref="U43:W43"/>
    <mergeCell ref="I44:K44"/>
    <mergeCell ref="L44:N44"/>
    <mergeCell ref="O44:Q44"/>
    <mergeCell ref="R44:T44"/>
    <mergeCell ref="G46:H46"/>
    <mergeCell ref="U44:W44"/>
    <mergeCell ref="I45:K45"/>
    <mergeCell ref="L45:N45"/>
    <mergeCell ref="O45:Q45"/>
    <mergeCell ref="R45:T45"/>
    <mergeCell ref="U45:W45"/>
    <mergeCell ref="I46:K46"/>
    <mergeCell ref="L46:N46"/>
    <mergeCell ref="G52:H52"/>
    <mergeCell ref="R40:T40"/>
    <mergeCell ref="U40:W40"/>
    <mergeCell ref="L41:N41"/>
    <mergeCell ref="O41:Q41"/>
    <mergeCell ref="R41:T41"/>
    <mergeCell ref="U41:W41"/>
    <mergeCell ref="L42:N42"/>
    <mergeCell ref="O42:Q42"/>
    <mergeCell ref="L40:N40"/>
    <mergeCell ref="I41:K41"/>
    <mergeCell ref="I42:K42"/>
    <mergeCell ref="I43:K43"/>
    <mergeCell ref="I40:K40"/>
    <mergeCell ref="I49:K49"/>
    <mergeCell ref="L49:N49"/>
    <mergeCell ref="O49:Q49"/>
    <mergeCell ref="R49:T49"/>
    <mergeCell ref="U49:W49"/>
    <mergeCell ref="G51:H51"/>
    <mergeCell ref="R42:T42"/>
    <mergeCell ref="G50:H50"/>
    <mergeCell ref="U42:W42"/>
    <mergeCell ref="L43:N43"/>
    <mergeCell ref="I39:K39"/>
    <mergeCell ref="D37:E37"/>
    <mergeCell ref="G37:H37"/>
    <mergeCell ref="G36:H36"/>
    <mergeCell ref="I33:K33"/>
    <mergeCell ref="L33:N33"/>
    <mergeCell ref="I26:K26"/>
    <mergeCell ref="L26:N26"/>
    <mergeCell ref="O40:Q40"/>
    <mergeCell ref="D44:E44"/>
    <mergeCell ref="D38:E38"/>
    <mergeCell ref="G38:H38"/>
    <mergeCell ref="D42:E42"/>
    <mergeCell ref="G42:H42"/>
    <mergeCell ref="D40:E40"/>
    <mergeCell ref="G40:H40"/>
    <mergeCell ref="D43:E43"/>
    <mergeCell ref="G43:H43"/>
    <mergeCell ref="D41:E41"/>
    <mergeCell ref="G44:H44"/>
    <mergeCell ref="B64:H64"/>
    <mergeCell ref="I64:K64"/>
    <mergeCell ref="L64:N64"/>
    <mergeCell ref="B62:H62"/>
    <mergeCell ref="B63:H63"/>
    <mergeCell ref="A58:H58"/>
    <mergeCell ref="I58:W58"/>
    <mergeCell ref="A56:H56"/>
    <mergeCell ref="I56:K56"/>
    <mergeCell ref="L56:N56"/>
    <mergeCell ref="U56:W56"/>
    <mergeCell ref="A57:W57"/>
    <mergeCell ref="O56:Q56"/>
    <mergeCell ref="R56:T56"/>
    <mergeCell ref="L60:N60"/>
    <mergeCell ref="O60:Q60"/>
    <mergeCell ref="L59:N59"/>
    <mergeCell ref="O64:Q64"/>
    <mergeCell ref="L70:N70"/>
    <mergeCell ref="B71:H71"/>
    <mergeCell ref="I71:K71"/>
    <mergeCell ref="L71:N71"/>
    <mergeCell ref="B72:H72"/>
    <mergeCell ref="I67:K67"/>
    <mergeCell ref="L67:N67"/>
    <mergeCell ref="B68:H68"/>
    <mergeCell ref="I68:K68"/>
    <mergeCell ref="L68:N68"/>
    <mergeCell ref="B67:H67"/>
    <mergeCell ref="L82:N82"/>
    <mergeCell ref="I83:K83"/>
    <mergeCell ref="L83:N83"/>
    <mergeCell ref="B83:H83"/>
    <mergeCell ref="B73:H73"/>
    <mergeCell ref="I73:K73"/>
    <mergeCell ref="L73:N73"/>
    <mergeCell ref="B80:H80"/>
    <mergeCell ref="I80:K80"/>
    <mergeCell ref="L80:N80"/>
    <mergeCell ref="I78:K78"/>
    <mergeCell ref="L78:N78"/>
    <mergeCell ref="I74:K74"/>
    <mergeCell ref="L74:N74"/>
    <mergeCell ref="B75:H75"/>
    <mergeCell ref="I75:K75"/>
    <mergeCell ref="L75:N75"/>
    <mergeCell ref="A1:W1"/>
    <mergeCell ref="A2:W2"/>
    <mergeCell ref="A3:W3"/>
    <mergeCell ref="C4:E4"/>
    <mergeCell ref="F4:G4"/>
    <mergeCell ref="I4:W4"/>
    <mergeCell ref="A4:B4"/>
    <mergeCell ref="G10:H10"/>
    <mergeCell ref="I10:W10"/>
    <mergeCell ref="A6:H6"/>
    <mergeCell ref="C9:E9"/>
    <mergeCell ref="G9:H9"/>
    <mergeCell ref="I9:W9"/>
    <mergeCell ref="C10:E10"/>
    <mergeCell ref="A5:H5"/>
    <mergeCell ref="I5:W5"/>
    <mergeCell ref="C11:E11"/>
    <mergeCell ref="G11:H11"/>
    <mergeCell ref="I11:W11"/>
    <mergeCell ref="C12:E12"/>
    <mergeCell ref="G12:H12"/>
    <mergeCell ref="I12:W12"/>
    <mergeCell ref="G14:H14"/>
    <mergeCell ref="C16:E16"/>
    <mergeCell ref="G16:H16"/>
    <mergeCell ref="R37:T37"/>
    <mergeCell ref="U20:W20"/>
    <mergeCell ref="D21:E21"/>
    <mergeCell ref="G21:H21"/>
    <mergeCell ref="D29:E29"/>
    <mergeCell ref="D23:E23"/>
    <mergeCell ref="G23:H23"/>
    <mergeCell ref="D22:E22"/>
    <mergeCell ref="G22:H22"/>
    <mergeCell ref="D24:E24"/>
    <mergeCell ref="G24:H24"/>
    <mergeCell ref="D25:E25"/>
    <mergeCell ref="G25:H25"/>
    <mergeCell ref="D27:E27"/>
    <mergeCell ref="G27:H27"/>
    <mergeCell ref="D26:E26"/>
    <mergeCell ref="G26:H26"/>
    <mergeCell ref="G29:H29"/>
    <mergeCell ref="D28:E28"/>
    <mergeCell ref="G28:H28"/>
    <mergeCell ref="D30:E30"/>
    <mergeCell ref="G30:H30"/>
    <mergeCell ref="D33:E33"/>
    <mergeCell ref="G33:H33"/>
    <mergeCell ref="I17:W17"/>
    <mergeCell ref="A18:W18"/>
    <mergeCell ref="C19:E19"/>
    <mergeCell ref="F19:H19"/>
    <mergeCell ref="I19:K19"/>
    <mergeCell ref="L19:N19"/>
    <mergeCell ref="O19:Q19"/>
    <mergeCell ref="R19:T19"/>
    <mergeCell ref="U19:W19"/>
    <mergeCell ref="A19:B19"/>
    <mergeCell ref="R39:T39"/>
    <mergeCell ref="U39:W39"/>
    <mergeCell ref="D32:E32"/>
    <mergeCell ref="G32:H32"/>
    <mergeCell ref="O38:Q38"/>
    <mergeCell ref="U38:W38"/>
    <mergeCell ref="U37:W37"/>
    <mergeCell ref="O37:Q37"/>
    <mergeCell ref="L35:N35"/>
    <mergeCell ref="I38:K38"/>
    <mergeCell ref="L38:N38"/>
    <mergeCell ref="D36:E36"/>
    <mergeCell ref="L37:N37"/>
    <mergeCell ref="O35:Q35"/>
    <mergeCell ref="R35:T35"/>
    <mergeCell ref="D34:E34"/>
    <mergeCell ref="U33:W33"/>
    <mergeCell ref="I34:K34"/>
    <mergeCell ref="L34:N34"/>
    <mergeCell ref="O34:Q34"/>
    <mergeCell ref="R34:T34"/>
    <mergeCell ref="U34:W34"/>
    <mergeCell ref="O33:Q33"/>
    <mergeCell ref="R38:T38"/>
    <mergeCell ref="U36:W36"/>
    <mergeCell ref="D35:E35"/>
    <mergeCell ref="G35:H35"/>
    <mergeCell ref="I35:K35"/>
    <mergeCell ref="U35:W35"/>
    <mergeCell ref="I36:K36"/>
    <mergeCell ref="R36:T36"/>
    <mergeCell ref="R32:T32"/>
    <mergeCell ref="R33:T33"/>
    <mergeCell ref="G34:H34"/>
    <mergeCell ref="D45:E45"/>
    <mergeCell ref="G45:H45"/>
    <mergeCell ref="U28:W28"/>
    <mergeCell ref="G41:H41"/>
    <mergeCell ref="I31:K31"/>
    <mergeCell ref="L31:N31"/>
    <mergeCell ref="D39:E39"/>
    <mergeCell ref="G39:H39"/>
    <mergeCell ref="I32:K32"/>
    <mergeCell ref="L32:N32"/>
    <mergeCell ref="I37:K37"/>
    <mergeCell ref="D31:E31"/>
    <mergeCell ref="O31:Q31"/>
    <mergeCell ref="R31:T31"/>
    <mergeCell ref="U31:W31"/>
    <mergeCell ref="U32:W32"/>
    <mergeCell ref="G31:H31"/>
    <mergeCell ref="O29:Q29"/>
    <mergeCell ref="R29:T29"/>
    <mergeCell ref="U29:W29"/>
    <mergeCell ref="I30:K30"/>
    <mergeCell ref="R30:T30"/>
    <mergeCell ref="U30:W30"/>
    <mergeCell ref="I29:K29"/>
    <mergeCell ref="R23:T23"/>
    <mergeCell ref="U23:W23"/>
    <mergeCell ref="R28:T28"/>
    <mergeCell ref="D50:E50"/>
    <mergeCell ref="L23:N23"/>
    <mergeCell ref="O23:Q23"/>
    <mergeCell ref="D49:E49"/>
    <mergeCell ref="G49:H49"/>
    <mergeCell ref="D48:E48"/>
    <mergeCell ref="G48:H48"/>
    <mergeCell ref="I48:K48"/>
    <mergeCell ref="L48:N48"/>
    <mergeCell ref="D47:E47"/>
    <mergeCell ref="G47:H47"/>
    <mergeCell ref="I24:K24"/>
    <mergeCell ref="L24:N24"/>
    <mergeCell ref="O24:Q24"/>
    <mergeCell ref="U24:W24"/>
    <mergeCell ref="O48:Q48"/>
    <mergeCell ref="R48:T48"/>
    <mergeCell ref="U48:W48"/>
    <mergeCell ref="R25:T25"/>
    <mergeCell ref="L27:N27"/>
    <mergeCell ref="O27:Q27"/>
    <mergeCell ref="U21:W21"/>
    <mergeCell ref="I22:K22"/>
    <mergeCell ref="L22:N22"/>
    <mergeCell ref="O22:Q22"/>
    <mergeCell ref="R22:T22"/>
    <mergeCell ref="U22:W22"/>
    <mergeCell ref="I23:K23"/>
    <mergeCell ref="D51:E51"/>
    <mergeCell ref="R21:T21"/>
    <mergeCell ref="U25:W25"/>
    <mergeCell ref="L28:N28"/>
    <mergeCell ref="O28:Q28"/>
    <mergeCell ref="O26:Q26"/>
    <mergeCell ref="R26:T26"/>
    <mergeCell ref="U26:W26"/>
    <mergeCell ref="I27:K27"/>
    <mergeCell ref="R27:T27"/>
    <mergeCell ref="U27:W27"/>
    <mergeCell ref="I28:K28"/>
    <mergeCell ref="D46:E46"/>
    <mergeCell ref="R24:T24"/>
    <mergeCell ref="I25:K25"/>
    <mergeCell ref="L25:N25"/>
    <mergeCell ref="O25:Q25"/>
    <mergeCell ref="L66:N66"/>
    <mergeCell ref="D55:E55"/>
    <mergeCell ref="G55:H55"/>
    <mergeCell ref="I21:K21"/>
    <mergeCell ref="L21:N21"/>
    <mergeCell ref="I55:K55"/>
    <mergeCell ref="D53:E53"/>
    <mergeCell ref="G53:H53"/>
    <mergeCell ref="I54:K54"/>
    <mergeCell ref="L54:N54"/>
    <mergeCell ref="D54:E54"/>
    <mergeCell ref="G54:H54"/>
    <mergeCell ref="D52:E52"/>
    <mergeCell ref="L30:N30"/>
    <mergeCell ref="B59:H59"/>
    <mergeCell ref="I59:K59"/>
    <mergeCell ref="B60:H60"/>
    <mergeCell ref="I60:K60"/>
    <mergeCell ref="B66:H66"/>
    <mergeCell ref="I66:K66"/>
    <mergeCell ref="B65:H65"/>
    <mergeCell ref="I65:K65"/>
    <mergeCell ref="L65:N65"/>
    <mergeCell ref="I62:K62"/>
    <mergeCell ref="O21:Q21"/>
    <mergeCell ref="L29:N29"/>
    <mergeCell ref="O32:Q32"/>
    <mergeCell ref="L36:N36"/>
    <mergeCell ref="O36:Q36"/>
    <mergeCell ref="O30:Q30"/>
    <mergeCell ref="O39:Q39"/>
    <mergeCell ref="L62:N62"/>
    <mergeCell ref="L39:N39"/>
    <mergeCell ref="O43:Q43"/>
    <mergeCell ref="O75:Q75"/>
    <mergeCell ref="O74:Q74"/>
    <mergeCell ref="R74:T74"/>
    <mergeCell ref="U74:W74"/>
    <mergeCell ref="R75:T75"/>
    <mergeCell ref="B69:H69"/>
    <mergeCell ref="I69:K69"/>
    <mergeCell ref="L69:N69"/>
    <mergeCell ref="U75:W75"/>
    <mergeCell ref="O72:Q72"/>
    <mergeCell ref="R72:T72"/>
    <mergeCell ref="U72:W72"/>
    <mergeCell ref="O73:Q73"/>
    <mergeCell ref="R70:T70"/>
    <mergeCell ref="U70:W70"/>
    <mergeCell ref="O71:Q71"/>
    <mergeCell ref="R71:T71"/>
    <mergeCell ref="U71:W71"/>
    <mergeCell ref="B74:H74"/>
    <mergeCell ref="O69:Q69"/>
    <mergeCell ref="I72:K72"/>
    <mergeCell ref="L72:N72"/>
    <mergeCell ref="B70:H70"/>
    <mergeCell ref="I70:K70"/>
    <mergeCell ref="O83:Q83"/>
    <mergeCell ref="R83:T83"/>
    <mergeCell ref="O82:Q82"/>
    <mergeCell ref="R82:T82"/>
    <mergeCell ref="O80:Q80"/>
    <mergeCell ref="R80:T80"/>
    <mergeCell ref="O81:Q81"/>
    <mergeCell ref="U77:W77"/>
    <mergeCell ref="B76:H76"/>
    <mergeCell ref="I76:K76"/>
    <mergeCell ref="L76:N76"/>
    <mergeCell ref="B77:H77"/>
    <mergeCell ref="I77:K77"/>
    <mergeCell ref="L77:N77"/>
    <mergeCell ref="O77:Q77"/>
    <mergeCell ref="O76:Q76"/>
    <mergeCell ref="R76:T76"/>
    <mergeCell ref="R77:T77"/>
    <mergeCell ref="U76:W76"/>
    <mergeCell ref="B81:H81"/>
    <mergeCell ref="I81:K81"/>
    <mergeCell ref="L81:N81"/>
    <mergeCell ref="B82:H82"/>
    <mergeCell ref="I82:K82"/>
    <mergeCell ref="U78:W78"/>
    <mergeCell ref="B79:H79"/>
    <mergeCell ref="I79:K79"/>
    <mergeCell ref="L79:N79"/>
    <mergeCell ref="O79:Q79"/>
    <mergeCell ref="R79:T79"/>
    <mergeCell ref="U79:W79"/>
    <mergeCell ref="B78:H78"/>
    <mergeCell ref="O78:Q78"/>
    <mergeCell ref="R78:T78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69"/>
  <sheetViews>
    <sheetView workbookViewId="0">
      <selection activeCell="A54" sqref="A54"/>
    </sheetView>
  </sheetViews>
  <sheetFormatPr defaultColWidth="53.5546875" defaultRowHeight="13.2"/>
  <cols>
    <col min="1" max="1" width="11.6640625" bestFit="1" customWidth="1"/>
    <col min="2" max="2" width="30" customWidth="1"/>
    <col min="3" max="3" width="37.5546875" customWidth="1"/>
    <col min="4" max="4" width="25.44140625" customWidth="1"/>
    <col min="5" max="5" width="5.44140625" bestFit="1" customWidth="1"/>
    <col min="6" max="6" width="31.33203125" bestFit="1" customWidth="1"/>
  </cols>
  <sheetData>
    <row r="1" spans="1:9">
      <c r="A1" s="414" t="s">
        <v>5924</v>
      </c>
      <c r="B1" s="414"/>
      <c r="C1" s="414"/>
      <c r="D1" s="414"/>
      <c r="E1" s="414"/>
      <c r="F1" s="414"/>
    </row>
    <row r="2" spans="1:9">
      <c r="A2" s="28" t="s">
        <v>3019</v>
      </c>
      <c r="B2" s="28" t="s">
        <v>8651</v>
      </c>
      <c r="C2" s="28" t="s">
        <v>8652</v>
      </c>
      <c r="D2" s="28" t="s">
        <v>8653</v>
      </c>
      <c r="E2" s="28" t="s">
        <v>8654</v>
      </c>
      <c r="F2" s="28" t="s">
        <v>8655</v>
      </c>
    </row>
    <row r="3" spans="1:9">
      <c r="A3" s="29" t="s">
        <v>8656</v>
      </c>
      <c r="B3" s="30" t="s">
        <v>8657</v>
      </c>
      <c r="C3" s="30" t="s">
        <v>8658</v>
      </c>
      <c r="D3" s="30" t="s">
        <v>8659</v>
      </c>
      <c r="E3" s="30" t="s">
        <v>8660</v>
      </c>
      <c r="F3" s="30" t="s">
        <v>8659</v>
      </c>
      <c r="G3" s="29"/>
      <c r="H3" s="30"/>
      <c r="I3" s="30"/>
    </row>
    <row r="4" spans="1:9">
      <c r="A4" s="29" t="s">
        <v>8661</v>
      </c>
      <c r="B4" s="30" t="s">
        <v>8662</v>
      </c>
      <c r="C4" s="30" t="s">
        <v>8658</v>
      </c>
      <c r="D4" s="30" t="s">
        <v>8659</v>
      </c>
      <c r="E4" s="30" t="s">
        <v>8660</v>
      </c>
      <c r="F4" s="30" t="s">
        <v>8659</v>
      </c>
      <c r="G4" s="29"/>
      <c r="H4" s="30"/>
      <c r="I4" s="30"/>
    </row>
    <row r="5" spans="1:9" ht="26.4">
      <c r="A5" s="29" t="s">
        <v>8663</v>
      </c>
      <c r="B5" s="30" t="s">
        <v>8664</v>
      </c>
      <c r="C5" s="30" t="s">
        <v>8665</v>
      </c>
      <c r="D5" s="30" t="s">
        <v>8659</v>
      </c>
      <c r="E5" s="30" t="s">
        <v>8660</v>
      </c>
      <c r="F5" s="30" t="s">
        <v>8659</v>
      </c>
      <c r="G5" s="29"/>
      <c r="H5" s="30"/>
      <c r="I5" s="30"/>
    </row>
    <row r="6" spans="1:9">
      <c r="A6" s="29" t="s">
        <v>8666</v>
      </c>
      <c r="B6" s="30" t="s">
        <v>8667</v>
      </c>
      <c r="C6" s="30" t="s">
        <v>8665</v>
      </c>
      <c r="D6" s="30" t="s">
        <v>8659</v>
      </c>
      <c r="E6" s="30" t="s">
        <v>8660</v>
      </c>
      <c r="F6" s="30" t="s">
        <v>8659</v>
      </c>
      <c r="G6" s="29"/>
      <c r="H6" s="30"/>
      <c r="I6" s="30"/>
    </row>
    <row r="7" spans="1:9" ht="26.4">
      <c r="A7" s="29" t="s">
        <v>8668</v>
      </c>
      <c r="B7" s="30" t="s">
        <v>8669</v>
      </c>
      <c r="C7" s="30" t="s">
        <v>8665</v>
      </c>
      <c r="D7" s="30" t="s">
        <v>8659</v>
      </c>
      <c r="E7" s="30" t="s">
        <v>8660</v>
      </c>
      <c r="F7" s="30" t="s">
        <v>8659</v>
      </c>
      <c r="G7" s="29"/>
      <c r="H7" s="30"/>
      <c r="I7" s="30"/>
    </row>
    <row r="8" spans="1:9" ht="39.6">
      <c r="A8" s="29" t="s">
        <v>8670</v>
      </c>
      <c r="B8" s="30" t="s">
        <v>8671</v>
      </c>
      <c r="C8" s="30" t="s">
        <v>8672</v>
      </c>
      <c r="D8" s="30" t="s">
        <v>8659</v>
      </c>
      <c r="E8" s="30" t="s">
        <v>8660</v>
      </c>
      <c r="F8" s="30" t="s">
        <v>8659</v>
      </c>
      <c r="G8" s="29"/>
      <c r="H8" s="30"/>
      <c r="I8" s="30"/>
    </row>
    <row r="9" spans="1:9" ht="26.4">
      <c r="A9" s="29" t="s">
        <v>8673</v>
      </c>
      <c r="B9" s="30" t="s">
        <v>8674</v>
      </c>
      <c r="C9" s="30" t="s">
        <v>8675</v>
      </c>
      <c r="D9" s="30" t="s">
        <v>8676</v>
      </c>
      <c r="E9" s="30" t="s">
        <v>8677</v>
      </c>
      <c r="F9" s="30" t="s">
        <v>8678</v>
      </c>
      <c r="G9" s="29"/>
      <c r="H9" s="30"/>
      <c r="I9" s="30"/>
    </row>
    <row r="10" spans="1:9" ht="26.4">
      <c r="A10" s="29" t="s">
        <v>3021</v>
      </c>
      <c r="B10" s="30" t="s">
        <v>3022</v>
      </c>
      <c r="C10" s="30" t="s">
        <v>8675</v>
      </c>
      <c r="D10" s="30" t="s">
        <v>8676</v>
      </c>
      <c r="E10" s="30" t="s">
        <v>8677</v>
      </c>
      <c r="F10" s="30" t="s">
        <v>8678</v>
      </c>
      <c r="G10" s="29"/>
      <c r="H10" s="30"/>
      <c r="I10" s="30"/>
    </row>
    <row r="11" spans="1:9" ht="26.4">
      <c r="A11" s="29" t="s">
        <v>3023</v>
      </c>
      <c r="B11" s="30" t="s">
        <v>3024</v>
      </c>
      <c r="C11" s="30" t="s">
        <v>8675</v>
      </c>
      <c r="D11" s="30" t="s">
        <v>3025</v>
      </c>
      <c r="E11" s="30" t="s">
        <v>8677</v>
      </c>
      <c r="F11" s="30" t="s">
        <v>8678</v>
      </c>
      <c r="G11" s="29"/>
      <c r="H11" s="30"/>
      <c r="I11" s="30"/>
    </row>
    <row r="12" spans="1:9" ht="26.4">
      <c r="A12" s="29" t="s">
        <v>3026</v>
      </c>
      <c r="B12" s="30" t="s">
        <v>3027</v>
      </c>
      <c r="C12" s="30" t="s">
        <v>8675</v>
      </c>
      <c r="D12" s="30" t="s">
        <v>3025</v>
      </c>
      <c r="E12" s="30" t="s">
        <v>8677</v>
      </c>
      <c r="F12" s="30" t="s">
        <v>8678</v>
      </c>
      <c r="G12" s="29"/>
      <c r="H12" s="30"/>
      <c r="I12" s="30"/>
    </row>
    <row r="13" spans="1:9" ht="26.4">
      <c r="A13" s="29" t="s">
        <v>3028</v>
      </c>
      <c r="B13" s="30" t="s">
        <v>3029</v>
      </c>
      <c r="C13" s="30" t="s">
        <v>8675</v>
      </c>
      <c r="D13" s="30" t="s">
        <v>3025</v>
      </c>
      <c r="E13" s="30" t="s">
        <v>8677</v>
      </c>
      <c r="F13" s="30" t="s">
        <v>8678</v>
      </c>
      <c r="G13" s="29"/>
      <c r="H13" s="30"/>
      <c r="I13" s="30"/>
    </row>
    <row r="14" spans="1:9" ht="39.6">
      <c r="A14" s="29" t="s">
        <v>3030</v>
      </c>
      <c r="B14" s="30" t="s">
        <v>3031</v>
      </c>
      <c r="C14" s="30" t="s">
        <v>8675</v>
      </c>
      <c r="D14" s="30" t="s">
        <v>3032</v>
      </c>
      <c r="E14" s="30" t="s">
        <v>8677</v>
      </c>
      <c r="F14" s="30" t="s">
        <v>8678</v>
      </c>
      <c r="G14" s="29"/>
      <c r="H14" s="30"/>
      <c r="I14" s="30"/>
    </row>
    <row r="15" spans="1:9" ht="39.6">
      <c r="A15" s="29" t="s">
        <v>3033</v>
      </c>
      <c r="B15" s="30" t="s">
        <v>3034</v>
      </c>
      <c r="C15" s="30" t="s">
        <v>8675</v>
      </c>
      <c r="D15" s="30" t="s">
        <v>3032</v>
      </c>
      <c r="E15" s="30" t="s">
        <v>8677</v>
      </c>
      <c r="F15" s="30" t="s">
        <v>8678</v>
      </c>
      <c r="G15" s="29"/>
      <c r="H15" s="30"/>
      <c r="I15" s="30"/>
    </row>
    <row r="16" spans="1:9" ht="39.6">
      <c r="A16" s="29" t="s">
        <v>3035</v>
      </c>
      <c r="B16" s="30" t="s">
        <v>3036</v>
      </c>
      <c r="C16" s="30" t="s">
        <v>8675</v>
      </c>
      <c r="D16" s="30" t="s">
        <v>3032</v>
      </c>
      <c r="E16" s="30" t="s">
        <v>8677</v>
      </c>
      <c r="F16" s="30" t="s">
        <v>8678</v>
      </c>
      <c r="G16" s="29"/>
      <c r="H16" s="30"/>
      <c r="I16" s="30"/>
    </row>
    <row r="17" spans="1:9">
      <c r="A17" s="29" t="s">
        <v>3037</v>
      </c>
      <c r="B17" s="30" t="s">
        <v>3038</v>
      </c>
      <c r="C17" s="30" t="s">
        <v>3039</v>
      </c>
      <c r="D17" s="30" t="s">
        <v>8659</v>
      </c>
      <c r="E17" s="30" t="s">
        <v>8660</v>
      </c>
      <c r="F17" s="30" t="s">
        <v>8659</v>
      </c>
      <c r="G17" s="29"/>
      <c r="H17" s="30"/>
      <c r="I17" s="30"/>
    </row>
    <row r="18" spans="1:9" ht="26.4">
      <c r="A18" s="29" t="s">
        <v>3040</v>
      </c>
      <c r="B18" s="30" t="s">
        <v>3041</v>
      </c>
      <c r="C18" s="30" t="s">
        <v>8675</v>
      </c>
      <c r="D18" s="30" t="s">
        <v>3032</v>
      </c>
      <c r="E18" s="30" t="s">
        <v>8677</v>
      </c>
      <c r="F18" s="30" t="s">
        <v>8678</v>
      </c>
      <c r="G18" s="29"/>
      <c r="H18" s="30"/>
      <c r="I18" s="30"/>
    </row>
    <row r="19" spans="1:9" ht="26.4">
      <c r="A19" s="29" t="s">
        <v>3042</v>
      </c>
      <c r="B19" s="30" t="s">
        <v>3043</v>
      </c>
      <c r="C19" s="30" t="s">
        <v>8675</v>
      </c>
      <c r="D19" s="30" t="s">
        <v>3032</v>
      </c>
      <c r="E19" s="30" t="s">
        <v>8677</v>
      </c>
      <c r="F19" s="30" t="s">
        <v>8678</v>
      </c>
      <c r="G19" s="29"/>
      <c r="H19" s="30"/>
      <c r="I19" s="30"/>
    </row>
    <row r="20" spans="1:9" ht="26.4">
      <c r="A20" s="29" t="s">
        <v>3044</v>
      </c>
      <c r="B20" s="30" t="s">
        <v>3045</v>
      </c>
      <c r="C20" s="30" t="s">
        <v>8675</v>
      </c>
      <c r="D20" s="30" t="s">
        <v>3046</v>
      </c>
      <c r="E20" s="30" t="s">
        <v>8677</v>
      </c>
      <c r="F20" s="30" t="s">
        <v>8678</v>
      </c>
      <c r="G20" s="29"/>
      <c r="H20" s="30"/>
      <c r="I20" s="30"/>
    </row>
    <row r="21" spans="1:9" ht="26.4">
      <c r="A21" s="29" t="s">
        <v>3047</v>
      </c>
      <c r="B21" s="30" t="s">
        <v>3048</v>
      </c>
      <c r="C21" s="30" t="s">
        <v>8675</v>
      </c>
      <c r="D21" s="30" t="s">
        <v>3046</v>
      </c>
      <c r="E21" s="30" t="s">
        <v>8677</v>
      </c>
      <c r="F21" s="30" t="s">
        <v>8678</v>
      </c>
      <c r="G21" s="29"/>
      <c r="H21" s="30"/>
      <c r="I21" s="30"/>
    </row>
    <row r="22" spans="1:9" ht="26.4">
      <c r="A22" s="29" t="s">
        <v>3049</v>
      </c>
      <c r="B22" s="30" t="s">
        <v>3050</v>
      </c>
      <c r="C22" s="30" t="s">
        <v>8675</v>
      </c>
      <c r="D22" s="30" t="s">
        <v>3046</v>
      </c>
      <c r="E22" s="30" t="s">
        <v>8677</v>
      </c>
      <c r="F22" s="30" t="s">
        <v>8678</v>
      </c>
      <c r="G22" s="29"/>
      <c r="H22" s="30"/>
      <c r="I22" s="30"/>
    </row>
    <row r="23" spans="1:9" ht="26.4">
      <c r="A23" s="29" t="s">
        <v>3051</v>
      </c>
      <c r="B23" s="30" t="s">
        <v>3052</v>
      </c>
      <c r="C23" s="30" t="s">
        <v>8675</v>
      </c>
      <c r="D23" s="30" t="s">
        <v>3046</v>
      </c>
      <c r="E23" s="30" t="s">
        <v>8677</v>
      </c>
      <c r="F23" s="30" t="s">
        <v>8678</v>
      </c>
      <c r="G23" s="29"/>
      <c r="H23" s="30"/>
      <c r="I23" s="30"/>
    </row>
    <row r="24" spans="1:9" ht="26.4">
      <c r="A24" s="29" t="s">
        <v>3053</v>
      </c>
      <c r="B24" s="30" t="s">
        <v>3054</v>
      </c>
      <c r="C24" s="30" t="s">
        <v>8675</v>
      </c>
      <c r="D24" s="30" t="s">
        <v>3032</v>
      </c>
      <c r="E24" s="30" t="s">
        <v>8677</v>
      </c>
      <c r="F24" s="30" t="s">
        <v>8678</v>
      </c>
      <c r="G24" s="29"/>
      <c r="H24" s="30"/>
      <c r="I24" s="30"/>
    </row>
    <row r="25" spans="1:9" ht="26.4">
      <c r="A25" s="29" t="s">
        <v>3055</v>
      </c>
      <c r="B25" s="30" t="s">
        <v>3056</v>
      </c>
      <c r="C25" s="30" t="s">
        <v>8675</v>
      </c>
      <c r="D25" s="30" t="s">
        <v>3057</v>
      </c>
      <c r="E25" s="30" t="s">
        <v>3058</v>
      </c>
      <c r="F25" s="30" t="s">
        <v>3059</v>
      </c>
      <c r="G25" s="29"/>
      <c r="H25" s="30"/>
      <c r="I25" s="30"/>
    </row>
    <row r="26" spans="1:9" ht="26.4">
      <c r="A26" s="29" t="s">
        <v>3060</v>
      </c>
      <c r="B26" s="30" t="s">
        <v>3061</v>
      </c>
      <c r="C26" s="30" t="s">
        <v>8675</v>
      </c>
      <c r="D26" s="30" t="s">
        <v>3032</v>
      </c>
      <c r="E26" s="30" t="s">
        <v>8677</v>
      </c>
      <c r="F26" s="30" t="s">
        <v>8678</v>
      </c>
      <c r="G26" s="29"/>
      <c r="H26" s="30"/>
      <c r="I26" s="30"/>
    </row>
    <row r="27" spans="1:9" ht="26.4">
      <c r="A27" s="29" t="s">
        <v>3062</v>
      </c>
      <c r="B27" s="30" t="s">
        <v>3063</v>
      </c>
      <c r="C27" s="30" t="s">
        <v>8675</v>
      </c>
      <c r="D27" s="30" t="s">
        <v>8659</v>
      </c>
      <c r="E27" s="30" t="s">
        <v>8660</v>
      </c>
      <c r="F27" s="30" t="s">
        <v>8659</v>
      </c>
      <c r="G27" s="29"/>
      <c r="H27" s="30"/>
      <c r="I27" s="30"/>
    </row>
    <row r="28" spans="1:9">
      <c r="A28" s="29" t="s">
        <v>3064</v>
      </c>
      <c r="B28" s="30" t="s">
        <v>3065</v>
      </c>
      <c r="C28" s="30" t="s">
        <v>3066</v>
      </c>
      <c r="D28" s="30" t="s">
        <v>3067</v>
      </c>
      <c r="E28" s="30" t="s">
        <v>3068</v>
      </c>
      <c r="F28" s="30" t="s">
        <v>3069</v>
      </c>
      <c r="G28" s="29"/>
      <c r="H28" s="30"/>
      <c r="I28" s="30"/>
    </row>
    <row r="29" spans="1:9" ht="26.4">
      <c r="A29" s="29" t="s">
        <v>3070</v>
      </c>
      <c r="B29" s="30" t="s">
        <v>3071</v>
      </c>
      <c r="C29" s="30" t="s">
        <v>8675</v>
      </c>
      <c r="D29" s="30" t="s">
        <v>3032</v>
      </c>
      <c r="E29" s="30" t="s">
        <v>8677</v>
      </c>
      <c r="F29" s="30" t="s">
        <v>8678</v>
      </c>
      <c r="G29" s="29"/>
      <c r="H29" s="30"/>
      <c r="I29" s="30"/>
    </row>
    <row r="30" spans="1:9" ht="26.4">
      <c r="A30" s="29" t="s">
        <v>3072</v>
      </c>
      <c r="B30" s="30" t="s">
        <v>3073</v>
      </c>
      <c r="C30" s="30" t="s">
        <v>8675</v>
      </c>
      <c r="D30" s="30" t="s">
        <v>3032</v>
      </c>
      <c r="E30" s="30" t="s">
        <v>8677</v>
      </c>
      <c r="F30" s="30" t="s">
        <v>8678</v>
      </c>
      <c r="G30" s="29"/>
      <c r="H30" s="30"/>
      <c r="I30" s="30"/>
    </row>
    <row r="31" spans="1:9" ht="26.4">
      <c r="A31" s="29" t="s">
        <v>3074</v>
      </c>
      <c r="B31" s="30" t="s">
        <v>3075</v>
      </c>
      <c r="C31" s="30" t="s">
        <v>8675</v>
      </c>
      <c r="D31" s="30" t="s">
        <v>3046</v>
      </c>
      <c r="E31" s="30" t="s">
        <v>8677</v>
      </c>
      <c r="F31" s="30" t="s">
        <v>8678</v>
      </c>
      <c r="G31" s="29"/>
      <c r="H31" s="30"/>
      <c r="I31" s="30"/>
    </row>
    <row r="32" spans="1:9" ht="26.4">
      <c r="A32" s="29" t="s">
        <v>3076</v>
      </c>
      <c r="B32" s="30" t="s">
        <v>3077</v>
      </c>
      <c r="C32" s="30" t="s">
        <v>8675</v>
      </c>
      <c r="D32" s="30" t="s">
        <v>3046</v>
      </c>
      <c r="E32" s="30" t="s">
        <v>8677</v>
      </c>
      <c r="F32" s="30" t="s">
        <v>8678</v>
      </c>
      <c r="G32" s="29"/>
      <c r="H32" s="30"/>
      <c r="I32" s="30"/>
    </row>
    <row r="33" spans="1:9" ht="26.4">
      <c r="A33" s="29" t="s">
        <v>3078</v>
      </c>
      <c r="B33" s="30" t="s">
        <v>3079</v>
      </c>
      <c r="C33" s="30" t="s">
        <v>8675</v>
      </c>
      <c r="D33" s="30" t="s">
        <v>3046</v>
      </c>
      <c r="E33" s="30" t="s">
        <v>8677</v>
      </c>
      <c r="F33" s="30" t="s">
        <v>8678</v>
      </c>
      <c r="G33" s="29"/>
      <c r="H33" s="30"/>
      <c r="I33" s="30"/>
    </row>
    <row r="34" spans="1:9" ht="26.4">
      <c r="A34" s="29" t="s">
        <v>3080</v>
      </c>
      <c r="B34" s="30" t="s">
        <v>3081</v>
      </c>
      <c r="C34" s="30" t="s">
        <v>8675</v>
      </c>
      <c r="D34" s="30" t="s">
        <v>3046</v>
      </c>
      <c r="E34" s="30" t="s">
        <v>8677</v>
      </c>
      <c r="F34" s="30" t="s">
        <v>8678</v>
      </c>
      <c r="G34" s="29"/>
      <c r="H34" s="30"/>
      <c r="I34" s="30"/>
    </row>
    <row r="35" spans="1:9" ht="26.4">
      <c r="A35" s="29" t="s">
        <v>3082</v>
      </c>
      <c r="B35" s="30" t="s">
        <v>3083</v>
      </c>
      <c r="C35" s="30" t="s">
        <v>8675</v>
      </c>
      <c r="D35" s="30" t="s">
        <v>3046</v>
      </c>
      <c r="E35" s="30" t="s">
        <v>8677</v>
      </c>
      <c r="F35" s="30" t="s">
        <v>8678</v>
      </c>
      <c r="G35" s="29"/>
      <c r="H35" s="30"/>
      <c r="I35" s="30"/>
    </row>
    <row r="36" spans="1:9" ht="26.4">
      <c r="A36" s="29" t="s">
        <v>3084</v>
      </c>
      <c r="B36" s="30" t="s">
        <v>3073</v>
      </c>
      <c r="C36" s="30" t="s">
        <v>8675</v>
      </c>
      <c r="D36" s="30" t="s">
        <v>3046</v>
      </c>
      <c r="E36" s="30" t="s">
        <v>8677</v>
      </c>
      <c r="F36" s="30" t="s">
        <v>8678</v>
      </c>
      <c r="G36" s="29"/>
      <c r="H36" s="30"/>
      <c r="I36" s="30"/>
    </row>
    <row r="37" spans="1:9">
      <c r="A37" s="29" t="s">
        <v>3085</v>
      </c>
      <c r="B37" s="30" t="s">
        <v>3086</v>
      </c>
      <c r="C37" s="30" t="s">
        <v>3087</v>
      </c>
      <c r="D37" s="30" t="s">
        <v>3088</v>
      </c>
      <c r="E37" s="30" t="s">
        <v>3058</v>
      </c>
      <c r="F37" s="30" t="s">
        <v>3059</v>
      </c>
      <c r="G37" s="29"/>
      <c r="H37" s="30"/>
      <c r="I37" s="30"/>
    </row>
    <row r="38" spans="1:9" ht="26.4">
      <c r="A38" s="29" t="s">
        <v>3089</v>
      </c>
      <c r="B38" s="30" t="s">
        <v>3090</v>
      </c>
      <c r="C38" s="30" t="s">
        <v>8675</v>
      </c>
      <c r="D38" s="30" t="s">
        <v>3046</v>
      </c>
      <c r="E38" s="30" t="s">
        <v>8677</v>
      </c>
      <c r="F38" s="30" t="s">
        <v>8678</v>
      </c>
      <c r="G38" s="29"/>
      <c r="H38" s="30"/>
      <c r="I38" s="30"/>
    </row>
    <row r="39" spans="1:9" ht="26.4">
      <c r="A39" s="29" t="s">
        <v>3091</v>
      </c>
      <c r="B39" s="30" t="s">
        <v>3092</v>
      </c>
      <c r="C39" s="30" t="s">
        <v>8675</v>
      </c>
      <c r="D39" s="30" t="s">
        <v>3046</v>
      </c>
      <c r="E39" s="30" t="s">
        <v>8677</v>
      </c>
      <c r="F39" s="30" t="s">
        <v>8678</v>
      </c>
      <c r="G39" s="29"/>
      <c r="H39" s="30"/>
      <c r="I39" s="30"/>
    </row>
    <row r="40" spans="1:9" ht="26.4">
      <c r="A40" s="29" t="s">
        <v>3093</v>
      </c>
      <c r="B40" s="30" t="s">
        <v>3094</v>
      </c>
      <c r="C40" s="30" t="s">
        <v>8675</v>
      </c>
      <c r="D40" s="30" t="s">
        <v>3032</v>
      </c>
      <c r="E40" s="30" t="s">
        <v>8677</v>
      </c>
      <c r="F40" s="30" t="s">
        <v>8678</v>
      </c>
      <c r="G40" s="29"/>
      <c r="H40" s="30"/>
      <c r="I40" s="30"/>
    </row>
    <row r="41" spans="1:9" ht="26.4">
      <c r="A41" s="29" t="s">
        <v>3095</v>
      </c>
      <c r="B41" s="30" t="s">
        <v>3096</v>
      </c>
      <c r="C41" s="30" t="s">
        <v>8675</v>
      </c>
      <c r="D41" s="30" t="s">
        <v>3032</v>
      </c>
      <c r="E41" s="30" t="s">
        <v>8677</v>
      </c>
      <c r="F41" s="30" t="s">
        <v>8678</v>
      </c>
      <c r="G41" s="29"/>
      <c r="H41" s="30"/>
      <c r="I41" s="30"/>
    </row>
    <row r="42" spans="1:9" ht="26.4">
      <c r="A42" s="29" t="s">
        <v>3097</v>
      </c>
      <c r="B42" s="30" t="s">
        <v>5987</v>
      </c>
      <c r="C42" s="30" t="s">
        <v>8675</v>
      </c>
      <c r="D42" s="30" t="s">
        <v>3046</v>
      </c>
      <c r="E42" s="30" t="s">
        <v>8677</v>
      </c>
      <c r="F42" s="30" t="s">
        <v>8678</v>
      </c>
      <c r="G42" s="29"/>
      <c r="H42" s="30"/>
      <c r="I42" s="30"/>
    </row>
    <row r="43" spans="1:9" ht="26.4">
      <c r="A43" s="29" t="s">
        <v>5988</v>
      </c>
      <c r="B43" s="30" t="s">
        <v>5989</v>
      </c>
      <c r="C43" s="30" t="s">
        <v>8675</v>
      </c>
      <c r="D43" s="30" t="s">
        <v>3046</v>
      </c>
      <c r="E43" s="30" t="s">
        <v>8677</v>
      </c>
      <c r="F43" s="30" t="s">
        <v>8678</v>
      </c>
      <c r="G43" s="29"/>
      <c r="H43" s="30"/>
      <c r="I43" s="30"/>
    </row>
    <row r="44" spans="1:9" ht="26.4">
      <c r="A44" s="29" t="s">
        <v>5990</v>
      </c>
      <c r="B44" s="30" t="s">
        <v>5991</v>
      </c>
      <c r="C44" s="30" t="s">
        <v>8675</v>
      </c>
      <c r="D44" s="30" t="s">
        <v>3046</v>
      </c>
      <c r="E44" s="30" t="s">
        <v>8677</v>
      </c>
      <c r="F44" s="30" t="s">
        <v>8678</v>
      </c>
      <c r="G44" s="29"/>
      <c r="H44" s="30"/>
      <c r="I44" s="30"/>
    </row>
    <row r="45" spans="1:9">
      <c r="A45" s="29" t="s">
        <v>5992</v>
      </c>
      <c r="B45" s="30" t="s">
        <v>5993</v>
      </c>
      <c r="C45" s="30" t="s">
        <v>3087</v>
      </c>
      <c r="D45" s="30" t="s">
        <v>8659</v>
      </c>
      <c r="E45" s="30" t="s">
        <v>8660</v>
      </c>
      <c r="F45" s="30" t="s">
        <v>8659</v>
      </c>
      <c r="G45" s="29"/>
      <c r="H45" s="30"/>
      <c r="I45" s="30"/>
    </row>
    <row r="46" spans="1:9" ht="26.4">
      <c r="A46" s="29" t="s">
        <v>5994</v>
      </c>
      <c r="B46" s="30" t="s">
        <v>5995</v>
      </c>
      <c r="C46" s="30" t="s">
        <v>3087</v>
      </c>
      <c r="D46" s="30" t="s">
        <v>5996</v>
      </c>
      <c r="E46" s="30" t="s">
        <v>3058</v>
      </c>
      <c r="F46" s="30" t="s">
        <v>3059</v>
      </c>
      <c r="G46" s="29"/>
      <c r="H46" s="30"/>
      <c r="I46" s="30"/>
    </row>
    <row r="47" spans="1:9" ht="26.4">
      <c r="A47" s="29" t="s">
        <v>5997</v>
      </c>
      <c r="B47" s="30" t="s">
        <v>5998</v>
      </c>
      <c r="C47" s="30" t="s">
        <v>8675</v>
      </c>
      <c r="D47" s="30" t="s">
        <v>5999</v>
      </c>
      <c r="E47" s="30" t="s">
        <v>3058</v>
      </c>
      <c r="F47" s="30" t="s">
        <v>3059</v>
      </c>
      <c r="G47" s="29"/>
      <c r="H47" s="30"/>
      <c r="I47" s="30"/>
    </row>
    <row r="48" spans="1:9" ht="26.4">
      <c r="A48" s="29" t="s">
        <v>6000</v>
      </c>
      <c r="B48" s="30" t="s">
        <v>6001</v>
      </c>
      <c r="C48" s="30" t="s">
        <v>8675</v>
      </c>
      <c r="D48" s="30" t="s">
        <v>6002</v>
      </c>
      <c r="E48" s="30" t="s">
        <v>8677</v>
      </c>
      <c r="F48" s="30" t="s">
        <v>8678</v>
      </c>
      <c r="G48" s="29"/>
      <c r="H48" s="30"/>
      <c r="I48" s="30"/>
    </row>
    <row r="49" spans="1:9" ht="26.4">
      <c r="A49" s="29" t="s">
        <v>6003</v>
      </c>
      <c r="B49" s="30" t="s">
        <v>6004</v>
      </c>
      <c r="C49" s="30" t="s">
        <v>8675</v>
      </c>
      <c r="D49" s="30" t="s">
        <v>3046</v>
      </c>
      <c r="E49" s="30" t="s">
        <v>8677</v>
      </c>
      <c r="F49" s="30" t="s">
        <v>8678</v>
      </c>
      <c r="G49" s="29"/>
      <c r="H49" s="30"/>
      <c r="I49" s="30"/>
    </row>
    <row r="50" spans="1:9" ht="26.4">
      <c r="A50" s="29" t="s">
        <v>6005</v>
      </c>
      <c r="B50" s="30" t="s">
        <v>6006</v>
      </c>
      <c r="C50" s="30" t="s">
        <v>8675</v>
      </c>
      <c r="D50" s="30" t="s">
        <v>3046</v>
      </c>
      <c r="E50" s="30" t="s">
        <v>8677</v>
      </c>
      <c r="F50" s="30" t="s">
        <v>8678</v>
      </c>
      <c r="G50" s="29"/>
      <c r="H50" s="30"/>
      <c r="I50" s="30"/>
    </row>
    <row r="51" spans="1:9" ht="26.4">
      <c r="A51" s="29" t="s">
        <v>6007</v>
      </c>
      <c r="B51" s="30" t="s">
        <v>6008</v>
      </c>
      <c r="C51" s="30" t="s">
        <v>8675</v>
      </c>
      <c r="D51" s="30" t="s">
        <v>6009</v>
      </c>
      <c r="E51" s="30" t="s">
        <v>8677</v>
      </c>
      <c r="F51" s="30" t="s">
        <v>8678</v>
      </c>
      <c r="G51" s="29"/>
      <c r="H51" s="30"/>
      <c r="I51" s="30"/>
    </row>
    <row r="52" spans="1:9" ht="26.4">
      <c r="A52" s="29" t="s">
        <v>6010</v>
      </c>
      <c r="B52" s="30" t="s">
        <v>6011</v>
      </c>
      <c r="C52" s="30" t="s">
        <v>8675</v>
      </c>
      <c r="D52" s="30" t="s">
        <v>6009</v>
      </c>
      <c r="E52" s="30" t="s">
        <v>8677</v>
      </c>
      <c r="F52" s="30" t="s">
        <v>8678</v>
      </c>
      <c r="G52" s="29"/>
      <c r="H52" s="30"/>
      <c r="I52" s="30"/>
    </row>
    <row r="53" spans="1:9" ht="26.4">
      <c r="A53" s="29" t="s">
        <v>6012</v>
      </c>
      <c r="B53" s="30" t="s">
        <v>6013</v>
      </c>
      <c r="C53" s="30" t="s">
        <v>8675</v>
      </c>
      <c r="D53" s="30" t="s">
        <v>6009</v>
      </c>
      <c r="E53" s="30" t="s">
        <v>8677</v>
      </c>
      <c r="F53" s="30" t="s">
        <v>8678</v>
      </c>
      <c r="G53" s="29"/>
      <c r="H53" s="30"/>
      <c r="I53" s="30"/>
    </row>
    <row r="54" spans="1:9" ht="26.4">
      <c r="A54" s="29" t="s">
        <v>6014</v>
      </c>
      <c r="B54" s="30" t="s">
        <v>6015</v>
      </c>
      <c r="C54" s="30" t="s">
        <v>6016</v>
      </c>
      <c r="D54" s="30" t="s">
        <v>8659</v>
      </c>
      <c r="E54" s="30" t="s">
        <v>8660</v>
      </c>
      <c r="F54" s="30" t="s">
        <v>8659</v>
      </c>
      <c r="G54" s="29"/>
      <c r="H54" s="30"/>
      <c r="I54" s="30"/>
    </row>
    <row r="55" spans="1:9" ht="26.4">
      <c r="A55" s="29" t="s">
        <v>6017</v>
      </c>
      <c r="B55" s="30" t="s">
        <v>6018</v>
      </c>
      <c r="C55" s="30" t="s">
        <v>8675</v>
      </c>
      <c r="D55" s="30" t="s">
        <v>6019</v>
      </c>
      <c r="E55" s="30" t="s">
        <v>8677</v>
      </c>
      <c r="F55" s="30" t="s">
        <v>8678</v>
      </c>
      <c r="G55" s="29"/>
      <c r="H55" s="30"/>
      <c r="I55" s="30"/>
    </row>
    <row r="56" spans="1:9" ht="26.4">
      <c r="A56" s="29" t="s">
        <v>6020</v>
      </c>
      <c r="B56" s="30" t="s">
        <v>6021</v>
      </c>
      <c r="C56" s="30" t="s">
        <v>8675</v>
      </c>
      <c r="D56" s="30" t="s">
        <v>6009</v>
      </c>
      <c r="E56" s="30" t="s">
        <v>8677</v>
      </c>
      <c r="F56" s="30" t="s">
        <v>8678</v>
      </c>
      <c r="G56" s="29"/>
      <c r="H56" s="30"/>
      <c r="I56" s="30"/>
    </row>
    <row r="57" spans="1:9" ht="26.4">
      <c r="A57" s="29" t="s">
        <v>6022</v>
      </c>
      <c r="B57" s="30" t="s">
        <v>6023</v>
      </c>
      <c r="C57" s="30" t="s">
        <v>8675</v>
      </c>
      <c r="D57" s="30" t="s">
        <v>6009</v>
      </c>
      <c r="E57" s="30" t="s">
        <v>8677</v>
      </c>
      <c r="F57" s="30" t="s">
        <v>8678</v>
      </c>
      <c r="G57" s="29"/>
      <c r="H57" s="30"/>
      <c r="I57" s="30"/>
    </row>
    <row r="58" spans="1:9" ht="26.4">
      <c r="A58" s="29" t="s">
        <v>6024</v>
      </c>
      <c r="B58" s="30" t="s">
        <v>6025</v>
      </c>
      <c r="C58" s="30" t="s">
        <v>8675</v>
      </c>
      <c r="D58" s="30" t="s">
        <v>6009</v>
      </c>
      <c r="E58" s="30" t="s">
        <v>8677</v>
      </c>
      <c r="F58" s="30" t="s">
        <v>8678</v>
      </c>
      <c r="G58" s="29"/>
      <c r="H58" s="30"/>
      <c r="I58" s="30"/>
    </row>
    <row r="59" spans="1:9" ht="26.4">
      <c r="A59" s="29" t="s">
        <v>6026</v>
      </c>
      <c r="B59" s="30" t="s">
        <v>6027</v>
      </c>
      <c r="C59" s="30" t="s">
        <v>8675</v>
      </c>
      <c r="D59" s="30" t="s">
        <v>6028</v>
      </c>
      <c r="E59" s="30" t="s">
        <v>8677</v>
      </c>
      <c r="F59" s="30" t="s">
        <v>8678</v>
      </c>
      <c r="G59" s="29"/>
      <c r="H59" s="30"/>
      <c r="I59" s="30"/>
    </row>
    <row r="60" spans="1:9" ht="26.4">
      <c r="A60" s="29" t="s">
        <v>6029</v>
      </c>
      <c r="B60" s="30" t="s">
        <v>6030</v>
      </c>
      <c r="C60" s="30" t="s">
        <v>8675</v>
      </c>
      <c r="D60" s="30" t="s">
        <v>6028</v>
      </c>
      <c r="E60" s="30" t="s">
        <v>8677</v>
      </c>
      <c r="F60" s="30" t="s">
        <v>8678</v>
      </c>
      <c r="G60" s="29"/>
      <c r="H60" s="30"/>
      <c r="I60" s="30"/>
    </row>
    <row r="61" spans="1:9">
      <c r="A61" s="29" t="s">
        <v>6031</v>
      </c>
      <c r="B61" s="30" t="s">
        <v>6032</v>
      </c>
      <c r="C61" s="30" t="s">
        <v>3087</v>
      </c>
      <c r="D61" s="30" t="s">
        <v>6033</v>
      </c>
      <c r="E61" s="30" t="s">
        <v>3058</v>
      </c>
      <c r="F61" s="30" t="s">
        <v>3059</v>
      </c>
      <c r="G61" s="29"/>
      <c r="H61" s="30"/>
      <c r="I61" s="30"/>
    </row>
    <row r="62" spans="1:9" ht="26.4">
      <c r="A62" s="29" t="s">
        <v>6034</v>
      </c>
      <c r="B62" s="30" t="s">
        <v>6035</v>
      </c>
      <c r="C62" s="30" t="s">
        <v>3087</v>
      </c>
      <c r="D62" s="30" t="s">
        <v>6033</v>
      </c>
      <c r="E62" s="30" t="s">
        <v>3058</v>
      </c>
      <c r="F62" s="30" t="s">
        <v>3059</v>
      </c>
      <c r="G62" s="29"/>
      <c r="H62" s="30"/>
      <c r="I62" s="30"/>
    </row>
    <row r="63" spans="1:9" ht="26.4">
      <c r="A63" s="29" t="s">
        <v>6036</v>
      </c>
      <c r="B63" s="30" t="s">
        <v>6037</v>
      </c>
      <c r="C63" s="30" t="s">
        <v>3066</v>
      </c>
      <c r="D63" s="30" t="s">
        <v>6038</v>
      </c>
      <c r="E63" s="30" t="s">
        <v>6039</v>
      </c>
      <c r="F63" s="30" t="s">
        <v>6040</v>
      </c>
      <c r="G63" s="29"/>
      <c r="H63" s="30"/>
      <c r="I63" s="30"/>
    </row>
    <row r="64" spans="1:9" ht="26.4">
      <c r="A64" s="29" t="s">
        <v>6041</v>
      </c>
      <c r="B64" s="30" t="s">
        <v>6042</v>
      </c>
      <c r="C64" s="30" t="s">
        <v>8675</v>
      </c>
      <c r="D64" s="30" t="s">
        <v>6009</v>
      </c>
      <c r="E64" s="30" t="s">
        <v>8677</v>
      </c>
      <c r="F64" s="30" t="s">
        <v>8678</v>
      </c>
      <c r="G64" s="29"/>
      <c r="H64" s="30"/>
      <c r="I64" s="30"/>
    </row>
    <row r="65" spans="1:9" ht="26.4">
      <c r="A65" s="29" t="s">
        <v>6043</v>
      </c>
      <c r="B65" s="30" t="s">
        <v>6044</v>
      </c>
      <c r="C65" s="30" t="s">
        <v>8675</v>
      </c>
      <c r="D65" s="30" t="s">
        <v>6009</v>
      </c>
      <c r="E65" s="30" t="s">
        <v>8677</v>
      </c>
      <c r="F65" s="30" t="s">
        <v>8678</v>
      </c>
      <c r="G65" s="29"/>
      <c r="H65" s="30"/>
      <c r="I65" s="30"/>
    </row>
    <row r="66" spans="1:9">
      <c r="A66" s="29" t="s">
        <v>6045</v>
      </c>
      <c r="B66" s="30" t="s">
        <v>6046</v>
      </c>
      <c r="C66" s="30" t="s">
        <v>6047</v>
      </c>
      <c r="D66" s="30" t="s">
        <v>8659</v>
      </c>
      <c r="E66" s="30" t="s">
        <v>8660</v>
      </c>
      <c r="F66" s="30" t="s">
        <v>8659</v>
      </c>
      <c r="G66" s="29"/>
      <c r="H66" s="30"/>
      <c r="I66" s="30"/>
    </row>
    <row r="67" spans="1:9">
      <c r="A67" s="29" t="s">
        <v>6045</v>
      </c>
      <c r="B67" s="30" t="s">
        <v>6046</v>
      </c>
      <c r="C67" s="30" t="s">
        <v>6048</v>
      </c>
      <c r="D67" s="30" t="s">
        <v>8659</v>
      </c>
      <c r="E67" s="30" t="s">
        <v>8660</v>
      </c>
      <c r="F67" s="30" t="s">
        <v>8659</v>
      </c>
      <c r="G67" s="29"/>
      <c r="H67" s="30"/>
      <c r="I67" s="30"/>
    </row>
    <row r="68" spans="1:9" ht="26.4">
      <c r="A68" s="29" t="s">
        <v>6049</v>
      </c>
      <c r="B68" s="30" t="s">
        <v>6050</v>
      </c>
      <c r="C68" s="30" t="s">
        <v>8675</v>
      </c>
      <c r="D68" s="30" t="s">
        <v>8659</v>
      </c>
      <c r="E68" s="30" t="s">
        <v>8660</v>
      </c>
      <c r="F68" s="30" t="s">
        <v>8659</v>
      </c>
      <c r="G68" s="29"/>
      <c r="H68" s="30"/>
      <c r="I68" s="30"/>
    </row>
    <row r="69" spans="1:9" ht="26.4">
      <c r="A69" s="29" t="s">
        <v>6051</v>
      </c>
      <c r="B69" s="30" t="s">
        <v>6052</v>
      </c>
      <c r="C69" s="30" t="s">
        <v>8675</v>
      </c>
      <c r="D69" s="30" t="s">
        <v>6053</v>
      </c>
      <c r="E69" s="30" t="s">
        <v>3058</v>
      </c>
      <c r="F69" s="30" t="s">
        <v>3059</v>
      </c>
      <c r="G69" s="29"/>
      <c r="H69" s="30"/>
      <c r="I69" s="30"/>
    </row>
    <row r="70" spans="1:9" ht="26.4">
      <c r="A70" s="29" t="s">
        <v>6054</v>
      </c>
      <c r="B70" s="30" t="s">
        <v>6055</v>
      </c>
      <c r="C70" s="30" t="s">
        <v>8675</v>
      </c>
      <c r="D70" s="30" t="s">
        <v>6053</v>
      </c>
      <c r="E70" s="30" t="s">
        <v>3058</v>
      </c>
      <c r="F70" s="30" t="s">
        <v>3059</v>
      </c>
      <c r="G70" s="29"/>
      <c r="H70" s="30"/>
      <c r="I70" s="30"/>
    </row>
    <row r="71" spans="1:9" ht="26.4">
      <c r="A71" s="29" t="s">
        <v>6056</v>
      </c>
      <c r="B71" s="30" t="s">
        <v>6057</v>
      </c>
      <c r="C71" s="30" t="s">
        <v>8675</v>
      </c>
      <c r="D71" s="30" t="s">
        <v>6053</v>
      </c>
      <c r="E71" s="30" t="s">
        <v>3058</v>
      </c>
      <c r="F71" s="30" t="s">
        <v>3059</v>
      </c>
      <c r="G71" s="29"/>
      <c r="H71" s="30"/>
      <c r="I71" s="30"/>
    </row>
    <row r="72" spans="1:9" ht="26.4">
      <c r="A72" s="29" t="s">
        <v>6058</v>
      </c>
      <c r="B72" s="30" t="s">
        <v>6059</v>
      </c>
      <c r="C72" s="30" t="s">
        <v>6016</v>
      </c>
      <c r="D72" s="30" t="s">
        <v>8659</v>
      </c>
      <c r="E72" s="30" t="s">
        <v>8660</v>
      </c>
      <c r="F72" s="30" t="s">
        <v>8659</v>
      </c>
      <c r="G72" s="29"/>
      <c r="H72" s="30"/>
      <c r="I72" s="30"/>
    </row>
    <row r="73" spans="1:9" ht="26.4">
      <c r="A73" s="29" t="s">
        <v>6060</v>
      </c>
      <c r="B73" s="30" t="s">
        <v>6061</v>
      </c>
      <c r="C73" s="30" t="s">
        <v>6016</v>
      </c>
      <c r="D73" s="30" t="s">
        <v>8659</v>
      </c>
      <c r="E73" s="30" t="s">
        <v>8660</v>
      </c>
      <c r="F73" s="30" t="s">
        <v>8659</v>
      </c>
      <c r="G73" s="29"/>
      <c r="H73" s="30"/>
      <c r="I73" s="30"/>
    </row>
    <row r="74" spans="1:9" ht="26.4">
      <c r="A74" s="29" t="s">
        <v>6062</v>
      </c>
      <c r="B74" s="30" t="s">
        <v>6063</v>
      </c>
      <c r="C74" s="30" t="s">
        <v>8675</v>
      </c>
      <c r="D74" s="30" t="s">
        <v>2636</v>
      </c>
      <c r="E74" s="30" t="s">
        <v>8677</v>
      </c>
      <c r="F74" s="30" t="s">
        <v>8678</v>
      </c>
      <c r="G74" s="29"/>
      <c r="H74" s="30"/>
      <c r="I74" s="30"/>
    </row>
    <row r="75" spans="1:9" ht="26.4">
      <c r="A75" s="29" t="s">
        <v>2637</v>
      </c>
      <c r="B75" s="30" t="s">
        <v>2638</v>
      </c>
      <c r="C75" s="30" t="s">
        <v>8675</v>
      </c>
      <c r="D75" s="30" t="s">
        <v>2636</v>
      </c>
      <c r="E75" s="30" t="s">
        <v>8677</v>
      </c>
      <c r="F75" s="30" t="s">
        <v>8678</v>
      </c>
      <c r="G75" s="29"/>
      <c r="H75" s="30"/>
      <c r="I75" s="30"/>
    </row>
    <row r="76" spans="1:9">
      <c r="A76" s="29" t="s">
        <v>2639</v>
      </c>
      <c r="B76" s="30" t="s">
        <v>2640</v>
      </c>
      <c r="C76" s="30" t="s">
        <v>6048</v>
      </c>
      <c r="D76" s="30" t="s">
        <v>8659</v>
      </c>
      <c r="E76" s="30" t="s">
        <v>8660</v>
      </c>
      <c r="F76" s="30" t="s">
        <v>8659</v>
      </c>
      <c r="G76" s="29"/>
      <c r="H76" s="30"/>
      <c r="I76" s="30"/>
    </row>
    <row r="77" spans="1:9">
      <c r="A77" s="29" t="s">
        <v>2639</v>
      </c>
      <c r="B77" s="30" t="s">
        <v>2640</v>
      </c>
      <c r="C77" s="30" t="s">
        <v>6047</v>
      </c>
      <c r="D77" s="30" t="s">
        <v>8659</v>
      </c>
      <c r="E77" s="30" t="s">
        <v>8660</v>
      </c>
      <c r="F77" s="30" t="s">
        <v>8659</v>
      </c>
      <c r="G77" s="29"/>
      <c r="H77" s="30"/>
      <c r="I77" s="30"/>
    </row>
    <row r="78" spans="1:9" ht="26.4">
      <c r="A78" s="29" t="s">
        <v>2641</v>
      </c>
      <c r="B78" s="30" t="s">
        <v>2642</v>
      </c>
      <c r="C78" s="30" t="s">
        <v>8675</v>
      </c>
      <c r="D78" s="30" t="s">
        <v>2643</v>
      </c>
      <c r="E78" s="30" t="s">
        <v>8677</v>
      </c>
      <c r="F78" s="30" t="s">
        <v>8678</v>
      </c>
      <c r="G78" s="29"/>
      <c r="H78" s="30"/>
      <c r="I78" s="30"/>
    </row>
    <row r="79" spans="1:9" ht="39.6">
      <c r="A79" s="29" t="s">
        <v>2644</v>
      </c>
      <c r="B79" s="30" t="s">
        <v>2645</v>
      </c>
      <c r="C79" s="30" t="s">
        <v>8675</v>
      </c>
      <c r="D79" s="30" t="s">
        <v>2643</v>
      </c>
      <c r="E79" s="30" t="s">
        <v>8677</v>
      </c>
      <c r="F79" s="30" t="s">
        <v>8678</v>
      </c>
      <c r="G79" s="29"/>
      <c r="H79" s="30"/>
      <c r="I79" s="30"/>
    </row>
    <row r="80" spans="1:9" ht="26.4">
      <c r="A80" s="29" t="s">
        <v>2646</v>
      </c>
      <c r="B80" s="30" t="s">
        <v>2647</v>
      </c>
      <c r="C80" s="30" t="s">
        <v>8675</v>
      </c>
      <c r="D80" s="30" t="s">
        <v>2643</v>
      </c>
      <c r="E80" s="30" t="s">
        <v>8677</v>
      </c>
      <c r="F80" s="30" t="s">
        <v>8678</v>
      </c>
      <c r="G80" s="29"/>
      <c r="H80" s="30"/>
      <c r="I80" s="30"/>
    </row>
    <row r="81" spans="1:9" ht="26.4">
      <c r="A81" s="29" t="s">
        <v>2648</v>
      </c>
      <c r="B81" s="30" t="s">
        <v>2649</v>
      </c>
      <c r="C81" s="30" t="s">
        <v>8675</v>
      </c>
      <c r="D81" s="30" t="s">
        <v>2643</v>
      </c>
      <c r="E81" s="30" t="s">
        <v>8677</v>
      </c>
      <c r="F81" s="30" t="s">
        <v>8678</v>
      </c>
      <c r="G81" s="29"/>
      <c r="H81" s="30"/>
      <c r="I81" s="30"/>
    </row>
    <row r="82" spans="1:9" ht="26.4">
      <c r="A82" s="29" t="s">
        <v>2650</v>
      </c>
      <c r="B82" s="30" t="s">
        <v>2651</v>
      </c>
      <c r="C82" s="30" t="s">
        <v>8675</v>
      </c>
      <c r="D82" s="30" t="s">
        <v>2643</v>
      </c>
      <c r="E82" s="30" t="s">
        <v>8677</v>
      </c>
      <c r="F82" s="30" t="s">
        <v>8678</v>
      </c>
      <c r="G82" s="29"/>
      <c r="H82" s="30"/>
      <c r="I82" s="30"/>
    </row>
    <row r="83" spans="1:9" ht="26.4">
      <c r="A83" s="29" t="s">
        <v>2652</v>
      </c>
      <c r="B83" s="30" t="s">
        <v>2653</v>
      </c>
      <c r="C83" s="30" t="s">
        <v>8675</v>
      </c>
      <c r="D83" s="30" t="s">
        <v>2643</v>
      </c>
      <c r="E83" s="30" t="s">
        <v>8677</v>
      </c>
      <c r="F83" s="30" t="s">
        <v>8678</v>
      </c>
      <c r="G83" s="29"/>
      <c r="H83" s="30"/>
      <c r="I83" s="30"/>
    </row>
    <row r="84" spans="1:9" ht="26.4">
      <c r="A84" s="29" t="s">
        <v>2654</v>
      </c>
      <c r="B84" s="30" t="s">
        <v>2655</v>
      </c>
      <c r="C84" s="30" t="s">
        <v>8675</v>
      </c>
      <c r="D84" s="30" t="s">
        <v>3046</v>
      </c>
      <c r="E84" s="30" t="s">
        <v>8677</v>
      </c>
      <c r="F84" s="30" t="s">
        <v>8678</v>
      </c>
      <c r="G84" s="29"/>
      <c r="H84" s="30"/>
      <c r="I84" s="30"/>
    </row>
    <row r="85" spans="1:9" ht="26.4">
      <c r="A85" s="29" t="s">
        <v>2656</v>
      </c>
      <c r="B85" s="30" t="s">
        <v>2657</v>
      </c>
      <c r="C85" s="30" t="s">
        <v>8675</v>
      </c>
      <c r="D85" s="30" t="s">
        <v>6009</v>
      </c>
      <c r="E85" s="30" t="s">
        <v>8677</v>
      </c>
      <c r="F85" s="30" t="s">
        <v>8678</v>
      </c>
      <c r="G85" s="29"/>
      <c r="H85" s="30"/>
      <c r="I85" s="30"/>
    </row>
    <row r="86" spans="1:9" ht="26.4">
      <c r="A86" s="29" t="s">
        <v>2658</v>
      </c>
      <c r="B86" s="30" t="s">
        <v>2659</v>
      </c>
      <c r="C86" s="30" t="s">
        <v>8675</v>
      </c>
      <c r="D86" s="30" t="s">
        <v>6009</v>
      </c>
      <c r="E86" s="30" t="s">
        <v>8677</v>
      </c>
      <c r="F86" s="30" t="s">
        <v>8678</v>
      </c>
      <c r="G86" s="29"/>
      <c r="H86" s="30"/>
      <c r="I86" s="30"/>
    </row>
    <row r="87" spans="1:9" ht="26.4">
      <c r="A87" s="29" t="s">
        <v>2660</v>
      </c>
      <c r="B87" s="30" t="s">
        <v>2661</v>
      </c>
      <c r="C87" s="30" t="s">
        <v>3087</v>
      </c>
      <c r="D87" s="30" t="s">
        <v>2662</v>
      </c>
      <c r="E87" s="30" t="s">
        <v>3058</v>
      </c>
      <c r="F87" s="30" t="s">
        <v>3059</v>
      </c>
      <c r="G87" s="29"/>
      <c r="H87" s="30"/>
      <c r="I87" s="30"/>
    </row>
    <row r="88" spans="1:9" ht="26.4">
      <c r="A88" s="29" t="s">
        <v>2663</v>
      </c>
      <c r="B88" s="30" t="s">
        <v>2411</v>
      </c>
      <c r="C88" s="30" t="s">
        <v>8675</v>
      </c>
      <c r="D88" s="30" t="s">
        <v>2643</v>
      </c>
      <c r="E88" s="30" t="s">
        <v>8677</v>
      </c>
      <c r="F88" s="30" t="s">
        <v>8678</v>
      </c>
      <c r="G88" s="29"/>
      <c r="H88" s="30"/>
      <c r="I88" s="30"/>
    </row>
    <row r="89" spans="1:9" ht="39.6">
      <c r="A89" s="29" t="s">
        <v>2412</v>
      </c>
      <c r="B89" s="30" t="s">
        <v>2413</v>
      </c>
      <c r="C89" s="30" t="s">
        <v>8675</v>
      </c>
      <c r="D89" s="30" t="s">
        <v>2643</v>
      </c>
      <c r="E89" s="30" t="s">
        <v>8677</v>
      </c>
      <c r="F89" s="30" t="s">
        <v>8678</v>
      </c>
      <c r="G89" s="29"/>
      <c r="H89" s="30"/>
      <c r="I89" s="30"/>
    </row>
    <row r="90" spans="1:9" ht="26.4">
      <c r="A90" s="29" t="s">
        <v>2414</v>
      </c>
      <c r="B90" s="30" t="s">
        <v>2415</v>
      </c>
      <c r="C90" s="30" t="s">
        <v>8675</v>
      </c>
      <c r="D90" s="30" t="s">
        <v>2643</v>
      </c>
      <c r="E90" s="30" t="s">
        <v>8677</v>
      </c>
      <c r="F90" s="30" t="s">
        <v>8678</v>
      </c>
      <c r="G90" s="29"/>
      <c r="H90" s="30"/>
      <c r="I90" s="30"/>
    </row>
    <row r="91" spans="1:9" ht="26.4">
      <c r="A91" s="29" t="s">
        <v>2416</v>
      </c>
      <c r="B91" s="30" t="s">
        <v>2417</v>
      </c>
      <c r="C91" s="30" t="s">
        <v>8675</v>
      </c>
      <c r="D91" s="30" t="s">
        <v>2643</v>
      </c>
      <c r="E91" s="30" t="s">
        <v>8677</v>
      </c>
      <c r="F91" s="30" t="s">
        <v>8678</v>
      </c>
      <c r="G91" s="29"/>
      <c r="H91" s="30"/>
      <c r="I91" s="30"/>
    </row>
    <row r="92" spans="1:9" ht="26.4">
      <c r="A92" s="29" t="s">
        <v>2418</v>
      </c>
      <c r="B92" s="30" t="s">
        <v>2419</v>
      </c>
      <c r="C92" s="30" t="s">
        <v>8675</v>
      </c>
      <c r="D92" s="30" t="s">
        <v>2420</v>
      </c>
      <c r="E92" s="30" t="s">
        <v>8677</v>
      </c>
      <c r="F92" s="30" t="s">
        <v>8678</v>
      </c>
      <c r="G92" s="29"/>
      <c r="H92" s="30"/>
      <c r="I92" s="30"/>
    </row>
    <row r="93" spans="1:9" ht="26.4">
      <c r="A93" s="29" t="s">
        <v>2421</v>
      </c>
      <c r="B93" s="30" t="s">
        <v>2422</v>
      </c>
      <c r="C93" s="30" t="s">
        <v>8675</v>
      </c>
      <c r="D93" s="30" t="s">
        <v>2420</v>
      </c>
      <c r="E93" s="30" t="s">
        <v>8677</v>
      </c>
      <c r="F93" s="30" t="s">
        <v>8678</v>
      </c>
      <c r="G93" s="29"/>
      <c r="H93" s="30"/>
      <c r="I93" s="30"/>
    </row>
    <row r="94" spans="1:9" ht="26.4">
      <c r="A94" s="29" t="s">
        <v>2423</v>
      </c>
      <c r="B94" s="30" t="s">
        <v>2424</v>
      </c>
      <c r="C94" s="30" t="s">
        <v>8675</v>
      </c>
      <c r="D94" s="30" t="s">
        <v>8659</v>
      </c>
      <c r="E94" s="30" t="s">
        <v>8660</v>
      </c>
      <c r="F94" s="30" t="s">
        <v>8659</v>
      </c>
      <c r="G94" s="29"/>
      <c r="H94" s="30"/>
      <c r="I94" s="30"/>
    </row>
    <row r="95" spans="1:9" ht="26.4">
      <c r="A95" s="29" t="s">
        <v>2425</v>
      </c>
      <c r="B95" s="30" t="s">
        <v>2426</v>
      </c>
      <c r="C95" s="30" t="s">
        <v>8675</v>
      </c>
      <c r="D95" s="30" t="s">
        <v>2427</v>
      </c>
      <c r="E95" s="30" t="s">
        <v>8677</v>
      </c>
      <c r="F95" s="30" t="s">
        <v>8678</v>
      </c>
      <c r="G95" s="29"/>
      <c r="H95" s="30"/>
      <c r="I95" s="30"/>
    </row>
    <row r="96" spans="1:9">
      <c r="A96" s="29" t="s">
        <v>2428</v>
      </c>
      <c r="B96" s="30" t="s">
        <v>2429</v>
      </c>
      <c r="C96" s="30" t="s">
        <v>2429</v>
      </c>
      <c r="D96" s="30" t="s">
        <v>8659</v>
      </c>
      <c r="E96" s="30" t="s">
        <v>8660</v>
      </c>
      <c r="F96" s="30" t="s">
        <v>8659</v>
      </c>
      <c r="G96" s="29"/>
      <c r="H96" s="30"/>
      <c r="I96" s="30"/>
    </row>
    <row r="97" spans="1:9" ht="26.4">
      <c r="A97" s="29" t="s">
        <v>2430</v>
      </c>
      <c r="B97" s="30" t="s">
        <v>3045</v>
      </c>
      <c r="C97" s="30" t="s">
        <v>8675</v>
      </c>
      <c r="D97" s="30" t="s">
        <v>2431</v>
      </c>
      <c r="E97" s="30" t="s">
        <v>8677</v>
      </c>
      <c r="F97" s="30" t="s">
        <v>8678</v>
      </c>
      <c r="G97" s="29"/>
      <c r="H97" s="30"/>
      <c r="I97" s="30"/>
    </row>
    <row r="98" spans="1:9" ht="26.4">
      <c r="A98" s="29" t="s">
        <v>2432</v>
      </c>
      <c r="B98" s="30" t="s">
        <v>2433</v>
      </c>
      <c r="C98" s="30" t="s">
        <v>8675</v>
      </c>
      <c r="D98" s="30" t="s">
        <v>2434</v>
      </c>
      <c r="E98" s="30" t="s">
        <v>8677</v>
      </c>
      <c r="F98" s="30" t="s">
        <v>8678</v>
      </c>
      <c r="G98" s="29"/>
      <c r="H98" s="30"/>
      <c r="I98" s="30"/>
    </row>
    <row r="99" spans="1:9" ht="26.4">
      <c r="A99" s="29" t="s">
        <v>2435</v>
      </c>
      <c r="B99" s="30" t="s">
        <v>2436</v>
      </c>
      <c r="C99" s="30" t="s">
        <v>8675</v>
      </c>
      <c r="D99" s="30" t="s">
        <v>6009</v>
      </c>
      <c r="E99" s="30" t="s">
        <v>8677</v>
      </c>
      <c r="F99" s="30" t="s">
        <v>8678</v>
      </c>
      <c r="G99" s="29"/>
      <c r="H99" s="30"/>
      <c r="I99" s="30"/>
    </row>
    <row r="100" spans="1:9" ht="26.4">
      <c r="A100" s="29" t="s">
        <v>2437</v>
      </c>
      <c r="B100" s="30" t="s">
        <v>2438</v>
      </c>
      <c r="C100" s="30" t="s">
        <v>8675</v>
      </c>
      <c r="D100" s="30" t="s">
        <v>3025</v>
      </c>
      <c r="E100" s="30" t="s">
        <v>8677</v>
      </c>
      <c r="F100" s="30" t="s">
        <v>8678</v>
      </c>
      <c r="G100" s="29"/>
      <c r="H100" s="30"/>
      <c r="I100" s="30"/>
    </row>
    <row r="101" spans="1:9" ht="26.4">
      <c r="A101" s="29" t="s">
        <v>2439</v>
      </c>
      <c r="B101" s="30" t="s">
        <v>2440</v>
      </c>
      <c r="C101" s="30" t="s">
        <v>8675</v>
      </c>
      <c r="D101" s="30" t="s">
        <v>3025</v>
      </c>
      <c r="E101" s="30" t="s">
        <v>8677</v>
      </c>
      <c r="F101" s="30" t="s">
        <v>8678</v>
      </c>
      <c r="G101" s="29"/>
      <c r="H101" s="30"/>
      <c r="I101" s="30"/>
    </row>
    <row r="102" spans="1:9" ht="39.6">
      <c r="A102" s="29" t="s">
        <v>2441</v>
      </c>
      <c r="B102" s="30" t="s">
        <v>2442</v>
      </c>
      <c r="C102" s="30" t="s">
        <v>8675</v>
      </c>
      <c r="D102" s="30" t="s">
        <v>3025</v>
      </c>
      <c r="E102" s="30" t="s">
        <v>8677</v>
      </c>
      <c r="F102" s="30" t="s">
        <v>8678</v>
      </c>
      <c r="G102" s="29"/>
      <c r="H102" s="30"/>
      <c r="I102" s="30"/>
    </row>
    <row r="103" spans="1:9" ht="26.4">
      <c r="A103" s="29" t="s">
        <v>2443</v>
      </c>
      <c r="B103" s="30" t="s">
        <v>2444</v>
      </c>
      <c r="C103" s="30" t="s">
        <v>8675</v>
      </c>
      <c r="D103" s="30" t="s">
        <v>3025</v>
      </c>
      <c r="E103" s="30" t="s">
        <v>8677</v>
      </c>
      <c r="F103" s="30" t="s">
        <v>8678</v>
      </c>
      <c r="G103" s="29"/>
      <c r="H103" s="30"/>
      <c r="I103" s="30"/>
    </row>
    <row r="104" spans="1:9" ht="26.4">
      <c r="A104" s="29" t="s">
        <v>2445</v>
      </c>
      <c r="B104" s="30" t="s">
        <v>2446</v>
      </c>
      <c r="C104" s="30" t="s">
        <v>8675</v>
      </c>
      <c r="D104" s="30" t="s">
        <v>3025</v>
      </c>
      <c r="E104" s="30" t="s">
        <v>8677</v>
      </c>
      <c r="F104" s="30" t="s">
        <v>8678</v>
      </c>
      <c r="G104" s="29"/>
      <c r="H104" s="30"/>
      <c r="I104" s="30"/>
    </row>
    <row r="105" spans="1:9" ht="26.4">
      <c r="A105" s="29" t="s">
        <v>2447</v>
      </c>
      <c r="B105" s="30" t="s">
        <v>2448</v>
      </c>
      <c r="C105" s="30" t="s">
        <v>8675</v>
      </c>
      <c r="D105" s="30" t="s">
        <v>3025</v>
      </c>
      <c r="E105" s="30" t="s">
        <v>8677</v>
      </c>
      <c r="F105" s="30" t="s">
        <v>8678</v>
      </c>
      <c r="G105" s="29"/>
      <c r="H105" s="30"/>
      <c r="I105" s="30"/>
    </row>
    <row r="106" spans="1:9" ht="26.4">
      <c r="A106" s="29" t="s">
        <v>2449</v>
      </c>
      <c r="B106" s="30" t="s">
        <v>2450</v>
      </c>
      <c r="C106" s="30" t="s">
        <v>8675</v>
      </c>
      <c r="D106" s="30" t="s">
        <v>3025</v>
      </c>
      <c r="E106" s="30" t="s">
        <v>8677</v>
      </c>
      <c r="F106" s="30" t="s">
        <v>8678</v>
      </c>
      <c r="G106" s="29"/>
      <c r="H106" s="30"/>
      <c r="I106" s="30"/>
    </row>
    <row r="107" spans="1:9" ht="26.4">
      <c r="A107" s="29" t="s">
        <v>2451</v>
      </c>
      <c r="B107" s="30" t="s">
        <v>2452</v>
      </c>
      <c r="C107" s="30" t="s">
        <v>8675</v>
      </c>
      <c r="D107" s="30" t="s">
        <v>3025</v>
      </c>
      <c r="E107" s="30" t="s">
        <v>8677</v>
      </c>
      <c r="F107" s="30" t="s">
        <v>8678</v>
      </c>
      <c r="G107" s="29"/>
      <c r="H107" s="30"/>
      <c r="I107" s="30"/>
    </row>
    <row r="108" spans="1:9" ht="26.4">
      <c r="A108" s="29" t="s">
        <v>2453</v>
      </c>
      <c r="B108" s="30" t="s">
        <v>2454</v>
      </c>
      <c r="C108" s="30" t="s">
        <v>8675</v>
      </c>
      <c r="D108" s="30" t="s">
        <v>2431</v>
      </c>
      <c r="E108" s="30" t="s">
        <v>8677</v>
      </c>
      <c r="F108" s="30" t="s">
        <v>8678</v>
      </c>
      <c r="G108" s="29"/>
      <c r="H108" s="30"/>
      <c r="I108" s="30"/>
    </row>
    <row r="109" spans="1:9" ht="26.4">
      <c r="A109" s="29" t="s">
        <v>954</v>
      </c>
      <c r="B109" s="30" t="s">
        <v>955</v>
      </c>
      <c r="C109" s="30" t="s">
        <v>8675</v>
      </c>
      <c r="D109" s="30" t="s">
        <v>2431</v>
      </c>
      <c r="E109" s="30" t="s">
        <v>8677</v>
      </c>
      <c r="F109" s="30" t="s">
        <v>8678</v>
      </c>
      <c r="G109" s="29"/>
      <c r="H109" s="30"/>
      <c r="I109" s="30"/>
    </row>
    <row r="110" spans="1:9" ht="26.4">
      <c r="A110" s="29" t="s">
        <v>956</v>
      </c>
      <c r="B110" s="30" t="s">
        <v>957</v>
      </c>
      <c r="C110" s="30" t="s">
        <v>8675</v>
      </c>
      <c r="D110" s="30" t="s">
        <v>2420</v>
      </c>
      <c r="E110" s="30" t="s">
        <v>8677</v>
      </c>
      <c r="F110" s="30" t="s">
        <v>8678</v>
      </c>
      <c r="G110" s="29"/>
      <c r="H110" s="30"/>
      <c r="I110" s="30"/>
    </row>
    <row r="111" spans="1:9" ht="26.4">
      <c r="A111" s="29" t="s">
        <v>958</v>
      </c>
      <c r="B111" s="30" t="s">
        <v>959</v>
      </c>
      <c r="C111" s="30" t="s">
        <v>8675</v>
      </c>
      <c r="D111" s="30" t="s">
        <v>2420</v>
      </c>
      <c r="E111" s="30" t="s">
        <v>8677</v>
      </c>
      <c r="F111" s="30" t="s">
        <v>8678</v>
      </c>
      <c r="G111" s="29"/>
      <c r="H111" s="30"/>
      <c r="I111" s="30"/>
    </row>
    <row r="112" spans="1:9" ht="26.4">
      <c r="A112" s="29" t="s">
        <v>960</v>
      </c>
      <c r="B112" s="30" t="s">
        <v>961</v>
      </c>
      <c r="C112" s="30" t="s">
        <v>8675</v>
      </c>
      <c r="D112" s="30" t="s">
        <v>962</v>
      </c>
      <c r="E112" s="30" t="s">
        <v>3058</v>
      </c>
      <c r="F112" s="30" t="s">
        <v>3059</v>
      </c>
      <c r="G112" s="29"/>
      <c r="H112" s="30"/>
      <c r="I112" s="30"/>
    </row>
    <row r="113" spans="1:9" ht="39.6">
      <c r="A113" s="29" t="s">
        <v>963</v>
      </c>
      <c r="B113" s="30" t="s">
        <v>964</v>
      </c>
      <c r="C113" s="30" t="s">
        <v>8675</v>
      </c>
      <c r="D113" s="30" t="s">
        <v>2420</v>
      </c>
      <c r="E113" s="30" t="s">
        <v>8677</v>
      </c>
      <c r="F113" s="30" t="s">
        <v>8678</v>
      </c>
      <c r="G113" s="29"/>
      <c r="H113" s="30"/>
      <c r="I113" s="30"/>
    </row>
    <row r="114" spans="1:9" ht="26.4">
      <c r="A114" s="29" t="s">
        <v>965</v>
      </c>
      <c r="B114" s="30" t="s">
        <v>966</v>
      </c>
      <c r="C114" s="30" t="s">
        <v>8675</v>
      </c>
      <c r="D114" s="30" t="s">
        <v>2420</v>
      </c>
      <c r="E114" s="30" t="s">
        <v>8677</v>
      </c>
      <c r="F114" s="30" t="s">
        <v>8678</v>
      </c>
      <c r="G114" s="29"/>
      <c r="H114" s="30"/>
      <c r="I114" s="30"/>
    </row>
    <row r="115" spans="1:9" ht="26.4">
      <c r="A115" s="29" t="s">
        <v>967</v>
      </c>
      <c r="B115" s="30" t="s">
        <v>968</v>
      </c>
      <c r="C115" s="30" t="s">
        <v>8675</v>
      </c>
      <c r="D115" s="30" t="s">
        <v>6019</v>
      </c>
      <c r="E115" s="30" t="s">
        <v>8677</v>
      </c>
      <c r="F115" s="30" t="s">
        <v>8678</v>
      </c>
      <c r="G115" s="29"/>
      <c r="H115" s="30"/>
      <c r="I115" s="30"/>
    </row>
    <row r="116" spans="1:9" ht="26.4">
      <c r="A116" s="29" t="s">
        <v>969</v>
      </c>
      <c r="B116" s="30" t="s">
        <v>970</v>
      </c>
      <c r="C116" s="30" t="s">
        <v>8675</v>
      </c>
      <c r="D116" s="30" t="s">
        <v>2420</v>
      </c>
      <c r="E116" s="30" t="s">
        <v>8677</v>
      </c>
      <c r="F116" s="30" t="s">
        <v>8678</v>
      </c>
      <c r="G116" s="29"/>
      <c r="H116" s="30"/>
      <c r="I116" s="30"/>
    </row>
    <row r="117" spans="1:9" ht="26.4">
      <c r="A117" s="29" t="s">
        <v>971</v>
      </c>
      <c r="B117" s="30" t="s">
        <v>972</v>
      </c>
      <c r="C117" s="30" t="s">
        <v>8675</v>
      </c>
      <c r="D117" s="30" t="s">
        <v>2420</v>
      </c>
      <c r="E117" s="30" t="s">
        <v>8677</v>
      </c>
      <c r="F117" s="30" t="s">
        <v>8678</v>
      </c>
      <c r="G117" s="29"/>
      <c r="H117" s="30"/>
      <c r="I117" s="30"/>
    </row>
    <row r="118" spans="1:9">
      <c r="A118" s="29" t="s">
        <v>973</v>
      </c>
      <c r="B118" s="30" t="s">
        <v>974</v>
      </c>
      <c r="C118" s="30" t="s">
        <v>3066</v>
      </c>
      <c r="D118" s="30" t="s">
        <v>975</v>
      </c>
      <c r="E118" s="30" t="s">
        <v>3058</v>
      </c>
      <c r="F118" s="30" t="s">
        <v>3059</v>
      </c>
      <c r="G118" s="29"/>
      <c r="H118" s="30"/>
      <c r="I118" s="30"/>
    </row>
    <row r="119" spans="1:9">
      <c r="A119" s="29" t="s">
        <v>976</v>
      </c>
      <c r="B119" s="30" t="s">
        <v>977</v>
      </c>
      <c r="C119" s="30" t="s">
        <v>3066</v>
      </c>
      <c r="D119" s="30" t="s">
        <v>978</v>
      </c>
      <c r="E119" s="30" t="s">
        <v>3068</v>
      </c>
      <c r="F119" s="30" t="s">
        <v>3069</v>
      </c>
      <c r="G119" s="29"/>
      <c r="H119" s="30"/>
      <c r="I119" s="30"/>
    </row>
    <row r="120" spans="1:9" ht="26.4">
      <c r="A120" s="29" t="s">
        <v>979</v>
      </c>
      <c r="B120" s="30" t="s">
        <v>980</v>
      </c>
      <c r="C120" s="30" t="s">
        <v>3066</v>
      </c>
      <c r="D120" s="30" t="s">
        <v>981</v>
      </c>
      <c r="E120" s="30" t="s">
        <v>8677</v>
      </c>
      <c r="F120" s="30" t="s">
        <v>8678</v>
      </c>
      <c r="G120" s="29"/>
      <c r="H120" s="30"/>
      <c r="I120" s="30"/>
    </row>
    <row r="121" spans="1:9">
      <c r="A121" s="29" t="s">
        <v>982</v>
      </c>
      <c r="B121" s="30" t="s">
        <v>983</v>
      </c>
      <c r="C121" s="30" t="s">
        <v>3066</v>
      </c>
      <c r="D121" s="30" t="s">
        <v>984</v>
      </c>
      <c r="E121" s="30" t="s">
        <v>3068</v>
      </c>
      <c r="F121" s="30" t="s">
        <v>3069</v>
      </c>
      <c r="G121" s="29"/>
      <c r="H121" s="30"/>
      <c r="I121" s="30"/>
    </row>
    <row r="122" spans="1:9" ht="26.4">
      <c r="A122" s="29" t="s">
        <v>985</v>
      </c>
      <c r="B122" s="30" t="s">
        <v>986</v>
      </c>
      <c r="C122" s="30" t="s">
        <v>3066</v>
      </c>
      <c r="D122" s="30" t="s">
        <v>987</v>
      </c>
      <c r="E122" s="30" t="s">
        <v>3068</v>
      </c>
      <c r="F122" s="30" t="s">
        <v>3069</v>
      </c>
      <c r="G122" s="29"/>
      <c r="H122" s="30"/>
      <c r="I122" s="30"/>
    </row>
    <row r="123" spans="1:9" ht="26.4">
      <c r="A123" s="29" t="s">
        <v>988</v>
      </c>
      <c r="B123" s="30" t="s">
        <v>989</v>
      </c>
      <c r="C123" s="30" t="s">
        <v>3066</v>
      </c>
      <c r="D123" s="30" t="s">
        <v>990</v>
      </c>
      <c r="E123" s="30" t="s">
        <v>3058</v>
      </c>
      <c r="F123" s="30" t="s">
        <v>3059</v>
      </c>
      <c r="G123" s="29"/>
      <c r="H123" s="30"/>
      <c r="I123" s="30"/>
    </row>
    <row r="124" spans="1:9" ht="26.4">
      <c r="A124" s="29" t="s">
        <v>991</v>
      </c>
      <c r="B124" s="30" t="s">
        <v>992</v>
      </c>
      <c r="C124" s="30" t="s">
        <v>3066</v>
      </c>
      <c r="D124" s="30" t="s">
        <v>993</v>
      </c>
      <c r="E124" s="30" t="s">
        <v>3068</v>
      </c>
      <c r="F124" s="30" t="s">
        <v>3069</v>
      </c>
      <c r="G124" s="29"/>
      <c r="H124" s="30"/>
      <c r="I124" s="30"/>
    </row>
    <row r="125" spans="1:9" ht="26.4">
      <c r="A125" s="29" t="s">
        <v>994</v>
      </c>
      <c r="B125" s="30" t="s">
        <v>995</v>
      </c>
      <c r="C125" s="30" t="s">
        <v>3066</v>
      </c>
      <c r="D125" s="30" t="s">
        <v>996</v>
      </c>
      <c r="E125" s="30" t="s">
        <v>3068</v>
      </c>
      <c r="F125" s="30" t="s">
        <v>3069</v>
      </c>
      <c r="G125" s="29"/>
      <c r="H125" s="30"/>
      <c r="I125" s="30"/>
    </row>
    <row r="126" spans="1:9">
      <c r="A126" s="29" t="s">
        <v>997</v>
      </c>
      <c r="B126" s="30" t="s">
        <v>998</v>
      </c>
      <c r="C126" s="30" t="s">
        <v>3066</v>
      </c>
      <c r="D126" s="30" t="s">
        <v>999</v>
      </c>
      <c r="E126" s="30" t="s">
        <v>3068</v>
      </c>
      <c r="F126" s="30" t="s">
        <v>3069</v>
      </c>
      <c r="G126" s="29"/>
      <c r="H126" s="30"/>
      <c r="I126" s="30"/>
    </row>
    <row r="127" spans="1:9">
      <c r="A127" s="29" t="s">
        <v>1000</v>
      </c>
      <c r="B127" s="30" t="s">
        <v>1001</v>
      </c>
      <c r="C127" s="30" t="s">
        <v>3066</v>
      </c>
      <c r="D127" s="30" t="s">
        <v>1002</v>
      </c>
      <c r="E127" s="30" t="s">
        <v>3068</v>
      </c>
      <c r="F127" s="30" t="s">
        <v>3069</v>
      </c>
      <c r="G127" s="29"/>
      <c r="H127" s="30"/>
      <c r="I127" s="30"/>
    </row>
    <row r="128" spans="1:9" ht="26.4">
      <c r="A128" s="29" t="s">
        <v>1003</v>
      </c>
      <c r="B128" s="30" t="s">
        <v>1004</v>
      </c>
      <c r="C128" s="30" t="s">
        <v>3066</v>
      </c>
      <c r="D128" s="30" t="s">
        <v>1005</v>
      </c>
      <c r="E128" s="30" t="s">
        <v>3068</v>
      </c>
      <c r="F128" s="30" t="s">
        <v>3069</v>
      </c>
      <c r="G128" s="29"/>
      <c r="H128" s="30"/>
      <c r="I128" s="30"/>
    </row>
    <row r="129" spans="1:9">
      <c r="A129" s="29" t="s">
        <v>1006</v>
      </c>
      <c r="B129" s="30" t="s">
        <v>1007</v>
      </c>
      <c r="C129" s="30" t="s">
        <v>3066</v>
      </c>
      <c r="D129" s="30" t="s">
        <v>1008</v>
      </c>
      <c r="E129" s="30" t="s">
        <v>3068</v>
      </c>
      <c r="F129" s="30" t="s">
        <v>3069</v>
      </c>
      <c r="G129" s="29"/>
      <c r="H129" s="30"/>
      <c r="I129" s="30"/>
    </row>
    <row r="130" spans="1:9" ht="26.4">
      <c r="A130" s="29" t="s">
        <v>1009</v>
      </c>
      <c r="B130" s="30" t="s">
        <v>1010</v>
      </c>
      <c r="C130" s="30" t="s">
        <v>3066</v>
      </c>
      <c r="D130" s="30" t="s">
        <v>1011</v>
      </c>
      <c r="E130" s="30" t="s">
        <v>8677</v>
      </c>
      <c r="F130" s="30" t="s">
        <v>8678</v>
      </c>
      <c r="G130" s="29"/>
      <c r="H130" s="30"/>
      <c r="I130" s="30"/>
    </row>
    <row r="131" spans="1:9" ht="26.4">
      <c r="A131" s="29" t="s">
        <v>1012</v>
      </c>
      <c r="B131" s="30" t="s">
        <v>1013</v>
      </c>
      <c r="C131" s="30" t="s">
        <v>8675</v>
      </c>
      <c r="D131" s="30" t="s">
        <v>2420</v>
      </c>
      <c r="E131" s="30" t="s">
        <v>8677</v>
      </c>
      <c r="F131" s="30" t="s">
        <v>8678</v>
      </c>
      <c r="G131" s="29"/>
      <c r="H131" s="30"/>
      <c r="I131" s="30"/>
    </row>
    <row r="132" spans="1:9" ht="26.4">
      <c r="A132" s="29" t="s">
        <v>1014</v>
      </c>
      <c r="B132" s="30" t="s">
        <v>3079</v>
      </c>
      <c r="C132" s="30" t="s">
        <v>8675</v>
      </c>
      <c r="D132" s="30" t="s">
        <v>2420</v>
      </c>
      <c r="E132" s="30" t="s">
        <v>8677</v>
      </c>
      <c r="F132" s="30" t="s">
        <v>8678</v>
      </c>
      <c r="G132" s="29"/>
      <c r="H132" s="30"/>
      <c r="I132" s="30"/>
    </row>
    <row r="133" spans="1:9" ht="26.4">
      <c r="A133" s="29" t="s">
        <v>1015</v>
      </c>
      <c r="B133" s="30" t="s">
        <v>1016</v>
      </c>
      <c r="C133" s="30" t="s">
        <v>3066</v>
      </c>
      <c r="D133" s="30" t="s">
        <v>1017</v>
      </c>
      <c r="E133" s="30" t="s">
        <v>3068</v>
      </c>
      <c r="F133" s="30" t="s">
        <v>3069</v>
      </c>
      <c r="G133" s="29"/>
      <c r="H133" s="30"/>
      <c r="I133" s="30"/>
    </row>
    <row r="134" spans="1:9">
      <c r="A134" s="29" t="s">
        <v>1018</v>
      </c>
      <c r="B134" s="30" t="s">
        <v>1019</v>
      </c>
      <c r="C134" s="30" t="s">
        <v>3066</v>
      </c>
      <c r="D134" s="30" t="s">
        <v>1020</v>
      </c>
      <c r="E134" s="30" t="s">
        <v>3068</v>
      </c>
      <c r="F134" s="30" t="s">
        <v>3069</v>
      </c>
      <c r="G134" s="29"/>
      <c r="H134" s="30"/>
      <c r="I134" s="30"/>
    </row>
    <row r="135" spans="1:9">
      <c r="A135" s="29" t="s">
        <v>1021</v>
      </c>
      <c r="B135" s="30" t="s">
        <v>1022</v>
      </c>
      <c r="C135" s="30" t="s">
        <v>3066</v>
      </c>
      <c r="D135" s="30" t="s">
        <v>1023</v>
      </c>
      <c r="E135" s="30" t="s">
        <v>3068</v>
      </c>
      <c r="F135" s="30" t="s">
        <v>3069</v>
      </c>
      <c r="G135" s="29"/>
      <c r="H135" s="30"/>
      <c r="I135" s="30"/>
    </row>
    <row r="136" spans="1:9">
      <c r="A136" s="29" t="s">
        <v>1024</v>
      </c>
      <c r="B136" s="30" t="s">
        <v>1025</v>
      </c>
      <c r="C136" s="30" t="s">
        <v>3066</v>
      </c>
      <c r="D136" s="30" t="s">
        <v>1026</v>
      </c>
      <c r="E136" s="30" t="s">
        <v>3068</v>
      </c>
      <c r="F136" s="30" t="s">
        <v>3069</v>
      </c>
      <c r="G136" s="29"/>
      <c r="H136" s="30"/>
      <c r="I136" s="30"/>
    </row>
    <row r="137" spans="1:9">
      <c r="A137" s="29" t="s">
        <v>1027</v>
      </c>
      <c r="B137" s="30" t="s">
        <v>1028</v>
      </c>
      <c r="C137" s="30" t="s">
        <v>3066</v>
      </c>
      <c r="D137" s="30" t="s">
        <v>1029</v>
      </c>
      <c r="E137" s="30" t="s">
        <v>3068</v>
      </c>
      <c r="F137" s="30" t="s">
        <v>3069</v>
      </c>
      <c r="G137" s="29"/>
      <c r="H137" s="30"/>
      <c r="I137" s="30"/>
    </row>
    <row r="138" spans="1:9">
      <c r="A138" s="29" t="s">
        <v>1030</v>
      </c>
      <c r="B138" s="30" t="s">
        <v>1031</v>
      </c>
      <c r="C138" s="30" t="s">
        <v>3066</v>
      </c>
      <c r="D138" s="30" t="s">
        <v>1032</v>
      </c>
      <c r="E138" s="30" t="s">
        <v>3068</v>
      </c>
      <c r="F138" s="30" t="s">
        <v>3069</v>
      </c>
      <c r="G138" s="29"/>
      <c r="H138" s="30"/>
      <c r="I138" s="30"/>
    </row>
    <row r="139" spans="1:9">
      <c r="A139" s="29" t="s">
        <v>1033</v>
      </c>
      <c r="B139" s="30" t="s">
        <v>1034</v>
      </c>
      <c r="C139" s="30" t="s">
        <v>3066</v>
      </c>
      <c r="D139" s="30" t="s">
        <v>1035</v>
      </c>
      <c r="E139" s="30" t="s">
        <v>3068</v>
      </c>
      <c r="F139" s="30" t="s">
        <v>3069</v>
      </c>
      <c r="G139" s="29"/>
      <c r="H139" s="30"/>
      <c r="I139" s="30"/>
    </row>
    <row r="140" spans="1:9" ht="26.4">
      <c r="A140" s="29" t="s">
        <v>1036</v>
      </c>
      <c r="B140" s="30" t="s">
        <v>1037</v>
      </c>
      <c r="C140" s="30" t="s">
        <v>8675</v>
      </c>
      <c r="D140" s="30" t="s">
        <v>2420</v>
      </c>
      <c r="E140" s="30" t="s">
        <v>8677</v>
      </c>
      <c r="F140" s="30" t="s">
        <v>8678</v>
      </c>
      <c r="G140" s="29"/>
      <c r="H140" s="30"/>
      <c r="I140" s="30"/>
    </row>
    <row r="141" spans="1:9">
      <c r="A141" s="29" t="s">
        <v>1038</v>
      </c>
      <c r="B141" s="30" t="s">
        <v>1039</v>
      </c>
      <c r="C141" s="30" t="s">
        <v>3066</v>
      </c>
      <c r="D141" s="30" t="s">
        <v>1040</v>
      </c>
      <c r="E141" s="30" t="s">
        <v>3068</v>
      </c>
      <c r="F141" s="30" t="s">
        <v>3069</v>
      </c>
      <c r="G141" s="29"/>
      <c r="H141" s="30"/>
      <c r="I141" s="30"/>
    </row>
    <row r="142" spans="1:9">
      <c r="A142" s="29" t="s">
        <v>1041</v>
      </c>
      <c r="B142" s="30" t="s">
        <v>1042</v>
      </c>
      <c r="C142" s="30" t="s">
        <v>3066</v>
      </c>
      <c r="D142" s="30" t="s">
        <v>1043</v>
      </c>
      <c r="E142" s="30" t="s">
        <v>3068</v>
      </c>
      <c r="F142" s="30" t="s">
        <v>3069</v>
      </c>
      <c r="G142" s="29"/>
      <c r="H142" s="30"/>
      <c r="I142" s="30"/>
    </row>
    <row r="143" spans="1:9">
      <c r="A143" s="29" t="s">
        <v>1044</v>
      </c>
      <c r="B143" s="30" t="s">
        <v>1045</v>
      </c>
      <c r="C143" s="30" t="s">
        <v>3066</v>
      </c>
      <c r="D143" s="30" t="s">
        <v>1046</v>
      </c>
      <c r="E143" s="30" t="s">
        <v>3068</v>
      </c>
      <c r="F143" s="30" t="s">
        <v>3069</v>
      </c>
      <c r="G143" s="29"/>
      <c r="H143" s="30"/>
      <c r="I143" s="30"/>
    </row>
    <row r="144" spans="1:9" ht="26.4">
      <c r="A144" s="29" t="s">
        <v>1047</v>
      </c>
      <c r="B144" s="30" t="s">
        <v>3935</v>
      </c>
      <c r="C144" s="30" t="s">
        <v>8675</v>
      </c>
      <c r="D144" s="30" t="s">
        <v>2431</v>
      </c>
      <c r="E144" s="30" t="s">
        <v>8677</v>
      </c>
      <c r="F144" s="30" t="s">
        <v>8678</v>
      </c>
      <c r="G144" s="29"/>
      <c r="H144" s="30"/>
      <c r="I144" s="30"/>
    </row>
    <row r="145" spans="1:9">
      <c r="A145" s="29" t="s">
        <v>3936</v>
      </c>
      <c r="B145" s="30" t="s">
        <v>3937</v>
      </c>
      <c r="C145" s="30" t="s">
        <v>3066</v>
      </c>
      <c r="D145" s="30" t="s">
        <v>3938</v>
      </c>
      <c r="E145" s="30" t="s">
        <v>3068</v>
      </c>
      <c r="F145" s="30" t="s">
        <v>3069</v>
      </c>
      <c r="G145" s="29"/>
      <c r="H145" s="30"/>
      <c r="I145" s="30"/>
    </row>
    <row r="146" spans="1:9">
      <c r="A146" s="29" t="s">
        <v>3939</v>
      </c>
      <c r="B146" s="30" t="s">
        <v>3940</v>
      </c>
      <c r="C146" s="30" t="s">
        <v>3066</v>
      </c>
      <c r="D146" s="30" t="s">
        <v>3941</v>
      </c>
      <c r="E146" s="30" t="s">
        <v>3058</v>
      </c>
      <c r="F146" s="30" t="s">
        <v>3059</v>
      </c>
      <c r="G146" s="29"/>
      <c r="H146" s="30"/>
      <c r="I146" s="30"/>
    </row>
    <row r="147" spans="1:9">
      <c r="A147" s="29" t="s">
        <v>3942</v>
      </c>
      <c r="B147" s="30" t="s">
        <v>3943</v>
      </c>
      <c r="C147" s="30" t="s">
        <v>3066</v>
      </c>
      <c r="D147" s="30" t="s">
        <v>3944</v>
      </c>
      <c r="E147" s="30" t="s">
        <v>3058</v>
      </c>
      <c r="F147" s="30" t="s">
        <v>3059</v>
      </c>
      <c r="G147" s="29"/>
      <c r="H147" s="30"/>
      <c r="I147" s="30"/>
    </row>
    <row r="148" spans="1:9">
      <c r="A148" s="29" t="s">
        <v>3945</v>
      </c>
      <c r="B148" s="30" t="s">
        <v>3946</v>
      </c>
      <c r="C148" s="30" t="s">
        <v>3066</v>
      </c>
      <c r="D148" s="30" t="s">
        <v>3947</v>
      </c>
      <c r="E148" s="30" t="s">
        <v>3068</v>
      </c>
      <c r="F148" s="30" t="s">
        <v>3069</v>
      </c>
      <c r="G148" s="29"/>
      <c r="H148" s="30"/>
      <c r="I148" s="30"/>
    </row>
    <row r="149" spans="1:9">
      <c r="A149" s="29" t="s">
        <v>3948</v>
      </c>
      <c r="B149" s="30" t="s">
        <v>3949</v>
      </c>
      <c r="C149" s="30" t="s">
        <v>3066</v>
      </c>
      <c r="D149" s="30" t="s">
        <v>3950</v>
      </c>
      <c r="E149" s="30" t="s">
        <v>3058</v>
      </c>
      <c r="F149" s="30" t="s">
        <v>3059</v>
      </c>
      <c r="G149" s="29"/>
      <c r="H149" s="30"/>
      <c r="I149" s="30"/>
    </row>
    <row r="150" spans="1:9">
      <c r="A150" s="29" t="s">
        <v>3951</v>
      </c>
      <c r="B150" s="30" t="s">
        <v>3952</v>
      </c>
      <c r="C150" s="30" t="s">
        <v>3066</v>
      </c>
      <c r="D150" s="30" t="s">
        <v>3953</v>
      </c>
      <c r="E150" s="30" t="s">
        <v>3068</v>
      </c>
      <c r="F150" s="30" t="s">
        <v>3069</v>
      </c>
      <c r="G150" s="29"/>
      <c r="H150" s="30"/>
      <c r="I150" s="30"/>
    </row>
    <row r="151" spans="1:9" ht="26.4">
      <c r="A151" s="29" t="s">
        <v>3954</v>
      </c>
      <c r="B151" s="30" t="s">
        <v>3955</v>
      </c>
      <c r="C151" s="30" t="s">
        <v>8675</v>
      </c>
      <c r="D151" s="30" t="s">
        <v>2431</v>
      </c>
      <c r="E151" s="30" t="s">
        <v>8677</v>
      </c>
      <c r="F151" s="30" t="s">
        <v>8678</v>
      </c>
      <c r="G151" s="29"/>
      <c r="H151" s="30"/>
      <c r="I151" s="30"/>
    </row>
    <row r="152" spans="1:9" ht="26.4">
      <c r="A152" s="29" t="s">
        <v>3956</v>
      </c>
      <c r="B152" s="30" t="s">
        <v>3957</v>
      </c>
      <c r="C152" s="30" t="s">
        <v>3066</v>
      </c>
      <c r="D152" s="30" t="s">
        <v>3032</v>
      </c>
      <c r="E152" s="30" t="s">
        <v>8677</v>
      </c>
      <c r="F152" s="30" t="s">
        <v>8678</v>
      </c>
      <c r="G152" s="29"/>
      <c r="H152" s="30"/>
      <c r="I152" s="30"/>
    </row>
    <row r="153" spans="1:9">
      <c r="A153" s="29" t="s">
        <v>3958</v>
      </c>
      <c r="B153" s="30" t="s">
        <v>3959</v>
      </c>
      <c r="C153" s="30" t="s">
        <v>3066</v>
      </c>
      <c r="D153" s="30" t="s">
        <v>3960</v>
      </c>
      <c r="E153" s="30" t="s">
        <v>3058</v>
      </c>
      <c r="F153" s="30" t="s">
        <v>3059</v>
      </c>
      <c r="G153" s="29"/>
      <c r="H153" s="30"/>
      <c r="I153" s="30"/>
    </row>
    <row r="154" spans="1:9">
      <c r="A154" s="29" t="s">
        <v>3961</v>
      </c>
      <c r="B154" s="30" t="s">
        <v>3962</v>
      </c>
      <c r="C154" s="30" t="s">
        <v>3066</v>
      </c>
      <c r="D154" s="30" t="s">
        <v>3963</v>
      </c>
      <c r="E154" s="30" t="s">
        <v>3068</v>
      </c>
      <c r="F154" s="30" t="s">
        <v>3069</v>
      </c>
      <c r="G154" s="29"/>
      <c r="H154" s="30"/>
      <c r="I154" s="30"/>
    </row>
    <row r="155" spans="1:9" ht="26.4">
      <c r="A155" s="29" t="s">
        <v>3964</v>
      </c>
      <c r="B155" s="30" t="s">
        <v>3965</v>
      </c>
      <c r="C155" s="30" t="s">
        <v>3066</v>
      </c>
      <c r="D155" s="30" t="s">
        <v>3966</v>
      </c>
      <c r="E155" s="30" t="s">
        <v>3068</v>
      </c>
      <c r="F155" s="30" t="s">
        <v>3069</v>
      </c>
      <c r="G155" s="29"/>
      <c r="H155" s="30"/>
      <c r="I155" s="30"/>
    </row>
    <row r="156" spans="1:9">
      <c r="A156" s="29" t="s">
        <v>3967</v>
      </c>
      <c r="B156" s="30" t="s">
        <v>3968</v>
      </c>
      <c r="C156" s="30" t="s">
        <v>3066</v>
      </c>
      <c r="D156" s="30" t="s">
        <v>3969</v>
      </c>
      <c r="E156" s="30" t="s">
        <v>3058</v>
      </c>
      <c r="F156" s="30" t="s">
        <v>3059</v>
      </c>
      <c r="G156" s="29"/>
      <c r="H156" s="30"/>
      <c r="I156" s="30"/>
    </row>
    <row r="157" spans="1:9" ht="26.4">
      <c r="A157" s="29" t="s">
        <v>3970</v>
      </c>
      <c r="B157" s="30" t="s">
        <v>3971</v>
      </c>
      <c r="C157" s="30" t="s">
        <v>3066</v>
      </c>
      <c r="D157" s="30" t="s">
        <v>3972</v>
      </c>
      <c r="E157" s="30" t="s">
        <v>3068</v>
      </c>
      <c r="F157" s="30" t="s">
        <v>3069</v>
      </c>
      <c r="G157" s="29"/>
      <c r="H157" s="30"/>
      <c r="I157" s="30"/>
    </row>
    <row r="158" spans="1:9" ht="26.4">
      <c r="A158" s="29" t="s">
        <v>3973</v>
      </c>
      <c r="B158" s="30" t="s">
        <v>3974</v>
      </c>
      <c r="C158" s="30" t="s">
        <v>3066</v>
      </c>
      <c r="D158" s="30" t="s">
        <v>3975</v>
      </c>
      <c r="E158" s="30" t="s">
        <v>3068</v>
      </c>
      <c r="F158" s="30" t="s">
        <v>3069</v>
      </c>
      <c r="G158" s="29"/>
      <c r="H158" s="30"/>
      <c r="I158" s="30"/>
    </row>
    <row r="159" spans="1:9">
      <c r="A159" s="29" t="s">
        <v>3976</v>
      </c>
      <c r="B159" s="30" t="s">
        <v>3977</v>
      </c>
      <c r="C159" s="30" t="s">
        <v>3066</v>
      </c>
      <c r="D159" s="30" t="s">
        <v>3978</v>
      </c>
      <c r="E159" s="30" t="s">
        <v>3068</v>
      </c>
      <c r="F159" s="30" t="s">
        <v>3069</v>
      </c>
      <c r="G159" s="29"/>
      <c r="H159" s="30"/>
      <c r="I159" s="30"/>
    </row>
    <row r="160" spans="1:9">
      <c r="A160" s="29" t="s">
        <v>3979</v>
      </c>
      <c r="B160" s="30" t="s">
        <v>3980</v>
      </c>
      <c r="C160" s="30" t="s">
        <v>3066</v>
      </c>
      <c r="D160" s="30" t="s">
        <v>3088</v>
      </c>
      <c r="E160" s="30" t="s">
        <v>3058</v>
      </c>
      <c r="F160" s="30" t="s">
        <v>3059</v>
      </c>
      <c r="G160" s="29"/>
      <c r="H160" s="30"/>
      <c r="I160" s="30"/>
    </row>
    <row r="161" spans="1:9" ht="26.4">
      <c r="A161" s="29" t="s">
        <v>3981</v>
      </c>
      <c r="B161" s="30" t="s">
        <v>3982</v>
      </c>
      <c r="C161" s="30" t="s">
        <v>3066</v>
      </c>
      <c r="D161" s="30" t="s">
        <v>3983</v>
      </c>
      <c r="E161" s="30" t="s">
        <v>3068</v>
      </c>
      <c r="F161" s="30" t="s">
        <v>3069</v>
      </c>
      <c r="G161" s="29"/>
      <c r="H161" s="30"/>
      <c r="I161" s="30"/>
    </row>
    <row r="162" spans="1:9" ht="26.4">
      <c r="A162" s="29" t="s">
        <v>3984</v>
      </c>
      <c r="B162" s="30" t="s">
        <v>3985</v>
      </c>
      <c r="C162" s="30" t="s">
        <v>3066</v>
      </c>
      <c r="D162" s="30" t="s">
        <v>3986</v>
      </c>
      <c r="E162" s="30" t="s">
        <v>8677</v>
      </c>
      <c r="F162" s="30" t="s">
        <v>8678</v>
      </c>
      <c r="G162" s="29"/>
      <c r="H162" s="30"/>
      <c r="I162" s="30"/>
    </row>
    <row r="163" spans="1:9">
      <c r="A163" s="29" t="s">
        <v>3987</v>
      </c>
      <c r="B163" s="30" t="s">
        <v>3988</v>
      </c>
      <c r="C163" s="30" t="s">
        <v>3066</v>
      </c>
      <c r="D163" s="30" t="s">
        <v>3989</v>
      </c>
      <c r="E163" s="30" t="s">
        <v>3058</v>
      </c>
      <c r="F163" s="30" t="s">
        <v>3059</v>
      </c>
      <c r="G163" s="29"/>
      <c r="H163" s="30"/>
      <c r="I163" s="30"/>
    </row>
    <row r="164" spans="1:9" ht="26.4">
      <c r="A164" s="29" t="s">
        <v>3990</v>
      </c>
      <c r="B164" s="30" t="s">
        <v>1183</v>
      </c>
      <c r="C164" s="30" t="s">
        <v>8675</v>
      </c>
      <c r="D164" s="30" t="s">
        <v>2431</v>
      </c>
      <c r="E164" s="30" t="s">
        <v>8677</v>
      </c>
      <c r="F164" s="30" t="s">
        <v>8678</v>
      </c>
      <c r="G164" s="29"/>
      <c r="H164" s="30"/>
      <c r="I164" s="30"/>
    </row>
    <row r="165" spans="1:9" ht="26.4">
      <c r="A165" s="29" t="s">
        <v>1184</v>
      </c>
      <c r="B165" s="30" t="s">
        <v>1185</v>
      </c>
      <c r="C165" s="30" t="s">
        <v>8675</v>
      </c>
      <c r="D165" s="30" t="s">
        <v>2431</v>
      </c>
      <c r="E165" s="30" t="s">
        <v>8677</v>
      </c>
      <c r="F165" s="30" t="s">
        <v>8678</v>
      </c>
      <c r="G165" s="29"/>
      <c r="H165" s="30"/>
      <c r="I165" s="30"/>
    </row>
    <row r="166" spans="1:9" ht="26.4">
      <c r="A166" s="29" t="s">
        <v>1186</v>
      </c>
      <c r="B166" s="30" t="s">
        <v>1187</v>
      </c>
      <c r="C166" s="30" t="s">
        <v>8675</v>
      </c>
      <c r="D166" s="30" t="s">
        <v>8676</v>
      </c>
      <c r="E166" s="30" t="s">
        <v>8677</v>
      </c>
      <c r="F166" s="30" t="s">
        <v>8678</v>
      </c>
      <c r="G166" s="29"/>
      <c r="H166" s="30"/>
      <c r="I166" s="30"/>
    </row>
    <row r="167" spans="1:9">
      <c r="A167" s="29" t="s">
        <v>1188</v>
      </c>
      <c r="B167" s="30" t="s">
        <v>1189</v>
      </c>
      <c r="C167" s="30" t="s">
        <v>3066</v>
      </c>
      <c r="D167" s="30" t="s">
        <v>1190</v>
      </c>
      <c r="E167" s="30" t="s">
        <v>3058</v>
      </c>
      <c r="F167" s="30" t="s">
        <v>3059</v>
      </c>
      <c r="G167" s="29"/>
      <c r="H167" s="30"/>
      <c r="I167" s="30"/>
    </row>
    <row r="168" spans="1:9">
      <c r="A168" s="29" t="s">
        <v>1191</v>
      </c>
      <c r="B168" s="30" t="s">
        <v>1192</v>
      </c>
      <c r="C168" s="30" t="s">
        <v>3066</v>
      </c>
      <c r="D168" s="30" t="s">
        <v>1193</v>
      </c>
      <c r="E168" s="30" t="s">
        <v>3068</v>
      </c>
      <c r="F168" s="30" t="s">
        <v>3069</v>
      </c>
      <c r="G168" s="29"/>
      <c r="H168" s="30"/>
      <c r="I168" s="30"/>
    </row>
    <row r="169" spans="1:9" ht="26.4">
      <c r="A169" s="29" t="s">
        <v>1194</v>
      </c>
      <c r="B169" s="30" t="s">
        <v>1195</v>
      </c>
      <c r="C169" s="30" t="s">
        <v>3066</v>
      </c>
      <c r="D169" s="30" t="s">
        <v>1196</v>
      </c>
      <c r="E169" s="30" t="s">
        <v>3068</v>
      </c>
      <c r="F169" s="30" t="s">
        <v>3069</v>
      </c>
      <c r="G169" s="29"/>
      <c r="H169" s="30"/>
      <c r="I169" s="30"/>
    </row>
    <row r="170" spans="1:9" ht="26.4">
      <c r="A170" s="29" t="s">
        <v>1197</v>
      </c>
      <c r="B170" s="30" t="s">
        <v>1198</v>
      </c>
      <c r="C170" s="30" t="s">
        <v>3066</v>
      </c>
      <c r="D170" s="30" t="s">
        <v>1199</v>
      </c>
      <c r="E170" s="30" t="s">
        <v>3068</v>
      </c>
      <c r="F170" s="30" t="s">
        <v>3069</v>
      </c>
      <c r="G170" s="29"/>
      <c r="H170" s="30"/>
      <c r="I170" s="30"/>
    </row>
    <row r="171" spans="1:9" ht="26.4">
      <c r="A171" s="29" t="s">
        <v>1200</v>
      </c>
      <c r="B171" s="30" t="s">
        <v>3404</v>
      </c>
      <c r="C171" s="30" t="s">
        <v>3066</v>
      </c>
      <c r="D171" s="30" t="s">
        <v>3398</v>
      </c>
      <c r="E171" s="30" t="s">
        <v>3068</v>
      </c>
      <c r="F171" s="30" t="s">
        <v>3069</v>
      </c>
      <c r="G171" s="29"/>
      <c r="H171" s="30"/>
      <c r="I171" s="30"/>
    </row>
    <row r="172" spans="1:9">
      <c r="A172" s="29" t="s">
        <v>3399</v>
      </c>
      <c r="B172" s="30" t="s">
        <v>3400</v>
      </c>
      <c r="C172" s="30" t="s">
        <v>3066</v>
      </c>
      <c r="D172" s="30" t="s">
        <v>3401</v>
      </c>
      <c r="E172" s="30" t="s">
        <v>3068</v>
      </c>
      <c r="F172" s="30" t="s">
        <v>3069</v>
      </c>
      <c r="G172" s="29"/>
      <c r="H172" s="30"/>
      <c r="I172" s="30"/>
    </row>
    <row r="173" spans="1:9">
      <c r="A173" s="29" t="s">
        <v>3402</v>
      </c>
      <c r="B173" s="30" t="s">
        <v>3403</v>
      </c>
      <c r="C173" s="30" t="s">
        <v>3066</v>
      </c>
      <c r="D173" s="30" t="s">
        <v>3543</v>
      </c>
      <c r="E173" s="30" t="s">
        <v>3068</v>
      </c>
      <c r="F173" s="30" t="s">
        <v>3069</v>
      </c>
      <c r="G173" s="29"/>
      <c r="H173" s="30"/>
      <c r="I173" s="30"/>
    </row>
    <row r="174" spans="1:9">
      <c r="A174" s="29" t="s">
        <v>3544</v>
      </c>
      <c r="B174" s="30" t="s">
        <v>3545</v>
      </c>
      <c r="C174" s="30" t="s">
        <v>3066</v>
      </c>
      <c r="D174" s="30" t="s">
        <v>3546</v>
      </c>
      <c r="E174" s="30" t="s">
        <v>3068</v>
      </c>
      <c r="F174" s="30" t="s">
        <v>3069</v>
      </c>
      <c r="G174" s="29"/>
      <c r="H174" s="30"/>
      <c r="I174" s="30"/>
    </row>
    <row r="175" spans="1:9">
      <c r="A175" s="29" t="s">
        <v>3547</v>
      </c>
      <c r="B175" s="30" t="s">
        <v>3548</v>
      </c>
      <c r="C175" s="30" t="s">
        <v>3066</v>
      </c>
      <c r="D175" s="30" t="s">
        <v>3549</v>
      </c>
      <c r="E175" s="30" t="s">
        <v>3068</v>
      </c>
      <c r="F175" s="30" t="s">
        <v>3069</v>
      </c>
      <c r="G175" s="29"/>
      <c r="H175" s="30"/>
      <c r="I175" s="30"/>
    </row>
    <row r="176" spans="1:9">
      <c r="A176" s="29" t="s">
        <v>3550</v>
      </c>
      <c r="B176" s="30" t="s">
        <v>3551</v>
      </c>
      <c r="C176" s="30" t="s">
        <v>3066</v>
      </c>
      <c r="D176" s="30" t="s">
        <v>3552</v>
      </c>
      <c r="E176" s="30" t="s">
        <v>3068</v>
      </c>
      <c r="F176" s="30" t="s">
        <v>3069</v>
      </c>
      <c r="G176" s="29"/>
      <c r="H176" s="30"/>
      <c r="I176" s="30"/>
    </row>
    <row r="177" spans="1:9">
      <c r="A177" s="29" t="s">
        <v>3553</v>
      </c>
      <c r="B177" s="30" t="s">
        <v>3554</v>
      </c>
      <c r="C177" s="30" t="s">
        <v>3066</v>
      </c>
      <c r="D177" s="30" t="s">
        <v>3555</v>
      </c>
      <c r="E177" s="30" t="s">
        <v>3068</v>
      </c>
      <c r="F177" s="30" t="s">
        <v>3069</v>
      </c>
      <c r="G177" s="29"/>
      <c r="H177" s="30"/>
      <c r="I177" s="30"/>
    </row>
    <row r="178" spans="1:9" ht="26.4">
      <c r="A178" s="29" t="s">
        <v>3556</v>
      </c>
      <c r="B178" s="30" t="s">
        <v>3557</v>
      </c>
      <c r="C178" s="30" t="s">
        <v>3066</v>
      </c>
      <c r="D178" s="30" t="s">
        <v>3558</v>
      </c>
      <c r="E178" s="30" t="s">
        <v>3068</v>
      </c>
      <c r="F178" s="30" t="s">
        <v>3069</v>
      </c>
      <c r="G178" s="29"/>
      <c r="H178" s="30"/>
      <c r="I178" s="30"/>
    </row>
    <row r="179" spans="1:9">
      <c r="A179" s="29" t="s">
        <v>3559</v>
      </c>
      <c r="B179" s="30" t="s">
        <v>3560</v>
      </c>
      <c r="C179" s="30" t="s">
        <v>3066</v>
      </c>
      <c r="D179" s="30" t="s">
        <v>3561</v>
      </c>
      <c r="E179" s="30" t="s">
        <v>3068</v>
      </c>
      <c r="F179" s="30" t="s">
        <v>3069</v>
      </c>
      <c r="G179" s="29"/>
      <c r="H179" s="30"/>
      <c r="I179" s="30"/>
    </row>
    <row r="180" spans="1:9">
      <c r="A180" s="29" t="s">
        <v>3562</v>
      </c>
      <c r="B180" s="30" t="s">
        <v>3563</v>
      </c>
      <c r="C180" s="30" t="s">
        <v>3066</v>
      </c>
      <c r="D180" s="30" t="s">
        <v>3564</v>
      </c>
      <c r="E180" s="30" t="s">
        <v>3058</v>
      </c>
      <c r="F180" s="30" t="s">
        <v>3059</v>
      </c>
      <c r="G180" s="29"/>
      <c r="H180" s="30"/>
      <c r="I180" s="30"/>
    </row>
    <row r="181" spans="1:9">
      <c r="A181" s="29" t="s">
        <v>3565</v>
      </c>
      <c r="B181" s="30" t="s">
        <v>3566</v>
      </c>
      <c r="C181" s="30" t="s">
        <v>3066</v>
      </c>
      <c r="D181" s="30" t="s">
        <v>3567</v>
      </c>
      <c r="E181" s="30" t="s">
        <v>3068</v>
      </c>
      <c r="F181" s="30" t="s">
        <v>3069</v>
      </c>
      <c r="G181" s="29"/>
      <c r="H181" s="30"/>
      <c r="I181" s="30"/>
    </row>
    <row r="182" spans="1:9">
      <c r="A182" s="29" t="s">
        <v>3568</v>
      </c>
      <c r="B182" s="30" t="s">
        <v>3569</v>
      </c>
      <c r="C182" s="30" t="s">
        <v>3066</v>
      </c>
      <c r="D182" s="30" t="s">
        <v>3570</v>
      </c>
      <c r="E182" s="30" t="s">
        <v>3058</v>
      </c>
      <c r="F182" s="30" t="s">
        <v>3059</v>
      </c>
      <c r="G182" s="29"/>
      <c r="H182" s="30"/>
      <c r="I182" s="30"/>
    </row>
    <row r="183" spans="1:9">
      <c r="A183" s="29" t="s">
        <v>3571</v>
      </c>
      <c r="B183" s="30" t="s">
        <v>3572</v>
      </c>
      <c r="C183" s="30" t="s">
        <v>3066</v>
      </c>
      <c r="D183" s="30" t="s">
        <v>3573</v>
      </c>
      <c r="E183" s="30" t="s">
        <v>3068</v>
      </c>
      <c r="F183" s="30" t="s">
        <v>3069</v>
      </c>
      <c r="G183" s="29"/>
      <c r="H183" s="30"/>
      <c r="I183" s="30"/>
    </row>
    <row r="184" spans="1:9" ht="26.4">
      <c r="A184" s="29" t="s">
        <v>3574</v>
      </c>
      <c r="B184" s="30" t="s">
        <v>3575</v>
      </c>
      <c r="C184" s="30" t="s">
        <v>3066</v>
      </c>
      <c r="D184" s="30" t="s">
        <v>3576</v>
      </c>
      <c r="E184" s="30" t="s">
        <v>3068</v>
      </c>
      <c r="F184" s="30" t="s">
        <v>3069</v>
      </c>
      <c r="G184" s="29"/>
      <c r="H184" s="30"/>
      <c r="I184" s="30"/>
    </row>
    <row r="185" spans="1:9">
      <c r="A185" s="29" t="s">
        <v>3577</v>
      </c>
      <c r="B185" s="30" t="s">
        <v>3578</v>
      </c>
      <c r="C185" s="30" t="s">
        <v>3066</v>
      </c>
      <c r="D185" s="30" t="s">
        <v>3579</v>
      </c>
      <c r="E185" s="30" t="s">
        <v>3068</v>
      </c>
      <c r="F185" s="30" t="s">
        <v>3069</v>
      </c>
      <c r="G185" s="29"/>
      <c r="H185" s="30"/>
      <c r="I185" s="30"/>
    </row>
    <row r="186" spans="1:9">
      <c r="A186" s="29" t="s">
        <v>3580</v>
      </c>
      <c r="B186" s="30" t="s">
        <v>3581</v>
      </c>
      <c r="C186" s="30" t="s">
        <v>3066</v>
      </c>
      <c r="D186" s="30" t="s">
        <v>3582</v>
      </c>
      <c r="E186" s="30" t="s">
        <v>3058</v>
      </c>
      <c r="F186" s="30" t="s">
        <v>3059</v>
      </c>
      <c r="G186" s="29"/>
      <c r="H186" s="30"/>
      <c r="I186" s="30"/>
    </row>
    <row r="187" spans="1:9">
      <c r="A187" s="29" t="s">
        <v>3583</v>
      </c>
      <c r="B187" s="30" t="s">
        <v>3584</v>
      </c>
      <c r="C187" s="30" t="s">
        <v>3066</v>
      </c>
      <c r="D187" s="30" t="s">
        <v>3585</v>
      </c>
      <c r="E187" s="30" t="s">
        <v>3068</v>
      </c>
      <c r="F187" s="30" t="s">
        <v>3069</v>
      </c>
      <c r="G187" s="29"/>
      <c r="H187" s="30"/>
      <c r="I187" s="30"/>
    </row>
    <row r="188" spans="1:9">
      <c r="A188" s="29" t="s">
        <v>3586</v>
      </c>
      <c r="B188" s="30" t="s">
        <v>3587</v>
      </c>
      <c r="C188" s="30" t="s">
        <v>3066</v>
      </c>
      <c r="D188" s="30" t="s">
        <v>3597</v>
      </c>
      <c r="E188" s="30" t="s">
        <v>3068</v>
      </c>
      <c r="F188" s="30" t="s">
        <v>3069</v>
      </c>
      <c r="G188" s="29"/>
      <c r="H188" s="30"/>
      <c r="I188" s="30"/>
    </row>
    <row r="189" spans="1:9">
      <c r="A189" s="29" t="s">
        <v>3598</v>
      </c>
      <c r="B189" s="30" t="s">
        <v>3599</v>
      </c>
      <c r="C189" s="30" t="s">
        <v>3066</v>
      </c>
      <c r="D189" s="30" t="s">
        <v>3600</v>
      </c>
      <c r="E189" s="30" t="s">
        <v>3068</v>
      </c>
      <c r="F189" s="30" t="s">
        <v>3069</v>
      </c>
      <c r="G189" s="29"/>
      <c r="H189" s="30"/>
      <c r="I189" s="30"/>
    </row>
    <row r="190" spans="1:9">
      <c r="A190" s="29" t="s">
        <v>3601</v>
      </c>
      <c r="B190" s="30" t="s">
        <v>3602</v>
      </c>
      <c r="C190" s="30" t="s">
        <v>3066</v>
      </c>
      <c r="D190" s="30" t="s">
        <v>3603</v>
      </c>
      <c r="E190" s="30" t="s">
        <v>3058</v>
      </c>
      <c r="F190" s="30" t="s">
        <v>3059</v>
      </c>
      <c r="G190" s="29"/>
      <c r="H190" s="30"/>
      <c r="I190" s="30"/>
    </row>
    <row r="191" spans="1:9" ht="26.4">
      <c r="A191" s="29" t="s">
        <v>3604</v>
      </c>
      <c r="B191" s="30" t="s">
        <v>3605</v>
      </c>
      <c r="C191" s="30" t="s">
        <v>3066</v>
      </c>
      <c r="D191" s="30" t="s">
        <v>6009</v>
      </c>
      <c r="E191" s="30" t="s">
        <v>8677</v>
      </c>
      <c r="F191" s="30" t="s">
        <v>8678</v>
      </c>
      <c r="G191" s="29"/>
      <c r="H191" s="30"/>
      <c r="I191" s="30"/>
    </row>
    <row r="192" spans="1:9">
      <c r="A192" s="29" t="s">
        <v>3606</v>
      </c>
      <c r="B192" s="30" t="s">
        <v>6462</v>
      </c>
      <c r="C192" s="30" t="s">
        <v>3066</v>
      </c>
      <c r="D192" s="30" t="s">
        <v>6463</v>
      </c>
      <c r="E192" s="30" t="s">
        <v>3058</v>
      </c>
      <c r="F192" s="30" t="s">
        <v>3059</v>
      </c>
      <c r="G192" s="29"/>
      <c r="H192" s="30"/>
      <c r="I192" s="30"/>
    </row>
    <row r="193" spans="1:9">
      <c r="A193" s="29" t="s">
        <v>6464</v>
      </c>
      <c r="B193" s="30" t="s">
        <v>6465</v>
      </c>
      <c r="C193" s="30" t="s">
        <v>3066</v>
      </c>
      <c r="D193" s="30" t="s">
        <v>6466</v>
      </c>
      <c r="E193" s="30" t="s">
        <v>3068</v>
      </c>
      <c r="F193" s="30" t="s">
        <v>3069</v>
      </c>
      <c r="G193" s="29"/>
      <c r="H193" s="30"/>
      <c r="I193" s="30"/>
    </row>
    <row r="194" spans="1:9">
      <c r="A194" s="29" t="s">
        <v>6467</v>
      </c>
      <c r="B194" s="30" t="s">
        <v>6468</v>
      </c>
      <c r="C194" s="30" t="s">
        <v>3066</v>
      </c>
      <c r="D194" s="30" t="s">
        <v>6469</v>
      </c>
      <c r="E194" s="30" t="s">
        <v>3068</v>
      </c>
      <c r="F194" s="30" t="s">
        <v>3069</v>
      </c>
      <c r="G194" s="29"/>
      <c r="H194" s="30"/>
      <c r="I194" s="30"/>
    </row>
    <row r="195" spans="1:9">
      <c r="A195" s="29" t="s">
        <v>6470</v>
      </c>
      <c r="B195" s="30" t="s">
        <v>6471</v>
      </c>
      <c r="C195" s="30" t="s">
        <v>3066</v>
      </c>
      <c r="D195" s="30" t="s">
        <v>6472</v>
      </c>
      <c r="E195" s="30" t="s">
        <v>3058</v>
      </c>
      <c r="F195" s="30" t="s">
        <v>3059</v>
      </c>
      <c r="G195" s="29"/>
      <c r="H195" s="30"/>
      <c r="I195" s="30"/>
    </row>
    <row r="196" spans="1:9">
      <c r="A196" s="29" t="s">
        <v>6473</v>
      </c>
      <c r="B196" s="30" t="s">
        <v>6474</v>
      </c>
      <c r="C196" s="30" t="s">
        <v>3066</v>
      </c>
      <c r="D196" s="30" t="s">
        <v>6475</v>
      </c>
      <c r="E196" s="30" t="s">
        <v>3068</v>
      </c>
      <c r="F196" s="30" t="s">
        <v>3069</v>
      </c>
      <c r="G196" s="29"/>
      <c r="H196" s="30"/>
      <c r="I196" s="30"/>
    </row>
    <row r="197" spans="1:9">
      <c r="A197" s="29" t="s">
        <v>6476</v>
      </c>
      <c r="B197" s="30" t="s">
        <v>6477</v>
      </c>
      <c r="C197" s="30" t="s">
        <v>3066</v>
      </c>
      <c r="D197" s="30" t="s">
        <v>6478</v>
      </c>
      <c r="E197" s="30" t="s">
        <v>3068</v>
      </c>
      <c r="F197" s="30" t="s">
        <v>3069</v>
      </c>
      <c r="G197" s="29"/>
      <c r="H197" s="30"/>
      <c r="I197" s="30"/>
    </row>
    <row r="198" spans="1:9" ht="26.4">
      <c r="A198" s="29" t="s">
        <v>6479</v>
      </c>
      <c r="B198" s="30" t="s">
        <v>6480</v>
      </c>
      <c r="C198" s="30" t="s">
        <v>3066</v>
      </c>
      <c r="D198" s="30" t="s">
        <v>6481</v>
      </c>
      <c r="E198" s="30" t="s">
        <v>3068</v>
      </c>
      <c r="F198" s="30" t="s">
        <v>3069</v>
      </c>
      <c r="G198" s="29"/>
      <c r="H198" s="30"/>
      <c r="I198" s="30"/>
    </row>
    <row r="199" spans="1:9">
      <c r="A199" s="29" t="s">
        <v>6482</v>
      </c>
      <c r="B199" s="30" t="s">
        <v>6483</v>
      </c>
      <c r="C199" s="30" t="s">
        <v>3066</v>
      </c>
      <c r="D199" s="30" t="s">
        <v>9041</v>
      </c>
      <c r="E199" s="30" t="s">
        <v>3068</v>
      </c>
      <c r="F199" s="30" t="s">
        <v>3069</v>
      </c>
      <c r="G199" s="29"/>
      <c r="H199" s="30"/>
      <c r="I199" s="30"/>
    </row>
    <row r="200" spans="1:9">
      <c r="A200" s="29" t="s">
        <v>9042</v>
      </c>
      <c r="B200" s="30" t="s">
        <v>9043</v>
      </c>
      <c r="C200" s="30" t="s">
        <v>3066</v>
      </c>
      <c r="D200" s="30" t="s">
        <v>9044</v>
      </c>
      <c r="E200" s="30" t="s">
        <v>3068</v>
      </c>
      <c r="F200" s="30" t="s">
        <v>3069</v>
      </c>
      <c r="G200" s="29"/>
      <c r="H200" s="30"/>
      <c r="I200" s="30"/>
    </row>
    <row r="201" spans="1:9">
      <c r="A201" s="29" t="s">
        <v>9045</v>
      </c>
      <c r="B201" s="30" t="s">
        <v>9046</v>
      </c>
      <c r="C201" s="30" t="s">
        <v>3066</v>
      </c>
      <c r="D201" s="30" t="s">
        <v>9047</v>
      </c>
      <c r="E201" s="30" t="s">
        <v>3068</v>
      </c>
      <c r="F201" s="30" t="s">
        <v>3069</v>
      </c>
      <c r="G201" s="29"/>
      <c r="H201" s="30"/>
      <c r="I201" s="30"/>
    </row>
    <row r="202" spans="1:9" ht="26.4">
      <c r="A202" s="29" t="s">
        <v>9048</v>
      </c>
      <c r="B202" s="30" t="s">
        <v>9049</v>
      </c>
      <c r="C202" s="30" t="s">
        <v>3066</v>
      </c>
      <c r="D202" s="30" t="s">
        <v>9050</v>
      </c>
      <c r="E202" s="30" t="s">
        <v>3068</v>
      </c>
      <c r="F202" s="30" t="s">
        <v>3069</v>
      </c>
      <c r="G202" s="29"/>
      <c r="H202" s="30"/>
      <c r="I202" s="30"/>
    </row>
    <row r="203" spans="1:9">
      <c r="A203" s="29" t="s">
        <v>9051</v>
      </c>
      <c r="B203" s="30" t="s">
        <v>9052</v>
      </c>
      <c r="C203" s="30" t="s">
        <v>3066</v>
      </c>
      <c r="D203" s="30" t="s">
        <v>9053</v>
      </c>
      <c r="E203" s="30" t="s">
        <v>3068</v>
      </c>
      <c r="F203" s="30" t="s">
        <v>3069</v>
      </c>
      <c r="G203" s="29"/>
      <c r="H203" s="30"/>
      <c r="I203" s="30"/>
    </row>
    <row r="204" spans="1:9" ht="26.4">
      <c r="A204" s="29" t="s">
        <v>9054</v>
      </c>
      <c r="B204" s="30" t="s">
        <v>9055</v>
      </c>
      <c r="C204" s="30" t="s">
        <v>3066</v>
      </c>
      <c r="D204" s="30" t="s">
        <v>9056</v>
      </c>
      <c r="E204" s="30" t="s">
        <v>3068</v>
      </c>
      <c r="F204" s="30" t="s">
        <v>3069</v>
      </c>
      <c r="G204" s="29"/>
      <c r="H204" s="30"/>
      <c r="I204" s="30"/>
    </row>
    <row r="205" spans="1:9">
      <c r="A205" s="29" t="s">
        <v>9057</v>
      </c>
      <c r="B205" s="30" t="s">
        <v>9058</v>
      </c>
      <c r="C205" s="30" t="s">
        <v>3066</v>
      </c>
      <c r="D205" s="30" t="s">
        <v>9059</v>
      </c>
      <c r="E205" s="30" t="s">
        <v>3068</v>
      </c>
      <c r="F205" s="30" t="s">
        <v>3069</v>
      </c>
      <c r="G205" s="29"/>
      <c r="H205" s="30"/>
      <c r="I205" s="30"/>
    </row>
    <row r="206" spans="1:9">
      <c r="A206" s="29" t="s">
        <v>9060</v>
      </c>
      <c r="B206" s="30" t="s">
        <v>9061</v>
      </c>
      <c r="C206" s="30" t="s">
        <v>3066</v>
      </c>
      <c r="D206" s="30" t="s">
        <v>880</v>
      </c>
      <c r="E206" s="30" t="s">
        <v>3068</v>
      </c>
      <c r="F206" s="30" t="s">
        <v>3069</v>
      </c>
      <c r="G206" s="29"/>
      <c r="H206" s="30"/>
      <c r="I206" s="30"/>
    </row>
    <row r="207" spans="1:9">
      <c r="A207" s="29" t="s">
        <v>881</v>
      </c>
      <c r="B207" s="30" t="s">
        <v>882</v>
      </c>
      <c r="C207" s="30" t="s">
        <v>3066</v>
      </c>
      <c r="D207" s="30" t="s">
        <v>883</v>
      </c>
      <c r="E207" s="30" t="s">
        <v>3058</v>
      </c>
      <c r="F207" s="30" t="s">
        <v>3059</v>
      </c>
      <c r="G207" s="29"/>
      <c r="H207" s="30"/>
      <c r="I207" s="30"/>
    </row>
    <row r="208" spans="1:9">
      <c r="A208" s="29" t="s">
        <v>884</v>
      </c>
      <c r="B208" s="30" t="s">
        <v>885</v>
      </c>
      <c r="C208" s="30" t="s">
        <v>3066</v>
      </c>
      <c r="D208" s="30" t="s">
        <v>886</v>
      </c>
      <c r="E208" s="30" t="s">
        <v>3068</v>
      </c>
      <c r="F208" s="30" t="s">
        <v>3069</v>
      </c>
      <c r="G208" s="29"/>
      <c r="H208" s="30"/>
      <c r="I208" s="30"/>
    </row>
    <row r="209" spans="1:9">
      <c r="A209" s="29" t="s">
        <v>887</v>
      </c>
      <c r="B209" s="30" t="s">
        <v>888</v>
      </c>
      <c r="C209" s="30" t="s">
        <v>3066</v>
      </c>
      <c r="D209" s="30" t="s">
        <v>889</v>
      </c>
      <c r="E209" s="30" t="s">
        <v>3068</v>
      </c>
      <c r="F209" s="30" t="s">
        <v>3069</v>
      </c>
      <c r="G209" s="29"/>
      <c r="H209" s="30"/>
      <c r="I209" s="30"/>
    </row>
    <row r="210" spans="1:9" ht="26.4">
      <c r="A210" s="29" t="s">
        <v>890</v>
      </c>
      <c r="B210" s="30" t="s">
        <v>891</v>
      </c>
      <c r="C210" s="30" t="s">
        <v>3066</v>
      </c>
      <c r="D210" s="30" t="s">
        <v>892</v>
      </c>
      <c r="E210" s="30" t="s">
        <v>3068</v>
      </c>
      <c r="F210" s="30" t="s">
        <v>3069</v>
      </c>
      <c r="G210" s="29"/>
      <c r="H210" s="30"/>
      <c r="I210" s="30"/>
    </row>
    <row r="211" spans="1:9" ht="26.4">
      <c r="A211" s="29" t="s">
        <v>893</v>
      </c>
      <c r="B211" s="30" t="s">
        <v>894</v>
      </c>
      <c r="C211" s="30" t="s">
        <v>3066</v>
      </c>
      <c r="D211" s="30" t="s">
        <v>895</v>
      </c>
      <c r="E211" s="30" t="s">
        <v>3068</v>
      </c>
      <c r="F211" s="30" t="s">
        <v>3069</v>
      </c>
      <c r="G211" s="29"/>
      <c r="H211" s="30"/>
      <c r="I211" s="30"/>
    </row>
    <row r="212" spans="1:9" ht="26.4">
      <c r="A212" s="29" t="s">
        <v>896</v>
      </c>
      <c r="B212" s="30" t="s">
        <v>897</v>
      </c>
      <c r="C212" s="30" t="s">
        <v>3066</v>
      </c>
      <c r="D212" s="30" t="s">
        <v>898</v>
      </c>
      <c r="E212" s="30" t="s">
        <v>3058</v>
      </c>
      <c r="F212" s="30" t="s">
        <v>3059</v>
      </c>
      <c r="G212" s="29"/>
      <c r="H212" s="30"/>
      <c r="I212" s="30"/>
    </row>
    <row r="213" spans="1:9" ht="26.4">
      <c r="A213" s="29" t="s">
        <v>899</v>
      </c>
      <c r="B213" s="30" t="s">
        <v>900</v>
      </c>
      <c r="C213" s="30" t="s">
        <v>3066</v>
      </c>
      <c r="D213" s="30" t="s">
        <v>901</v>
      </c>
      <c r="E213" s="30" t="s">
        <v>3068</v>
      </c>
      <c r="F213" s="30" t="s">
        <v>3069</v>
      </c>
      <c r="G213" s="29"/>
      <c r="H213" s="30"/>
      <c r="I213" s="30"/>
    </row>
    <row r="214" spans="1:9">
      <c r="A214" s="29" t="s">
        <v>902</v>
      </c>
      <c r="B214" s="30" t="s">
        <v>903</v>
      </c>
      <c r="C214" s="30" t="s">
        <v>3066</v>
      </c>
      <c r="D214" s="30" t="s">
        <v>904</v>
      </c>
      <c r="E214" s="30" t="s">
        <v>3068</v>
      </c>
      <c r="F214" s="30" t="s">
        <v>3069</v>
      </c>
      <c r="G214" s="29"/>
      <c r="H214" s="30"/>
      <c r="I214" s="30"/>
    </row>
    <row r="215" spans="1:9">
      <c r="A215" s="29" t="s">
        <v>905</v>
      </c>
      <c r="B215" s="30" t="s">
        <v>906</v>
      </c>
      <c r="C215" s="30" t="s">
        <v>3066</v>
      </c>
      <c r="D215" s="30" t="s">
        <v>907</v>
      </c>
      <c r="E215" s="30" t="s">
        <v>3068</v>
      </c>
      <c r="F215" s="30" t="s">
        <v>3069</v>
      </c>
      <c r="G215" s="29"/>
      <c r="H215" s="30"/>
      <c r="I215" s="30"/>
    </row>
    <row r="216" spans="1:9">
      <c r="A216" s="29" t="s">
        <v>908</v>
      </c>
      <c r="B216" s="30" t="s">
        <v>909</v>
      </c>
      <c r="C216" s="30" t="s">
        <v>3066</v>
      </c>
      <c r="D216" s="30" t="s">
        <v>910</v>
      </c>
      <c r="E216" s="30" t="s">
        <v>3068</v>
      </c>
      <c r="F216" s="30" t="s">
        <v>3069</v>
      </c>
      <c r="G216" s="29"/>
      <c r="H216" s="30"/>
      <c r="I216" s="30"/>
    </row>
    <row r="217" spans="1:9" ht="26.4">
      <c r="A217" s="29" t="s">
        <v>911</v>
      </c>
      <c r="B217" s="30" t="s">
        <v>912</v>
      </c>
      <c r="C217" s="30" t="s">
        <v>3066</v>
      </c>
      <c r="D217" s="30" t="s">
        <v>913</v>
      </c>
      <c r="E217" s="30" t="s">
        <v>3068</v>
      </c>
      <c r="F217" s="30" t="s">
        <v>3069</v>
      </c>
      <c r="G217" s="29"/>
      <c r="H217" s="30"/>
      <c r="I217" s="30"/>
    </row>
    <row r="218" spans="1:9">
      <c r="A218" s="29" t="s">
        <v>324</v>
      </c>
      <c r="B218" s="30" t="s">
        <v>325</v>
      </c>
      <c r="C218" s="30" t="s">
        <v>3066</v>
      </c>
      <c r="D218" s="30" t="s">
        <v>326</v>
      </c>
      <c r="E218" s="30" t="s">
        <v>3068</v>
      </c>
      <c r="F218" s="30" t="s">
        <v>3069</v>
      </c>
      <c r="G218" s="29"/>
      <c r="H218" s="30"/>
      <c r="I218" s="30"/>
    </row>
    <row r="219" spans="1:9">
      <c r="A219" s="29" t="s">
        <v>327</v>
      </c>
      <c r="B219" s="30" t="s">
        <v>328</v>
      </c>
      <c r="C219" s="30" t="s">
        <v>3066</v>
      </c>
      <c r="D219" s="30" t="s">
        <v>329</v>
      </c>
      <c r="E219" s="30" t="s">
        <v>3068</v>
      </c>
      <c r="F219" s="30" t="s">
        <v>3069</v>
      </c>
      <c r="G219" s="29"/>
      <c r="H219" s="30"/>
      <c r="I219" s="30"/>
    </row>
    <row r="220" spans="1:9" ht="26.4">
      <c r="A220" s="29" t="s">
        <v>330</v>
      </c>
      <c r="B220" s="30" t="s">
        <v>9055</v>
      </c>
      <c r="C220" s="30" t="s">
        <v>3066</v>
      </c>
      <c r="D220" s="30" t="s">
        <v>9056</v>
      </c>
      <c r="E220" s="30" t="s">
        <v>3068</v>
      </c>
      <c r="F220" s="30" t="s">
        <v>3069</v>
      </c>
      <c r="G220" s="29"/>
      <c r="H220" s="30"/>
      <c r="I220" s="30"/>
    </row>
    <row r="221" spans="1:9">
      <c r="A221" s="29" t="s">
        <v>331</v>
      </c>
      <c r="B221" s="30" t="s">
        <v>332</v>
      </c>
      <c r="C221" s="30" t="s">
        <v>3066</v>
      </c>
      <c r="D221" s="30" t="s">
        <v>333</v>
      </c>
      <c r="E221" s="30" t="s">
        <v>3058</v>
      </c>
      <c r="F221" s="30" t="s">
        <v>3059</v>
      </c>
      <c r="G221" s="29"/>
      <c r="H221" s="30"/>
      <c r="I221" s="30"/>
    </row>
    <row r="222" spans="1:9">
      <c r="A222" s="29" t="s">
        <v>334</v>
      </c>
      <c r="B222" s="30" t="s">
        <v>335</v>
      </c>
      <c r="C222" s="30" t="s">
        <v>3066</v>
      </c>
      <c r="D222" s="30" t="s">
        <v>336</v>
      </c>
      <c r="E222" s="30" t="s">
        <v>3058</v>
      </c>
      <c r="F222" s="30" t="s">
        <v>3059</v>
      </c>
      <c r="G222" s="29"/>
      <c r="H222" s="30"/>
      <c r="I222" s="30"/>
    </row>
    <row r="223" spans="1:9">
      <c r="A223" s="29" t="s">
        <v>337</v>
      </c>
      <c r="B223" s="30" t="s">
        <v>338</v>
      </c>
      <c r="C223" s="30" t="s">
        <v>3066</v>
      </c>
      <c r="D223" s="30" t="s">
        <v>339</v>
      </c>
      <c r="E223" s="30" t="s">
        <v>3068</v>
      </c>
      <c r="F223" s="30" t="s">
        <v>3069</v>
      </c>
      <c r="G223" s="29"/>
      <c r="H223" s="30"/>
      <c r="I223" s="30"/>
    </row>
    <row r="224" spans="1:9">
      <c r="A224" s="29" t="s">
        <v>340</v>
      </c>
      <c r="B224" s="30" t="s">
        <v>341</v>
      </c>
      <c r="C224" s="30" t="s">
        <v>3066</v>
      </c>
      <c r="D224" s="30" t="s">
        <v>342</v>
      </c>
      <c r="E224" s="30" t="s">
        <v>3068</v>
      </c>
      <c r="F224" s="30" t="s">
        <v>3069</v>
      </c>
      <c r="G224" s="29"/>
      <c r="H224" s="30"/>
      <c r="I224" s="30"/>
    </row>
    <row r="225" spans="1:9">
      <c r="A225" s="29" t="s">
        <v>343</v>
      </c>
      <c r="B225" s="30" t="s">
        <v>344</v>
      </c>
      <c r="C225" s="30" t="s">
        <v>3066</v>
      </c>
      <c r="D225" s="30" t="s">
        <v>345</v>
      </c>
      <c r="E225" s="30" t="s">
        <v>3068</v>
      </c>
      <c r="F225" s="30" t="s">
        <v>3069</v>
      </c>
      <c r="G225" s="29"/>
      <c r="H225" s="30"/>
      <c r="I225" s="30"/>
    </row>
    <row r="226" spans="1:9">
      <c r="A226" s="29" t="s">
        <v>346</v>
      </c>
      <c r="B226" s="30" t="s">
        <v>347</v>
      </c>
      <c r="C226" s="30" t="s">
        <v>3066</v>
      </c>
      <c r="D226" s="30" t="s">
        <v>348</v>
      </c>
      <c r="E226" s="30" t="s">
        <v>3068</v>
      </c>
      <c r="F226" s="30" t="s">
        <v>3069</v>
      </c>
      <c r="G226" s="29"/>
      <c r="H226" s="30"/>
      <c r="I226" s="30"/>
    </row>
    <row r="227" spans="1:9" ht="26.4">
      <c r="A227" s="29" t="s">
        <v>349</v>
      </c>
      <c r="B227" s="30" t="s">
        <v>350</v>
      </c>
      <c r="C227" s="30" t="s">
        <v>3066</v>
      </c>
      <c r="D227" s="30" t="s">
        <v>351</v>
      </c>
      <c r="E227" s="30" t="s">
        <v>3068</v>
      </c>
      <c r="F227" s="30" t="s">
        <v>3069</v>
      </c>
      <c r="G227" s="29"/>
      <c r="H227" s="30"/>
      <c r="I227" s="30"/>
    </row>
    <row r="228" spans="1:9">
      <c r="A228" s="29" t="s">
        <v>352</v>
      </c>
      <c r="B228" s="30" t="s">
        <v>353</v>
      </c>
      <c r="C228" s="30" t="s">
        <v>3066</v>
      </c>
      <c r="D228" s="30" t="s">
        <v>354</v>
      </c>
      <c r="E228" s="30" t="s">
        <v>3068</v>
      </c>
      <c r="F228" s="30" t="s">
        <v>3069</v>
      </c>
      <c r="G228" s="29"/>
      <c r="H228" s="30"/>
      <c r="I228" s="30"/>
    </row>
    <row r="229" spans="1:9">
      <c r="A229" s="29" t="s">
        <v>355</v>
      </c>
      <c r="B229" s="30" t="s">
        <v>356</v>
      </c>
      <c r="C229" s="30" t="s">
        <v>3066</v>
      </c>
      <c r="D229" s="30" t="s">
        <v>357</v>
      </c>
      <c r="E229" s="30" t="s">
        <v>3068</v>
      </c>
      <c r="F229" s="30" t="s">
        <v>3069</v>
      </c>
      <c r="G229" s="29"/>
      <c r="H229" s="30"/>
      <c r="I229" s="30"/>
    </row>
    <row r="230" spans="1:9">
      <c r="A230" s="29" t="s">
        <v>358</v>
      </c>
      <c r="B230" s="30" t="s">
        <v>359</v>
      </c>
      <c r="C230" s="30" t="s">
        <v>3066</v>
      </c>
      <c r="D230" s="30" t="s">
        <v>360</v>
      </c>
      <c r="E230" s="30" t="s">
        <v>3058</v>
      </c>
      <c r="F230" s="30" t="s">
        <v>3059</v>
      </c>
      <c r="G230" s="29"/>
      <c r="H230" s="30"/>
      <c r="I230" s="30"/>
    </row>
    <row r="231" spans="1:9">
      <c r="A231" s="29" t="s">
        <v>361</v>
      </c>
      <c r="B231" s="30" t="s">
        <v>362</v>
      </c>
      <c r="C231" s="30" t="s">
        <v>3066</v>
      </c>
      <c r="D231" s="30" t="s">
        <v>363</v>
      </c>
      <c r="E231" s="30" t="s">
        <v>3068</v>
      </c>
      <c r="F231" s="30" t="s">
        <v>3069</v>
      </c>
      <c r="G231" s="29"/>
      <c r="H231" s="30"/>
      <c r="I231" s="30"/>
    </row>
    <row r="232" spans="1:9">
      <c r="A232" s="29" t="s">
        <v>364</v>
      </c>
      <c r="B232" s="30" t="s">
        <v>365</v>
      </c>
      <c r="C232" s="30" t="s">
        <v>3066</v>
      </c>
      <c r="D232" s="30" t="s">
        <v>366</v>
      </c>
      <c r="E232" s="30" t="s">
        <v>3058</v>
      </c>
      <c r="F232" s="30" t="s">
        <v>3059</v>
      </c>
      <c r="G232" s="29"/>
      <c r="H232" s="30"/>
      <c r="I232" s="30"/>
    </row>
    <row r="233" spans="1:9">
      <c r="A233" s="29" t="s">
        <v>367</v>
      </c>
      <c r="B233" s="30" t="s">
        <v>368</v>
      </c>
      <c r="C233" s="30" t="s">
        <v>3066</v>
      </c>
      <c r="D233" s="30" t="s">
        <v>369</v>
      </c>
      <c r="E233" s="30" t="s">
        <v>3068</v>
      </c>
      <c r="F233" s="30" t="s">
        <v>3069</v>
      </c>
      <c r="G233" s="29"/>
      <c r="H233" s="30"/>
      <c r="I233" s="30"/>
    </row>
    <row r="234" spans="1:9" ht="39.6">
      <c r="A234" s="29" t="s">
        <v>370</v>
      </c>
      <c r="B234" s="30" t="s">
        <v>371</v>
      </c>
      <c r="C234" s="30" t="s">
        <v>8675</v>
      </c>
      <c r="D234" s="30" t="s">
        <v>2420</v>
      </c>
      <c r="E234" s="30" t="s">
        <v>8677</v>
      </c>
      <c r="F234" s="30" t="s">
        <v>8678</v>
      </c>
      <c r="G234" s="29"/>
      <c r="H234" s="30"/>
      <c r="I234" s="30"/>
    </row>
    <row r="235" spans="1:9">
      <c r="A235" s="29" t="s">
        <v>372</v>
      </c>
      <c r="B235" s="30" t="s">
        <v>373</v>
      </c>
      <c r="C235" s="30" t="s">
        <v>3066</v>
      </c>
      <c r="D235" s="30" t="s">
        <v>6053</v>
      </c>
      <c r="E235" s="30" t="s">
        <v>3058</v>
      </c>
      <c r="F235" s="30" t="s">
        <v>3059</v>
      </c>
      <c r="G235" s="29"/>
      <c r="H235" s="30"/>
      <c r="I235" s="30"/>
    </row>
    <row r="236" spans="1:9" ht="26.4">
      <c r="A236" s="29" t="s">
        <v>374</v>
      </c>
      <c r="B236" s="30" t="s">
        <v>375</v>
      </c>
      <c r="C236" s="30" t="s">
        <v>3066</v>
      </c>
      <c r="D236" s="30" t="s">
        <v>376</v>
      </c>
      <c r="E236" s="30" t="s">
        <v>3058</v>
      </c>
      <c r="F236" s="30" t="s">
        <v>3059</v>
      </c>
      <c r="G236" s="29"/>
      <c r="H236" s="30"/>
      <c r="I236" s="30"/>
    </row>
    <row r="237" spans="1:9">
      <c r="A237" s="29" t="s">
        <v>377</v>
      </c>
      <c r="B237" s="30" t="s">
        <v>378</v>
      </c>
      <c r="C237" s="30" t="s">
        <v>3066</v>
      </c>
      <c r="D237" s="30" t="s">
        <v>379</v>
      </c>
      <c r="E237" s="30" t="s">
        <v>3058</v>
      </c>
      <c r="F237" s="30" t="s">
        <v>3059</v>
      </c>
      <c r="G237" s="29"/>
      <c r="H237" s="30"/>
      <c r="I237" s="30"/>
    </row>
    <row r="238" spans="1:9">
      <c r="A238" s="29" t="s">
        <v>380</v>
      </c>
      <c r="B238" s="30" t="s">
        <v>381</v>
      </c>
      <c r="C238" s="30" t="s">
        <v>3066</v>
      </c>
      <c r="D238" s="30" t="s">
        <v>382</v>
      </c>
      <c r="E238" s="30" t="s">
        <v>3058</v>
      </c>
      <c r="F238" s="30" t="s">
        <v>3059</v>
      </c>
      <c r="G238" s="29"/>
      <c r="H238" s="30"/>
      <c r="I238" s="30"/>
    </row>
    <row r="239" spans="1:9">
      <c r="A239" s="29" t="s">
        <v>383</v>
      </c>
      <c r="B239" s="30" t="s">
        <v>384</v>
      </c>
      <c r="C239" s="30" t="s">
        <v>3066</v>
      </c>
      <c r="D239" s="30" t="s">
        <v>385</v>
      </c>
      <c r="E239" s="30" t="s">
        <v>3058</v>
      </c>
      <c r="F239" s="30" t="s">
        <v>3059</v>
      </c>
      <c r="G239" s="29"/>
      <c r="H239" s="30"/>
      <c r="I239" s="30"/>
    </row>
    <row r="240" spans="1:9">
      <c r="A240" s="29" t="s">
        <v>386</v>
      </c>
      <c r="B240" s="30" t="s">
        <v>387</v>
      </c>
      <c r="C240" s="30" t="s">
        <v>3066</v>
      </c>
      <c r="D240" s="30" t="s">
        <v>388</v>
      </c>
      <c r="E240" s="30" t="s">
        <v>3068</v>
      </c>
      <c r="F240" s="30" t="s">
        <v>3069</v>
      </c>
      <c r="G240" s="29"/>
      <c r="H240" s="30"/>
      <c r="I240" s="30"/>
    </row>
    <row r="241" spans="1:9" ht="26.4">
      <c r="A241" s="29" t="s">
        <v>389</v>
      </c>
      <c r="B241" s="30" t="s">
        <v>390</v>
      </c>
      <c r="C241" s="30" t="s">
        <v>3066</v>
      </c>
      <c r="D241" s="30" t="s">
        <v>391</v>
      </c>
      <c r="E241" s="30" t="s">
        <v>3068</v>
      </c>
      <c r="F241" s="30" t="s">
        <v>3069</v>
      </c>
      <c r="G241" s="29"/>
      <c r="H241" s="30"/>
      <c r="I241" s="30"/>
    </row>
    <row r="242" spans="1:9">
      <c r="A242" s="29" t="s">
        <v>392</v>
      </c>
      <c r="B242" s="30" t="s">
        <v>393</v>
      </c>
      <c r="C242" s="30" t="s">
        <v>3066</v>
      </c>
      <c r="D242" s="30" t="s">
        <v>394</v>
      </c>
      <c r="E242" s="30" t="s">
        <v>3058</v>
      </c>
      <c r="F242" s="30" t="s">
        <v>3059</v>
      </c>
      <c r="G242" s="29"/>
      <c r="H242" s="30"/>
      <c r="I242" s="30"/>
    </row>
    <row r="243" spans="1:9">
      <c r="A243" s="29" t="s">
        <v>395</v>
      </c>
      <c r="B243" s="30" t="s">
        <v>396</v>
      </c>
      <c r="C243" s="30" t="s">
        <v>3066</v>
      </c>
      <c r="D243" s="30" t="s">
        <v>397</v>
      </c>
      <c r="E243" s="30" t="s">
        <v>3068</v>
      </c>
      <c r="F243" s="30" t="s">
        <v>3069</v>
      </c>
      <c r="G243" s="29"/>
      <c r="H243" s="30"/>
      <c r="I243" s="30"/>
    </row>
    <row r="244" spans="1:9">
      <c r="A244" s="29" t="s">
        <v>398</v>
      </c>
      <c r="B244" s="30" t="s">
        <v>399</v>
      </c>
      <c r="C244" s="30" t="s">
        <v>3066</v>
      </c>
      <c r="D244" s="30" t="s">
        <v>400</v>
      </c>
      <c r="E244" s="30" t="s">
        <v>3068</v>
      </c>
      <c r="F244" s="30" t="s">
        <v>3069</v>
      </c>
      <c r="G244" s="29"/>
      <c r="H244" s="30"/>
      <c r="I244" s="30"/>
    </row>
    <row r="245" spans="1:9">
      <c r="A245" s="29" t="s">
        <v>401</v>
      </c>
      <c r="B245" s="30" t="s">
        <v>402</v>
      </c>
      <c r="C245" s="30" t="s">
        <v>3066</v>
      </c>
      <c r="D245" s="30" t="s">
        <v>403</v>
      </c>
      <c r="E245" s="30" t="s">
        <v>3058</v>
      </c>
      <c r="F245" s="30" t="s">
        <v>3059</v>
      </c>
      <c r="G245" s="29"/>
      <c r="H245" s="30"/>
      <c r="I245" s="30"/>
    </row>
    <row r="246" spans="1:9">
      <c r="A246" s="29" t="s">
        <v>404</v>
      </c>
      <c r="B246" s="30" t="s">
        <v>405</v>
      </c>
      <c r="C246" s="30" t="s">
        <v>3066</v>
      </c>
      <c r="D246" s="30" t="s">
        <v>406</v>
      </c>
      <c r="E246" s="30" t="s">
        <v>3058</v>
      </c>
      <c r="F246" s="30" t="s">
        <v>3059</v>
      </c>
      <c r="G246" s="29"/>
      <c r="H246" s="30"/>
      <c r="I246" s="30"/>
    </row>
    <row r="247" spans="1:9">
      <c r="A247" s="29" t="s">
        <v>407</v>
      </c>
      <c r="B247" s="30" t="s">
        <v>408</v>
      </c>
      <c r="C247" s="30" t="s">
        <v>3066</v>
      </c>
      <c r="D247" s="30" t="s">
        <v>409</v>
      </c>
      <c r="E247" s="30" t="s">
        <v>3068</v>
      </c>
      <c r="F247" s="30" t="s">
        <v>3069</v>
      </c>
      <c r="G247" s="29"/>
      <c r="H247" s="30"/>
      <c r="I247" s="30"/>
    </row>
    <row r="248" spans="1:9">
      <c r="A248" s="29" t="s">
        <v>410</v>
      </c>
      <c r="B248" s="30" t="s">
        <v>411</v>
      </c>
      <c r="C248" s="30" t="s">
        <v>3066</v>
      </c>
      <c r="D248" s="30" t="s">
        <v>2208</v>
      </c>
      <c r="E248" s="30" t="s">
        <v>3068</v>
      </c>
      <c r="F248" s="30" t="s">
        <v>3069</v>
      </c>
      <c r="G248" s="29"/>
      <c r="H248" s="30"/>
      <c r="I248" s="30"/>
    </row>
    <row r="249" spans="1:9">
      <c r="A249" s="29" t="s">
        <v>2209</v>
      </c>
      <c r="B249" s="30" t="s">
        <v>2210</v>
      </c>
      <c r="C249" s="30" t="s">
        <v>3066</v>
      </c>
      <c r="D249" s="30" t="s">
        <v>2211</v>
      </c>
      <c r="E249" s="30" t="s">
        <v>3068</v>
      </c>
      <c r="F249" s="30" t="s">
        <v>3069</v>
      </c>
      <c r="G249" s="29"/>
      <c r="H249" s="30"/>
      <c r="I249" s="30"/>
    </row>
    <row r="250" spans="1:9">
      <c r="A250" s="29" t="s">
        <v>2212</v>
      </c>
      <c r="B250" s="30" t="s">
        <v>2213</v>
      </c>
      <c r="C250" s="30" t="s">
        <v>3066</v>
      </c>
      <c r="D250" s="30" t="s">
        <v>2214</v>
      </c>
      <c r="E250" s="30" t="s">
        <v>3068</v>
      </c>
      <c r="F250" s="30" t="s">
        <v>3069</v>
      </c>
      <c r="G250" s="29"/>
      <c r="H250" s="30"/>
      <c r="I250" s="30"/>
    </row>
    <row r="251" spans="1:9">
      <c r="A251" s="29" t="s">
        <v>2215</v>
      </c>
      <c r="B251" s="30" t="s">
        <v>2216</v>
      </c>
      <c r="C251" s="30" t="s">
        <v>3066</v>
      </c>
      <c r="D251" s="30" t="s">
        <v>2217</v>
      </c>
      <c r="E251" s="30" t="s">
        <v>3068</v>
      </c>
      <c r="F251" s="30" t="s">
        <v>3069</v>
      </c>
      <c r="G251" s="29"/>
      <c r="H251" s="30"/>
      <c r="I251" s="30"/>
    </row>
    <row r="252" spans="1:9">
      <c r="A252" s="29" t="s">
        <v>2218</v>
      </c>
      <c r="B252" s="30" t="s">
        <v>2219</v>
      </c>
      <c r="C252" s="30" t="s">
        <v>3066</v>
      </c>
      <c r="D252" s="30" t="s">
        <v>2220</v>
      </c>
      <c r="E252" s="30" t="s">
        <v>3058</v>
      </c>
      <c r="F252" s="30" t="s">
        <v>3059</v>
      </c>
      <c r="G252" s="29"/>
      <c r="H252" s="30"/>
      <c r="I252" s="30"/>
    </row>
    <row r="253" spans="1:9">
      <c r="A253" s="29" t="s">
        <v>2221</v>
      </c>
      <c r="B253" s="30" t="s">
        <v>2222</v>
      </c>
      <c r="C253" s="30" t="s">
        <v>3066</v>
      </c>
      <c r="D253" s="30" t="s">
        <v>2223</v>
      </c>
      <c r="E253" s="30" t="s">
        <v>3058</v>
      </c>
      <c r="F253" s="30" t="s">
        <v>3059</v>
      </c>
      <c r="G253" s="29"/>
      <c r="H253" s="30"/>
      <c r="I253" s="30"/>
    </row>
    <row r="254" spans="1:9">
      <c r="A254" s="29" t="s">
        <v>2224</v>
      </c>
      <c r="B254" s="30" t="s">
        <v>2225</v>
      </c>
      <c r="C254" s="30" t="s">
        <v>3066</v>
      </c>
      <c r="D254" s="30" t="s">
        <v>2226</v>
      </c>
      <c r="E254" s="30" t="s">
        <v>3068</v>
      </c>
      <c r="F254" s="30" t="s">
        <v>3069</v>
      </c>
      <c r="G254" s="29"/>
      <c r="H254" s="30"/>
      <c r="I254" s="30"/>
    </row>
    <row r="255" spans="1:9">
      <c r="A255" s="29" t="s">
        <v>2227</v>
      </c>
      <c r="B255" s="30" t="s">
        <v>2228</v>
      </c>
      <c r="C255" s="30" t="s">
        <v>3066</v>
      </c>
      <c r="D255" s="30" t="s">
        <v>2229</v>
      </c>
      <c r="E255" s="30" t="s">
        <v>3058</v>
      </c>
      <c r="F255" s="30" t="s">
        <v>3059</v>
      </c>
      <c r="G255" s="29"/>
      <c r="H255" s="30"/>
      <c r="I255" s="30"/>
    </row>
    <row r="256" spans="1:9">
      <c r="A256" s="29" t="s">
        <v>2230</v>
      </c>
      <c r="B256" s="30" t="s">
        <v>2231</v>
      </c>
      <c r="C256" s="30" t="s">
        <v>3066</v>
      </c>
      <c r="D256" s="30" t="s">
        <v>2232</v>
      </c>
      <c r="E256" s="30" t="s">
        <v>3068</v>
      </c>
      <c r="F256" s="30" t="s">
        <v>3069</v>
      </c>
      <c r="G256" s="29"/>
      <c r="H256" s="30"/>
      <c r="I256" s="30"/>
    </row>
    <row r="257" spans="1:9">
      <c r="A257" s="29" t="s">
        <v>2233</v>
      </c>
      <c r="B257" s="30" t="s">
        <v>2234</v>
      </c>
      <c r="C257" s="30" t="s">
        <v>3066</v>
      </c>
      <c r="D257" s="30" t="s">
        <v>2235</v>
      </c>
      <c r="E257" s="30" t="s">
        <v>3058</v>
      </c>
      <c r="F257" s="30" t="s">
        <v>3059</v>
      </c>
      <c r="G257" s="29"/>
      <c r="H257" s="30"/>
      <c r="I257" s="30"/>
    </row>
    <row r="258" spans="1:9">
      <c r="A258" s="29" t="s">
        <v>2236</v>
      </c>
      <c r="B258" s="30" t="s">
        <v>2237</v>
      </c>
      <c r="C258" s="30" t="s">
        <v>3066</v>
      </c>
      <c r="D258" s="30" t="s">
        <v>2238</v>
      </c>
      <c r="E258" s="30" t="s">
        <v>3068</v>
      </c>
      <c r="F258" s="30" t="s">
        <v>3069</v>
      </c>
      <c r="G258" s="29"/>
      <c r="H258" s="30"/>
      <c r="I258" s="30"/>
    </row>
    <row r="259" spans="1:9" ht="26.4">
      <c r="A259" s="29" t="s">
        <v>2239</v>
      </c>
      <c r="B259" s="30" t="s">
        <v>2240</v>
      </c>
      <c r="C259" s="30" t="s">
        <v>3066</v>
      </c>
      <c r="D259" s="30" t="s">
        <v>6002</v>
      </c>
      <c r="E259" s="30" t="s">
        <v>8677</v>
      </c>
      <c r="F259" s="30" t="s">
        <v>8678</v>
      </c>
      <c r="G259" s="29"/>
      <c r="H259" s="30"/>
      <c r="I259" s="30"/>
    </row>
    <row r="260" spans="1:9">
      <c r="A260" s="29" t="s">
        <v>2241</v>
      </c>
      <c r="B260" s="30" t="s">
        <v>2242</v>
      </c>
      <c r="C260" s="30" t="s">
        <v>3066</v>
      </c>
      <c r="D260" s="30" t="s">
        <v>2243</v>
      </c>
      <c r="E260" s="30" t="s">
        <v>3068</v>
      </c>
      <c r="F260" s="30" t="s">
        <v>3069</v>
      </c>
      <c r="G260" s="29"/>
      <c r="H260" s="30"/>
      <c r="I260" s="30"/>
    </row>
    <row r="261" spans="1:9">
      <c r="A261" s="29" t="s">
        <v>2244</v>
      </c>
      <c r="B261" s="30" t="s">
        <v>2245</v>
      </c>
      <c r="C261" s="30" t="s">
        <v>3066</v>
      </c>
      <c r="D261" s="30" t="s">
        <v>2246</v>
      </c>
      <c r="E261" s="30" t="s">
        <v>3068</v>
      </c>
      <c r="F261" s="30" t="s">
        <v>3069</v>
      </c>
      <c r="G261" s="29"/>
      <c r="H261" s="30"/>
      <c r="I261" s="30"/>
    </row>
    <row r="262" spans="1:9">
      <c r="A262" s="29" t="s">
        <v>2247</v>
      </c>
      <c r="B262" s="30" t="s">
        <v>2248</v>
      </c>
      <c r="C262" s="30" t="s">
        <v>3066</v>
      </c>
      <c r="D262" s="30" t="s">
        <v>2249</v>
      </c>
      <c r="E262" s="30" t="s">
        <v>3068</v>
      </c>
      <c r="F262" s="30" t="s">
        <v>3069</v>
      </c>
      <c r="G262" s="29"/>
      <c r="H262" s="30"/>
      <c r="I262" s="30"/>
    </row>
    <row r="263" spans="1:9">
      <c r="A263" s="29" t="s">
        <v>2250</v>
      </c>
      <c r="B263" s="30" t="s">
        <v>1711</v>
      </c>
      <c r="C263" s="30" t="s">
        <v>3066</v>
      </c>
      <c r="D263" s="30" t="s">
        <v>1712</v>
      </c>
      <c r="E263" s="30" t="s">
        <v>3068</v>
      </c>
      <c r="F263" s="30" t="s">
        <v>3069</v>
      </c>
      <c r="G263" s="29"/>
      <c r="H263" s="30"/>
      <c r="I263" s="30"/>
    </row>
    <row r="264" spans="1:9">
      <c r="A264" s="29" t="s">
        <v>1713</v>
      </c>
      <c r="B264" s="30" t="s">
        <v>1714</v>
      </c>
      <c r="C264" s="30" t="s">
        <v>3066</v>
      </c>
      <c r="D264" s="30" t="s">
        <v>1715</v>
      </c>
      <c r="E264" s="30" t="s">
        <v>3068</v>
      </c>
      <c r="F264" s="30" t="s">
        <v>3069</v>
      </c>
      <c r="G264" s="29"/>
      <c r="H264" s="30"/>
      <c r="I264" s="30"/>
    </row>
    <row r="265" spans="1:9">
      <c r="A265" s="29" t="s">
        <v>1716</v>
      </c>
      <c r="B265" s="30" t="s">
        <v>1717</v>
      </c>
      <c r="C265" s="30" t="s">
        <v>3066</v>
      </c>
      <c r="D265" s="30" t="s">
        <v>1718</v>
      </c>
      <c r="E265" s="30" t="s">
        <v>3068</v>
      </c>
      <c r="F265" s="30" t="s">
        <v>3069</v>
      </c>
      <c r="G265" s="29"/>
      <c r="H265" s="30"/>
      <c r="I265" s="30"/>
    </row>
    <row r="266" spans="1:9">
      <c r="A266" s="29" t="s">
        <v>1719</v>
      </c>
      <c r="B266" s="30" t="s">
        <v>1720</v>
      </c>
      <c r="C266" s="30" t="s">
        <v>3066</v>
      </c>
      <c r="D266" s="30" t="s">
        <v>1721</v>
      </c>
      <c r="E266" s="30" t="s">
        <v>3068</v>
      </c>
      <c r="F266" s="30" t="s">
        <v>3069</v>
      </c>
      <c r="G266" s="29"/>
      <c r="H266" s="30"/>
      <c r="I266" s="30"/>
    </row>
    <row r="267" spans="1:9">
      <c r="A267" s="29" t="s">
        <v>1722</v>
      </c>
      <c r="B267" s="30" t="s">
        <v>1723</v>
      </c>
      <c r="C267" s="30" t="s">
        <v>3066</v>
      </c>
      <c r="D267" s="30" t="s">
        <v>1724</v>
      </c>
      <c r="E267" s="30" t="s">
        <v>3068</v>
      </c>
      <c r="F267" s="30" t="s">
        <v>3069</v>
      </c>
      <c r="G267" s="29"/>
      <c r="H267" s="30"/>
      <c r="I267" s="30"/>
    </row>
    <row r="268" spans="1:9">
      <c r="A268" s="29" t="s">
        <v>1725</v>
      </c>
      <c r="B268" s="30" t="s">
        <v>1726</v>
      </c>
      <c r="C268" s="30" t="s">
        <v>3066</v>
      </c>
      <c r="D268" s="30" t="s">
        <v>1727</v>
      </c>
      <c r="E268" s="30" t="s">
        <v>3068</v>
      </c>
      <c r="F268" s="30" t="s">
        <v>3069</v>
      </c>
      <c r="G268" s="29"/>
      <c r="H268" s="30"/>
      <c r="I268" s="30"/>
    </row>
    <row r="269" spans="1:9">
      <c r="A269" s="29" t="s">
        <v>1728</v>
      </c>
      <c r="B269" s="30" t="s">
        <v>1729</v>
      </c>
      <c r="C269" s="30" t="s">
        <v>3066</v>
      </c>
      <c r="D269" s="30" t="s">
        <v>1730</v>
      </c>
      <c r="E269" s="30" t="s">
        <v>3068</v>
      </c>
      <c r="F269" s="30" t="s">
        <v>3069</v>
      </c>
      <c r="G269" s="29"/>
      <c r="H269" s="30"/>
      <c r="I269" s="30"/>
    </row>
    <row r="270" spans="1:9">
      <c r="A270" s="29" t="s">
        <v>1731</v>
      </c>
      <c r="B270" s="30" t="s">
        <v>1732</v>
      </c>
      <c r="C270" s="30" t="s">
        <v>3066</v>
      </c>
      <c r="D270" s="30" t="s">
        <v>1733</v>
      </c>
      <c r="E270" s="30" t="s">
        <v>3058</v>
      </c>
      <c r="F270" s="30" t="s">
        <v>3059</v>
      </c>
      <c r="G270" s="29"/>
      <c r="H270" s="30"/>
      <c r="I270" s="30"/>
    </row>
    <row r="271" spans="1:9">
      <c r="A271" s="29" t="s">
        <v>1734</v>
      </c>
      <c r="B271" s="30" t="s">
        <v>1735</v>
      </c>
      <c r="C271" s="30" t="s">
        <v>3066</v>
      </c>
      <c r="D271" s="30" t="s">
        <v>1736</v>
      </c>
      <c r="E271" s="30" t="s">
        <v>3068</v>
      </c>
      <c r="F271" s="30" t="s">
        <v>3069</v>
      </c>
      <c r="G271" s="29"/>
      <c r="H271" s="30"/>
      <c r="I271" s="30"/>
    </row>
    <row r="272" spans="1:9">
      <c r="A272" s="29" t="s">
        <v>1737</v>
      </c>
      <c r="B272" s="30" t="s">
        <v>1738</v>
      </c>
      <c r="C272" s="30" t="s">
        <v>3066</v>
      </c>
      <c r="D272" s="30" t="s">
        <v>1739</v>
      </c>
      <c r="E272" s="30" t="s">
        <v>3058</v>
      </c>
      <c r="F272" s="30" t="s">
        <v>3059</v>
      </c>
      <c r="G272" s="29"/>
      <c r="H272" s="30"/>
      <c r="I272" s="30"/>
    </row>
    <row r="273" spans="1:9">
      <c r="A273" s="29" t="s">
        <v>1740</v>
      </c>
      <c r="B273" s="30" t="s">
        <v>1741</v>
      </c>
      <c r="C273" s="30" t="s">
        <v>3066</v>
      </c>
      <c r="D273" s="30" t="s">
        <v>1742</v>
      </c>
      <c r="E273" s="30" t="s">
        <v>3068</v>
      </c>
      <c r="F273" s="30" t="s">
        <v>3069</v>
      </c>
      <c r="G273" s="29"/>
      <c r="H273" s="30"/>
      <c r="I273" s="30"/>
    </row>
    <row r="274" spans="1:9">
      <c r="A274" s="29" t="s">
        <v>1743</v>
      </c>
      <c r="B274" s="30" t="s">
        <v>1744</v>
      </c>
      <c r="C274" s="30" t="s">
        <v>3066</v>
      </c>
      <c r="D274" s="30" t="s">
        <v>1745</v>
      </c>
      <c r="E274" s="30" t="s">
        <v>3068</v>
      </c>
      <c r="F274" s="30" t="s">
        <v>3069</v>
      </c>
      <c r="G274" s="29"/>
      <c r="H274" s="30"/>
      <c r="I274" s="30"/>
    </row>
    <row r="275" spans="1:9">
      <c r="A275" s="29" t="s">
        <v>1746</v>
      </c>
      <c r="B275" s="30" t="s">
        <v>1747</v>
      </c>
      <c r="C275" s="30" t="s">
        <v>3066</v>
      </c>
      <c r="D275" s="30" t="s">
        <v>1748</v>
      </c>
      <c r="E275" s="30" t="s">
        <v>3068</v>
      </c>
      <c r="F275" s="30" t="s">
        <v>3069</v>
      </c>
      <c r="G275" s="29"/>
      <c r="H275" s="30"/>
      <c r="I275" s="30"/>
    </row>
    <row r="276" spans="1:9">
      <c r="A276" s="29" t="s">
        <v>1749</v>
      </c>
      <c r="B276" s="30" t="s">
        <v>1750</v>
      </c>
      <c r="C276" s="30" t="s">
        <v>3066</v>
      </c>
      <c r="D276" s="30" t="s">
        <v>1751</v>
      </c>
      <c r="E276" s="30" t="s">
        <v>3068</v>
      </c>
      <c r="F276" s="30" t="s">
        <v>3069</v>
      </c>
      <c r="G276" s="29"/>
      <c r="H276" s="30"/>
      <c r="I276" s="30"/>
    </row>
    <row r="277" spans="1:9">
      <c r="A277" s="29" t="s">
        <v>1752</v>
      </c>
      <c r="B277" s="30" t="s">
        <v>1753</v>
      </c>
      <c r="C277" s="30" t="s">
        <v>3066</v>
      </c>
      <c r="D277" s="30" t="s">
        <v>1754</v>
      </c>
      <c r="E277" s="30" t="s">
        <v>3068</v>
      </c>
      <c r="F277" s="30" t="s">
        <v>3069</v>
      </c>
      <c r="G277" s="29"/>
      <c r="H277" s="30"/>
      <c r="I277" s="30"/>
    </row>
    <row r="278" spans="1:9">
      <c r="A278" s="29" t="s">
        <v>1755</v>
      </c>
      <c r="B278" s="30" t="s">
        <v>1756</v>
      </c>
      <c r="C278" s="30" t="s">
        <v>3066</v>
      </c>
      <c r="D278" s="30" t="s">
        <v>1757</v>
      </c>
      <c r="E278" s="30" t="s">
        <v>3068</v>
      </c>
      <c r="F278" s="30" t="s">
        <v>3069</v>
      </c>
      <c r="G278" s="29"/>
      <c r="H278" s="30"/>
      <c r="I278" s="30"/>
    </row>
    <row r="279" spans="1:9">
      <c r="A279" s="29" t="s">
        <v>1758</v>
      </c>
      <c r="B279" s="30" t="s">
        <v>1759</v>
      </c>
      <c r="C279" s="30" t="s">
        <v>3066</v>
      </c>
      <c r="D279" s="30" t="s">
        <v>1760</v>
      </c>
      <c r="E279" s="30" t="s">
        <v>3058</v>
      </c>
      <c r="F279" s="30" t="s">
        <v>3059</v>
      </c>
      <c r="G279" s="29"/>
      <c r="H279" s="30"/>
      <c r="I279" s="30"/>
    </row>
    <row r="280" spans="1:9">
      <c r="A280" s="29" t="s">
        <v>1761</v>
      </c>
      <c r="B280" s="30" t="s">
        <v>1762</v>
      </c>
      <c r="C280" s="30" t="s">
        <v>3066</v>
      </c>
      <c r="D280" s="30" t="s">
        <v>1763</v>
      </c>
      <c r="E280" s="30" t="s">
        <v>3068</v>
      </c>
      <c r="F280" s="30" t="s">
        <v>3069</v>
      </c>
      <c r="G280" s="29"/>
      <c r="H280" s="30"/>
      <c r="I280" s="30"/>
    </row>
    <row r="281" spans="1:9">
      <c r="A281" s="29" t="s">
        <v>1764</v>
      </c>
      <c r="B281" s="30" t="s">
        <v>1765</v>
      </c>
      <c r="C281" s="30" t="s">
        <v>3066</v>
      </c>
      <c r="D281" s="30" t="s">
        <v>1766</v>
      </c>
      <c r="E281" s="30" t="s">
        <v>3068</v>
      </c>
      <c r="F281" s="30" t="s">
        <v>3069</v>
      </c>
      <c r="G281" s="29"/>
      <c r="H281" s="30"/>
      <c r="I281" s="30"/>
    </row>
    <row r="282" spans="1:9">
      <c r="A282" s="29" t="s">
        <v>1767</v>
      </c>
      <c r="B282" s="30" t="s">
        <v>9046</v>
      </c>
      <c r="C282" s="30" t="s">
        <v>3066</v>
      </c>
      <c r="D282" s="30" t="s">
        <v>9047</v>
      </c>
      <c r="E282" s="30" t="s">
        <v>3068</v>
      </c>
      <c r="F282" s="30" t="s">
        <v>3069</v>
      </c>
      <c r="G282" s="29"/>
      <c r="H282" s="30"/>
      <c r="I282" s="30"/>
    </row>
    <row r="283" spans="1:9">
      <c r="A283" s="29" t="s">
        <v>1768</v>
      </c>
      <c r="B283" s="30" t="s">
        <v>1769</v>
      </c>
      <c r="C283" s="30" t="s">
        <v>3066</v>
      </c>
      <c r="D283" s="30" t="s">
        <v>1770</v>
      </c>
      <c r="E283" s="30" t="s">
        <v>3058</v>
      </c>
      <c r="F283" s="30" t="s">
        <v>3059</v>
      </c>
      <c r="G283" s="29"/>
      <c r="H283" s="30"/>
      <c r="I283" s="30"/>
    </row>
    <row r="284" spans="1:9">
      <c r="A284" s="29" t="s">
        <v>1771</v>
      </c>
      <c r="B284" s="30" t="s">
        <v>1772</v>
      </c>
      <c r="C284" s="30" t="s">
        <v>3066</v>
      </c>
      <c r="D284" s="30" t="s">
        <v>1773</v>
      </c>
      <c r="E284" s="30" t="s">
        <v>3058</v>
      </c>
      <c r="F284" s="30" t="s">
        <v>3059</v>
      </c>
      <c r="G284" s="29"/>
      <c r="H284" s="30"/>
      <c r="I284" s="30"/>
    </row>
    <row r="285" spans="1:9">
      <c r="A285" s="29" t="s">
        <v>1774</v>
      </c>
      <c r="B285" s="30" t="s">
        <v>1775</v>
      </c>
      <c r="C285" s="30" t="s">
        <v>3066</v>
      </c>
      <c r="D285" s="30" t="s">
        <v>1776</v>
      </c>
      <c r="E285" s="30" t="s">
        <v>3058</v>
      </c>
      <c r="F285" s="30" t="s">
        <v>3059</v>
      </c>
      <c r="G285" s="29"/>
      <c r="H285" s="30"/>
      <c r="I285" s="30"/>
    </row>
    <row r="286" spans="1:9">
      <c r="A286" s="29" t="s">
        <v>1777</v>
      </c>
      <c r="B286" s="30" t="s">
        <v>1778</v>
      </c>
      <c r="C286" s="30" t="s">
        <v>3066</v>
      </c>
      <c r="D286" s="30" t="s">
        <v>1779</v>
      </c>
      <c r="E286" s="30" t="s">
        <v>3068</v>
      </c>
      <c r="F286" s="30" t="s">
        <v>3069</v>
      </c>
      <c r="G286" s="29"/>
      <c r="H286" s="30"/>
      <c r="I286" s="30"/>
    </row>
    <row r="287" spans="1:9">
      <c r="A287" s="29" t="s">
        <v>1780</v>
      </c>
      <c r="B287" s="30" t="s">
        <v>1781</v>
      </c>
      <c r="C287" s="30" t="s">
        <v>3066</v>
      </c>
      <c r="D287" s="30" t="s">
        <v>1782</v>
      </c>
      <c r="E287" s="30" t="s">
        <v>3068</v>
      </c>
      <c r="F287" s="30" t="s">
        <v>3069</v>
      </c>
      <c r="G287" s="29"/>
      <c r="H287" s="30"/>
      <c r="I287" s="30"/>
    </row>
    <row r="288" spans="1:9">
      <c r="A288" s="29" t="s">
        <v>1783</v>
      </c>
      <c r="B288" s="30" t="s">
        <v>1784</v>
      </c>
      <c r="C288" s="30" t="s">
        <v>3066</v>
      </c>
      <c r="D288" s="30" t="s">
        <v>1785</v>
      </c>
      <c r="E288" s="30" t="s">
        <v>3058</v>
      </c>
      <c r="F288" s="30" t="s">
        <v>3059</v>
      </c>
      <c r="G288" s="29"/>
      <c r="H288" s="30"/>
      <c r="I288" s="30"/>
    </row>
    <row r="289" spans="1:9">
      <c r="A289" s="29" t="s">
        <v>1786</v>
      </c>
      <c r="B289" s="30" t="s">
        <v>1787</v>
      </c>
      <c r="C289" s="30" t="s">
        <v>3066</v>
      </c>
      <c r="D289" s="30" t="s">
        <v>1788</v>
      </c>
      <c r="E289" s="30" t="s">
        <v>3068</v>
      </c>
      <c r="F289" s="30" t="s">
        <v>3069</v>
      </c>
      <c r="G289" s="29"/>
      <c r="H289" s="30"/>
      <c r="I289" s="30"/>
    </row>
    <row r="290" spans="1:9">
      <c r="A290" s="29" t="s">
        <v>1789</v>
      </c>
      <c r="B290" s="30" t="s">
        <v>1790</v>
      </c>
      <c r="C290" s="30" t="s">
        <v>3066</v>
      </c>
      <c r="D290" s="30" t="s">
        <v>1791</v>
      </c>
      <c r="E290" s="30" t="s">
        <v>3068</v>
      </c>
      <c r="F290" s="30" t="s">
        <v>3069</v>
      </c>
      <c r="G290" s="29"/>
      <c r="H290" s="30"/>
      <c r="I290" s="30"/>
    </row>
    <row r="291" spans="1:9" ht="26.4">
      <c r="A291" s="29" t="s">
        <v>1792</v>
      </c>
      <c r="B291" s="30" t="s">
        <v>1793</v>
      </c>
      <c r="C291" s="30" t="s">
        <v>3066</v>
      </c>
      <c r="D291" s="30" t="s">
        <v>1794</v>
      </c>
      <c r="E291" s="30" t="s">
        <v>3068</v>
      </c>
      <c r="F291" s="30" t="s">
        <v>3069</v>
      </c>
      <c r="G291" s="29"/>
      <c r="H291" s="30"/>
      <c r="I291" s="30"/>
    </row>
    <row r="292" spans="1:9">
      <c r="A292" s="29" t="s">
        <v>1795</v>
      </c>
      <c r="B292" s="30" t="s">
        <v>1796</v>
      </c>
      <c r="C292" s="30" t="s">
        <v>3066</v>
      </c>
      <c r="D292" s="30" t="s">
        <v>1797</v>
      </c>
      <c r="E292" s="30" t="s">
        <v>3068</v>
      </c>
      <c r="F292" s="30" t="s">
        <v>3069</v>
      </c>
      <c r="G292" s="29"/>
      <c r="H292" s="30"/>
      <c r="I292" s="30"/>
    </row>
    <row r="293" spans="1:9">
      <c r="A293" s="29" t="s">
        <v>1798</v>
      </c>
      <c r="B293" s="30" t="s">
        <v>1799</v>
      </c>
      <c r="C293" s="30" t="s">
        <v>3066</v>
      </c>
      <c r="D293" s="30" t="s">
        <v>1800</v>
      </c>
      <c r="E293" s="30" t="s">
        <v>3068</v>
      </c>
      <c r="F293" s="30" t="s">
        <v>3069</v>
      </c>
      <c r="G293" s="29"/>
      <c r="H293" s="30"/>
      <c r="I293" s="30"/>
    </row>
    <row r="294" spans="1:9">
      <c r="A294" s="29" t="s">
        <v>1801</v>
      </c>
      <c r="B294" s="30" t="s">
        <v>1802</v>
      </c>
      <c r="C294" s="30" t="s">
        <v>3066</v>
      </c>
      <c r="D294" s="30" t="s">
        <v>1803</v>
      </c>
      <c r="E294" s="30" t="s">
        <v>3058</v>
      </c>
      <c r="F294" s="30" t="s">
        <v>3059</v>
      </c>
      <c r="G294" s="29"/>
      <c r="H294" s="30"/>
      <c r="I294" s="30"/>
    </row>
    <row r="295" spans="1:9">
      <c r="A295" s="29" t="s">
        <v>1804</v>
      </c>
      <c r="B295" s="30" t="s">
        <v>1805</v>
      </c>
      <c r="C295" s="30" t="s">
        <v>3066</v>
      </c>
      <c r="D295" s="30" t="s">
        <v>1806</v>
      </c>
      <c r="E295" s="30" t="s">
        <v>3068</v>
      </c>
      <c r="F295" s="30" t="s">
        <v>3069</v>
      </c>
      <c r="G295" s="29"/>
      <c r="H295" s="30"/>
      <c r="I295" s="30"/>
    </row>
    <row r="296" spans="1:9">
      <c r="A296" s="29" t="s">
        <v>1807</v>
      </c>
      <c r="B296" s="30" t="s">
        <v>1808</v>
      </c>
      <c r="C296" s="30" t="s">
        <v>3066</v>
      </c>
      <c r="D296" s="30" t="s">
        <v>1809</v>
      </c>
      <c r="E296" s="30" t="s">
        <v>3068</v>
      </c>
      <c r="F296" s="30" t="s">
        <v>3069</v>
      </c>
      <c r="G296" s="29"/>
      <c r="H296" s="30"/>
      <c r="I296" s="30"/>
    </row>
    <row r="297" spans="1:9">
      <c r="A297" s="29" t="s">
        <v>1810</v>
      </c>
      <c r="B297" s="30" t="s">
        <v>1811</v>
      </c>
      <c r="C297" s="30" t="s">
        <v>3066</v>
      </c>
      <c r="D297" s="30" t="s">
        <v>1812</v>
      </c>
      <c r="E297" s="30" t="s">
        <v>3068</v>
      </c>
      <c r="F297" s="30" t="s">
        <v>3069</v>
      </c>
      <c r="G297" s="29"/>
      <c r="H297" s="30"/>
      <c r="I297" s="30"/>
    </row>
    <row r="298" spans="1:9" ht="26.4">
      <c r="A298" s="29" t="s">
        <v>1813</v>
      </c>
      <c r="B298" s="30" t="s">
        <v>1814</v>
      </c>
      <c r="C298" s="30" t="s">
        <v>3066</v>
      </c>
      <c r="D298" s="30" t="s">
        <v>1815</v>
      </c>
      <c r="E298" s="30" t="s">
        <v>3068</v>
      </c>
      <c r="F298" s="30" t="s">
        <v>3069</v>
      </c>
      <c r="G298" s="29"/>
      <c r="H298" s="30"/>
      <c r="I298" s="30"/>
    </row>
    <row r="299" spans="1:9">
      <c r="A299" s="29" t="s">
        <v>1816</v>
      </c>
      <c r="B299" s="30" t="s">
        <v>1817</v>
      </c>
      <c r="C299" s="30" t="s">
        <v>3066</v>
      </c>
      <c r="D299" s="30" t="s">
        <v>1818</v>
      </c>
      <c r="E299" s="30" t="s">
        <v>3068</v>
      </c>
      <c r="F299" s="30" t="s">
        <v>3069</v>
      </c>
      <c r="G299" s="29"/>
      <c r="H299" s="30"/>
      <c r="I299" s="30"/>
    </row>
    <row r="300" spans="1:9">
      <c r="A300" s="29" t="s">
        <v>1819</v>
      </c>
      <c r="B300" s="30" t="s">
        <v>1820</v>
      </c>
      <c r="C300" s="30" t="s">
        <v>3066</v>
      </c>
      <c r="D300" s="30" t="s">
        <v>1821</v>
      </c>
      <c r="E300" s="30" t="s">
        <v>3068</v>
      </c>
      <c r="F300" s="30" t="s">
        <v>3069</v>
      </c>
      <c r="G300" s="29"/>
      <c r="H300" s="30"/>
      <c r="I300" s="30"/>
    </row>
    <row r="301" spans="1:9">
      <c r="A301" s="29" t="s">
        <v>1822</v>
      </c>
      <c r="B301" s="30" t="s">
        <v>1823</v>
      </c>
      <c r="C301" s="30" t="s">
        <v>3066</v>
      </c>
      <c r="D301" s="30" t="s">
        <v>1824</v>
      </c>
      <c r="E301" s="30" t="s">
        <v>3068</v>
      </c>
      <c r="F301" s="30" t="s">
        <v>3069</v>
      </c>
      <c r="G301" s="29"/>
      <c r="H301" s="30"/>
      <c r="I301" s="30"/>
    </row>
    <row r="302" spans="1:9" ht="26.4">
      <c r="A302" s="29" t="s">
        <v>1825</v>
      </c>
      <c r="B302" s="30" t="s">
        <v>1826</v>
      </c>
      <c r="C302" s="30" t="s">
        <v>3066</v>
      </c>
      <c r="D302" s="30" t="s">
        <v>1827</v>
      </c>
      <c r="E302" s="30" t="s">
        <v>3068</v>
      </c>
      <c r="F302" s="30" t="s">
        <v>3069</v>
      </c>
      <c r="G302" s="29"/>
      <c r="H302" s="30"/>
      <c r="I302" s="30"/>
    </row>
    <row r="303" spans="1:9" ht="26.4">
      <c r="A303" s="29" t="s">
        <v>1828</v>
      </c>
      <c r="B303" s="30" t="s">
        <v>1829</v>
      </c>
      <c r="C303" s="30" t="s">
        <v>3066</v>
      </c>
      <c r="D303" s="30" t="s">
        <v>1830</v>
      </c>
      <c r="E303" s="30" t="s">
        <v>3068</v>
      </c>
      <c r="F303" s="30" t="s">
        <v>3069</v>
      </c>
      <c r="G303" s="29"/>
      <c r="H303" s="30"/>
      <c r="I303" s="30"/>
    </row>
    <row r="304" spans="1:9">
      <c r="A304" s="29" t="s">
        <v>1831</v>
      </c>
      <c r="B304" s="30" t="s">
        <v>1832</v>
      </c>
      <c r="C304" s="30" t="s">
        <v>3066</v>
      </c>
      <c r="D304" s="30" t="s">
        <v>1833</v>
      </c>
      <c r="E304" s="30" t="s">
        <v>3068</v>
      </c>
      <c r="F304" s="30" t="s">
        <v>3069</v>
      </c>
      <c r="G304" s="29"/>
      <c r="H304" s="30"/>
      <c r="I304" s="30"/>
    </row>
    <row r="305" spans="1:9">
      <c r="A305" s="29" t="s">
        <v>1834</v>
      </c>
      <c r="B305" s="30" t="s">
        <v>1835</v>
      </c>
      <c r="C305" s="30" t="s">
        <v>3066</v>
      </c>
      <c r="D305" s="30" t="s">
        <v>1836</v>
      </c>
      <c r="E305" s="30" t="s">
        <v>3068</v>
      </c>
      <c r="F305" s="30" t="s">
        <v>3069</v>
      </c>
      <c r="G305" s="29"/>
      <c r="H305" s="30"/>
      <c r="I305" s="30"/>
    </row>
    <row r="306" spans="1:9" ht="26.4">
      <c r="A306" s="29" t="s">
        <v>1837</v>
      </c>
      <c r="B306" s="30" t="s">
        <v>1838</v>
      </c>
      <c r="C306" s="30" t="s">
        <v>3066</v>
      </c>
      <c r="D306" s="30" t="s">
        <v>1839</v>
      </c>
      <c r="E306" s="30" t="s">
        <v>3068</v>
      </c>
      <c r="F306" s="30" t="s">
        <v>3069</v>
      </c>
      <c r="G306" s="29"/>
      <c r="H306" s="30"/>
      <c r="I306" s="30"/>
    </row>
    <row r="307" spans="1:9">
      <c r="A307" s="29" t="s">
        <v>1840</v>
      </c>
      <c r="B307" s="30" t="s">
        <v>1841</v>
      </c>
      <c r="C307" s="30" t="s">
        <v>3066</v>
      </c>
      <c r="D307" s="30" t="s">
        <v>1842</v>
      </c>
      <c r="E307" s="30" t="s">
        <v>3068</v>
      </c>
      <c r="F307" s="30" t="s">
        <v>3069</v>
      </c>
      <c r="G307" s="29"/>
      <c r="H307" s="30"/>
      <c r="I307" s="30"/>
    </row>
    <row r="308" spans="1:9">
      <c r="A308" s="29" t="s">
        <v>1843</v>
      </c>
      <c r="B308" s="30" t="s">
        <v>1844</v>
      </c>
      <c r="C308" s="30" t="s">
        <v>3066</v>
      </c>
      <c r="D308" s="30" t="s">
        <v>1845</v>
      </c>
      <c r="E308" s="30" t="s">
        <v>3068</v>
      </c>
      <c r="F308" s="30" t="s">
        <v>3069</v>
      </c>
      <c r="G308" s="29"/>
      <c r="H308" s="30"/>
      <c r="I308" s="30"/>
    </row>
    <row r="309" spans="1:9">
      <c r="A309" s="29" t="s">
        <v>1846</v>
      </c>
      <c r="B309" s="30" t="s">
        <v>1847</v>
      </c>
      <c r="C309" s="30" t="s">
        <v>3066</v>
      </c>
      <c r="D309" s="30" t="s">
        <v>1848</v>
      </c>
      <c r="E309" s="30" t="s">
        <v>3068</v>
      </c>
      <c r="F309" s="30" t="s">
        <v>3069</v>
      </c>
      <c r="G309" s="29"/>
      <c r="H309" s="30"/>
      <c r="I309" s="30"/>
    </row>
    <row r="310" spans="1:9">
      <c r="A310" s="29" t="s">
        <v>1849</v>
      </c>
      <c r="B310" s="30" t="s">
        <v>1850</v>
      </c>
      <c r="C310" s="30" t="s">
        <v>3066</v>
      </c>
      <c r="D310" s="30" t="s">
        <v>1851</v>
      </c>
      <c r="E310" s="30" t="s">
        <v>3068</v>
      </c>
      <c r="F310" s="30" t="s">
        <v>3069</v>
      </c>
      <c r="G310" s="29"/>
      <c r="H310" s="30"/>
      <c r="I310" s="30"/>
    </row>
    <row r="311" spans="1:9">
      <c r="A311" s="29" t="s">
        <v>1852</v>
      </c>
      <c r="B311" s="30" t="s">
        <v>1853</v>
      </c>
      <c r="C311" s="30" t="s">
        <v>3066</v>
      </c>
      <c r="D311" s="30" t="s">
        <v>1854</v>
      </c>
      <c r="E311" s="30" t="s">
        <v>3068</v>
      </c>
      <c r="F311" s="30" t="s">
        <v>3069</v>
      </c>
      <c r="G311" s="29"/>
      <c r="H311" s="30"/>
      <c r="I311" s="30"/>
    </row>
    <row r="312" spans="1:9">
      <c r="A312" s="29" t="s">
        <v>0</v>
      </c>
      <c r="B312" s="30" t="s">
        <v>1</v>
      </c>
      <c r="C312" s="30" t="s">
        <v>3066</v>
      </c>
      <c r="D312" s="30" t="s">
        <v>2</v>
      </c>
      <c r="E312" s="30" t="s">
        <v>3068</v>
      </c>
      <c r="F312" s="30" t="s">
        <v>3069</v>
      </c>
      <c r="G312" s="29"/>
      <c r="H312" s="30"/>
      <c r="I312" s="30"/>
    </row>
    <row r="313" spans="1:9">
      <c r="A313" s="29" t="s">
        <v>3</v>
      </c>
      <c r="B313" s="30" t="s">
        <v>4</v>
      </c>
      <c r="C313" s="30" t="s">
        <v>3066</v>
      </c>
      <c r="D313" s="30" t="s">
        <v>5</v>
      </c>
      <c r="E313" s="30" t="s">
        <v>3068</v>
      </c>
      <c r="F313" s="30" t="s">
        <v>3069</v>
      </c>
      <c r="G313" s="29"/>
      <c r="H313" s="30"/>
      <c r="I313" s="30"/>
    </row>
    <row r="314" spans="1:9">
      <c r="A314" s="29" t="s">
        <v>6</v>
      </c>
      <c r="B314" s="30" t="s">
        <v>7</v>
      </c>
      <c r="C314" s="30" t="s">
        <v>3066</v>
      </c>
      <c r="D314" s="30" t="s">
        <v>8</v>
      </c>
      <c r="E314" s="30" t="s">
        <v>3068</v>
      </c>
      <c r="F314" s="30" t="s">
        <v>3069</v>
      </c>
      <c r="G314" s="29"/>
      <c r="H314" s="30"/>
      <c r="I314" s="30"/>
    </row>
    <row r="315" spans="1:9">
      <c r="A315" s="29" t="s">
        <v>9</v>
      </c>
      <c r="B315" s="30" t="s">
        <v>10</v>
      </c>
      <c r="C315" s="30" t="s">
        <v>3066</v>
      </c>
      <c r="D315" s="30" t="s">
        <v>11</v>
      </c>
      <c r="E315" s="30" t="s">
        <v>3068</v>
      </c>
      <c r="F315" s="30" t="s">
        <v>3069</v>
      </c>
      <c r="G315" s="29"/>
      <c r="H315" s="30"/>
      <c r="I315" s="30"/>
    </row>
    <row r="316" spans="1:9">
      <c r="A316" s="29" t="s">
        <v>12</v>
      </c>
      <c r="B316" s="30" t="s">
        <v>13</v>
      </c>
      <c r="C316" s="30" t="s">
        <v>3066</v>
      </c>
      <c r="D316" s="30" t="s">
        <v>14</v>
      </c>
      <c r="E316" s="30" t="s">
        <v>3068</v>
      </c>
      <c r="F316" s="30" t="s">
        <v>3069</v>
      </c>
      <c r="G316" s="29"/>
      <c r="H316" s="30"/>
      <c r="I316" s="30"/>
    </row>
    <row r="317" spans="1:9" ht="26.4">
      <c r="A317" s="29" t="s">
        <v>15</v>
      </c>
      <c r="B317" s="30" t="s">
        <v>16</v>
      </c>
      <c r="C317" s="30" t="s">
        <v>3066</v>
      </c>
      <c r="D317" s="30" t="s">
        <v>17</v>
      </c>
      <c r="E317" s="30" t="s">
        <v>3068</v>
      </c>
      <c r="F317" s="30" t="s">
        <v>3069</v>
      </c>
      <c r="G317" s="29"/>
      <c r="H317" s="30"/>
      <c r="I317" s="30"/>
    </row>
    <row r="318" spans="1:9">
      <c r="A318" s="29" t="s">
        <v>18</v>
      </c>
      <c r="B318" s="30" t="s">
        <v>19</v>
      </c>
      <c r="C318" s="30" t="s">
        <v>3066</v>
      </c>
      <c r="D318" s="30" t="s">
        <v>20</v>
      </c>
      <c r="E318" s="30" t="s">
        <v>3068</v>
      </c>
      <c r="F318" s="30" t="s">
        <v>3069</v>
      </c>
      <c r="G318" s="29"/>
      <c r="H318" s="30"/>
      <c r="I318" s="30"/>
    </row>
    <row r="319" spans="1:9">
      <c r="A319" s="29" t="s">
        <v>21</v>
      </c>
      <c r="B319" s="30" t="s">
        <v>22</v>
      </c>
      <c r="C319" s="30" t="s">
        <v>3066</v>
      </c>
      <c r="D319" s="30" t="s">
        <v>23</v>
      </c>
      <c r="E319" s="30" t="s">
        <v>3068</v>
      </c>
      <c r="F319" s="30" t="s">
        <v>3069</v>
      </c>
      <c r="G319" s="29"/>
      <c r="H319" s="30"/>
      <c r="I319" s="30"/>
    </row>
    <row r="320" spans="1:9">
      <c r="A320" s="29" t="s">
        <v>24</v>
      </c>
      <c r="B320" s="30" t="s">
        <v>25</v>
      </c>
      <c r="C320" s="30" t="s">
        <v>3066</v>
      </c>
      <c r="D320" s="30" t="s">
        <v>26</v>
      </c>
      <c r="E320" s="30" t="s">
        <v>3068</v>
      </c>
      <c r="F320" s="30" t="s">
        <v>3069</v>
      </c>
      <c r="G320" s="29"/>
      <c r="H320" s="30"/>
      <c r="I320" s="30"/>
    </row>
    <row r="321" spans="1:9" ht="26.4">
      <c r="A321" s="29" t="s">
        <v>27</v>
      </c>
      <c r="B321" s="30" t="s">
        <v>28</v>
      </c>
      <c r="C321" s="30" t="s">
        <v>8675</v>
      </c>
      <c r="D321" s="30" t="s">
        <v>6053</v>
      </c>
      <c r="E321" s="30" t="s">
        <v>3058</v>
      </c>
      <c r="F321" s="30" t="s">
        <v>3059</v>
      </c>
      <c r="G321" s="29"/>
      <c r="H321" s="30"/>
      <c r="I321" s="30"/>
    </row>
    <row r="322" spans="1:9">
      <c r="A322" s="29" t="s">
        <v>29</v>
      </c>
      <c r="B322" s="30" t="s">
        <v>30</v>
      </c>
      <c r="C322" s="30" t="s">
        <v>3066</v>
      </c>
      <c r="D322" s="30" t="s">
        <v>31</v>
      </c>
      <c r="E322" s="30" t="s">
        <v>3058</v>
      </c>
      <c r="F322" s="30" t="s">
        <v>3059</v>
      </c>
      <c r="G322" s="29"/>
      <c r="H322" s="30"/>
      <c r="I322" s="30"/>
    </row>
    <row r="323" spans="1:9">
      <c r="A323" s="29" t="s">
        <v>32</v>
      </c>
      <c r="B323" s="30" t="s">
        <v>33</v>
      </c>
      <c r="C323" s="30" t="s">
        <v>3066</v>
      </c>
      <c r="D323" s="30" t="s">
        <v>34</v>
      </c>
      <c r="E323" s="30" t="s">
        <v>3068</v>
      </c>
      <c r="F323" s="30" t="s">
        <v>3069</v>
      </c>
      <c r="G323" s="29"/>
      <c r="H323" s="30"/>
      <c r="I323" s="30"/>
    </row>
    <row r="324" spans="1:9">
      <c r="A324" s="29" t="s">
        <v>35</v>
      </c>
      <c r="B324" s="30" t="s">
        <v>36</v>
      </c>
      <c r="C324" s="30" t="s">
        <v>3066</v>
      </c>
      <c r="D324" s="30" t="s">
        <v>37</v>
      </c>
      <c r="E324" s="30" t="s">
        <v>3058</v>
      </c>
      <c r="F324" s="30" t="s">
        <v>3059</v>
      </c>
      <c r="G324" s="29"/>
      <c r="H324" s="30"/>
      <c r="I324" s="30"/>
    </row>
    <row r="325" spans="1:9">
      <c r="A325" s="29" t="s">
        <v>38</v>
      </c>
      <c r="B325" s="30" t="s">
        <v>39</v>
      </c>
      <c r="C325" s="30" t="s">
        <v>3066</v>
      </c>
      <c r="D325" s="30" t="s">
        <v>40</v>
      </c>
      <c r="E325" s="30" t="s">
        <v>3058</v>
      </c>
      <c r="F325" s="30" t="s">
        <v>3059</v>
      </c>
      <c r="G325" s="29"/>
      <c r="H325" s="30"/>
      <c r="I325" s="30"/>
    </row>
    <row r="326" spans="1:9" ht="26.4">
      <c r="A326" s="29" t="s">
        <v>41</v>
      </c>
      <c r="B326" s="30" t="s">
        <v>42</v>
      </c>
      <c r="C326" s="30" t="s">
        <v>3066</v>
      </c>
      <c r="D326" s="30" t="s">
        <v>43</v>
      </c>
      <c r="E326" s="30" t="s">
        <v>3068</v>
      </c>
      <c r="F326" s="30" t="s">
        <v>3069</v>
      </c>
      <c r="G326" s="29"/>
      <c r="H326" s="30"/>
      <c r="I326" s="30"/>
    </row>
    <row r="327" spans="1:9" ht="26.4">
      <c r="A327" s="29" t="s">
        <v>44</v>
      </c>
      <c r="B327" s="30" t="s">
        <v>45</v>
      </c>
      <c r="C327" s="30" t="s">
        <v>3066</v>
      </c>
      <c r="D327" s="30" t="s">
        <v>46</v>
      </c>
      <c r="E327" s="30" t="s">
        <v>3058</v>
      </c>
      <c r="F327" s="30" t="s">
        <v>3059</v>
      </c>
      <c r="G327" s="29"/>
      <c r="H327" s="30"/>
      <c r="I327" s="30"/>
    </row>
    <row r="328" spans="1:9" ht="26.4">
      <c r="A328" s="29" t="s">
        <v>47</v>
      </c>
      <c r="B328" s="30" t="s">
        <v>48</v>
      </c>
      <c r="C328" s="30" t="s">
        <v>3066</v>
      </c>
      <c r="D328" s="30" t="s">
        <v>49</v>
      </c>
      <c r="E328" s="30" t="s">
        <v>3068</v>
      </c>
      <c r="F328" s="30" t="s">
        <v>3069</v>
      </c>
      <c r="G328" s="29"/>
      <c r="H328" s="30"/>
      <c r="I328" s="30"/>
    </row>
    <row r="329" spans="1:9">
      <c r="A329" s="29" t="s">
        <v>50</v>
      </c>
      <c r="B329" s="30" t="s">
        <v>51</v>
      </c>
      <c r="C329" s="30" t="s">
        <v>3066</v>
      </c>
      <c r="D329" s="30" t="s">
        <v>52</v>
      </c>
      <c r="E329" s="30" t="s">
        <v>3068</v>
      </c>
      <c r="F329" s="30" t="s">
        <v>3069</v>
      </c>
      <c r="G329" s="29"/>
      <c r="H329" s="30"/>
      <c r="I329" s="30"/>
    </row>
    <row r="330" spans="1:9">
      <c r="A330" s="29" t="s">
        <v>53</v>
      </c>
      <c r="B330" s="30" t="s">
        <v>54</v>
      </c>
      <c r="C330" s="30" t="s">
        <v>3066</v>
      </c>
      <c r="D330" s="30" t="s">
        <v>55</v>
      </c>
      <c r="E330" s="30" t="s">
        <v>3068</v>
      </c>
      <c r="F330" s="30" t="s">
        <v>3069</v>
      </c>
      <c r="G330" s="29"/>
      <c r="H330" s="30"/>
      <c r="I330" s="30"/>
    </row>
    <row r="331" spans="1:9">
      <c r="A331" s="29" t="s">
        <v>56</v>
      </c>
      <c r="B331" s="30" t="s">
        <v>57</v>
      </c>
      <c r="C331" s="30" t="s">
        <v>3066</v>
      </c>
      <c r="D331" s="30" t="s">
        <v>1392</v>
      </c>
      <c r="E331" s="30" t="s">
        <v>3068</v>
      </c>
      <c r="F331" s="30" t="s">
        <v>3069</v>
      </c>
      <c r="G331" s="29"/>
      <c r="H331" s="30"/>
      <c r="I331" s="30"/>
    </row>
    <row r="332" spans="1:9">
      <c r="A332" s="29" t="s">
        <v>1393</v>
      </c>
      <c r="B332" s="30" t="s">
        <v>1394</v>
      </c>
      <c r="C332" s="30" t="s">
        <v>3066</v>
      </c>
      <c r="D332" s="30" t="s">
        <v>1395</v>
      </c>
      <c r="E332" s="30" t="s">
        <v>3068</v>
      </c>
      <c r="F332" s="30" t="s">
        <v>3069</v>
      </c>
      <c r="G332" s="29"/>
      <c r="H332" s="30"/>
      <c r="I332" s="30"/>
    </row>
    <row r="333" spans="1:9">
      <c r="A333" s="29" t="s">
        <v>1396</v>
      </c>
      <c r="B333" s="30" t="s">
        <v>1397</v>
      </c>
      <c r="C333" s="30" t="s">
        <v>3066</v>
      </c>
      <c r="D333" s="30" t="s">
        <v>1398</v>
      </c>
      <c r="E333" s="30" t="s">
        <v>3068</v>
      </c>
      <c r="F333" s="30" t="s">
        <v>3069</v>
      </c>
      <c r="G333" s="29"/>
      <c r="H333" s="30"/>
      <c r="I333" s="30"/>
    </row>
    <row r="334" spans="1:9">
      <c r="A334" s="29" t="s">
        <v>1399</v>
      </c>
      <c r="B334" s="30" t="s">
        <v>1400</v>
      </c>
      <c r="C334" s="30" t="s">
        <v>3066</v>
      </c>
      <c r="D334" s="30" t="s">
        <v>1401</v>
      </c>
      <c r="E334" s="30" t="s">
        <v>3068</v>
      </c>
      <c r="F334" s="30" t="s">
        <v>3069</v>
      </c>
      <c r="G334" s="29"/>
      <c r="H334" s="30"/>
      <c r="I334" s="30"/>
    </row>
    <row r="335" spans="1:9" ht="26.4">
      <c r="A335" s="29" t="s">
        <v>1402</v>
      </c>
      <c r="B335" s="30" t="s">
        <v>1403</v>
      </c>
      <c r="C335" s="30" t="s">
        <v>3066</v>
      </c>
      <c r="D335" s="30" t="s">
        <v>1404</v>
      </c>
      <c r="E335" s="30" t="s">
        <v>3068</v>
      </c>
      <c r="F335" s="30" t="s">
        <v>3069</v>
      </c>
      <c r="G335" s="29"/>
      <c r="H335" s="30"/>
      <c r="I335" s="30"/>
    </row>
    <row r="336" spans="1:9">
      <c r="A336" s="29" t="s">
        <v>1405</v>
      </c>
      <c r="B336" s="30" t="s">
        <v>1406</v>
      </c>
      <c r="C336" s="30" t="s">
        <v>3066</v>
      </c>
      <c r="D336" s="30" t="s">
        <v>1407</v>
      </c>
      <c r="E336" s="30" t="s">
        <v>3068</v>
      </c>
      <c r="F336" s="30" t="s">
        <v>3069</v>
      </c>
      <c r="G336" s="29"/>
      <c r="H336" s="30"/>
      <c r="I336" s="30"/>
    </row>
    <row r="337" spans="1:9">
      <c r="A337" s="29" t="s">
        <v>1408</v>
      </c>
      <c r="B337" s="30" t="s">
        <v>1409</v>
      </c>
      <c r="C337" s="30" t="s">
        <v>3066</v>
      </c>
      <c r="D337" s="30" t="s">
        <v>1410</v>
      </c>
      <c r="E337" s="30" t="s">
        <v>3068</v>
      </c>
      <c r="F337" s="30" t="s">
        <v>3069</v>
      </c>
      <c r="G337" s="29"/>
      <c r="H337" s="30"/>
      <c r="I337" s="30"/>
    </row>
    <row r="338" spans="1:9">
      <c r="A338" s="29" t="s">
        <v>1411</v>
      </c>
      <c r="B338" s="30" t="s">
        <v>1412</v>
      </c>
      <c r="C338" s="30" t="s">
        <v>3066</v>
      </c>
      <c r="D338" s="30" t="s">
        <v>1413</v>
      </c>
      <c r="E338" s="30" t="s">
        <v>3058</v>
      </c>
      <c r="F338" s="30" t="s">
        <v>3059</v>
      </c>
      <c r="G338" s="29"/>
      <c r="H338" s="30"/>
      <c r="I338" s="30"/>
    </row>
    <row r="339" spans="1:9">
      <c r="A339" s="29" t="s">
        <v>1414</v>
      </c>
      <c r="B339" s="30" t="s">
        <v>1415</v>
      </c>
      <c r="C339" s="30" t="s">
        <v>3066</v>
      </c>
      <c r="D339" s="30" t="s">
        <v>1416</v>
      </c>
      <c r="E339" s="30" t="s">
        <v>3068</v>
      </c>
      <c r="F339" s="30" t="s">
        <v>3069</v>
      </c>
      <c r="G339" s="29"/>
      <c r="H339" s="30"/>
      <c r="I339" s="30"/>
    </row>
    <row r="340" spans="1:9" ht="26.4">
      <c r="A340" s="29" t="s">
        <v>1417</v>
      </c>
      <c r="B340" s="30" t="s">
        <v>1418</v>
      </c>
      <c r="C340" s="30" t="s">
        <v>3066</v>
      </c>
      <c r="D340" s="30" t="s">
        <v>1419</v>
      </c>
      <c r="E340" s="30" t="s">
        <v>3068</v>
      </c>
      <c r="F340" s="30" t="s">
        <v>3069</v>
      </c>
      <c r="G340" s="29"/>
      <c r="H340" s="30"/>
      <c r="I340" s="30"/>
    </row>
    <row r="341" spans="1:9" ht="26.4">
      <c r="A341" s="29" t="s">
        <v>1420</v>
      </c>
      <c r="B341" s="30" t="s">
        <v>1421</v>
      </c>
      <c r="C341" s="30" t="s">
        <v>3066</v>
      </c>
      <c r="D341" s="30" t="s">
        <v>1422</v>
      </c>
      <c r="E341" s="30" t="s">
        <v>3068</v>
      </c>
      <c r="F341" s="30" t="s">
        <v>3069</v>
      </c>
      <c r="G341" s="29"/>
      <c r="H341" s="30"/>
      <c r="I341" s="30"/>
    </row>
    <row r="342" spans="1:9">
      <c r="A342" s="29" t="s">
        <v>1423</v>
      </c>
      <c r="B342" s="30" t="s">
        <v>1424</v>
      </c>
      <c r="C342" s="30" t="s">
        <v>3066</v>
      </c>
      <c r="D342" s="30" t="s">
        <v>1425</v>
      </c>
      <c r="E342" s="30" t="s">
        <v>3068</v>
      </c>
      <c r="F342" s="30" t="s">
        <v>3069</v>
      </c>
      <c r="G342" s="29"/>
      <c r="H342" s="30"/>
      <c r="I342" s="30"/>
    </row>
    <row r="343" spans="1:9">
      <c r="A343" s="29" t="s">
        <v>1426</v>
      </c>
      <c r="B343" s="30" t="s">
        <v>1427</v>
      </c>
      <c r="C343" s="30" t="s">
        <v>3066</v>
      </c>
      <c r="D343" s="30" t="s">
        <v>1428</v>
      </c>
      <c r="E343" s="30" t="s">
        <v>3068</v>
      </c>
      <c r="F343" s="30" t="s">
        <v>3069</v>
      </c>
      <c r="G343" s="29"/>
      <c r="H343" s="30"/>
      <c r="I343" s="30"/>
    </row>
    <row r="344" spans="1:9" ht="26.4">
      <c r="A344" s="29" t="s">
        <v>1429</v>
      </c>
      <c r="B344" s="30" t="s">
        <v>1430</v>
      </c>
      <c r="C344" s="30" t="s">
        <v>3066</v>
      </c>
      <c r="D344" s="30" t="s">
        <v>2427</v>
      </c>
      <c r="E344" s="30" t="s">
        <v>8677</v>
      </c>
      <c r="F344" s="30" t="s">
        <v>8678</v>
      </c>
      <c r="G344" s="29"/>
      <c r="H344" s="30"/>
      <c r="I344" s="30"/>
    </row>
    <row r="345" spans="1:9">
      <c r="A345" s="29" t="s">
        <v>1431</v>
      </c>
      <c r="B345" s="30" t="s">
        <v>1432</v>
      </c>
      <c r="C345" s="30" t="s">
        <v>3066</v>
      </c>
      <c r="D345" s="30" t="s">
        <v>1433</v>
      </c>
      <c r="E345" s="30" t="s">
        <v>3058</v>
      </c>
      <c r="F345" s="30" t="s">
        <v>3059</v>
      </c>
      <c r="G345" s="29"/>
      <c r="H345" s="30"/>
      <c r="I345" s="30"/>
    </row>
    <row r="346" spans="1:9">
      <c r="A346" s="29" t="s">
        <v>1434</v>
      </c>
      <c r="B346" s="30" t="s">
        <v>1435</v>
      </c>
      <c r="C346" s="30" t="s">
        <v>3066</v>
      </c>
      <c r="D346" s="30" t="s">
        <v>1436</v>
      </c>
      <c r="E346" s="30" t="s">
        <v>3068</v>
      </c>
      <c r="F346" s="30" t="s">
        <v>3069</v>
      </c>
      <c r="G346" s="29"/>
      <c r="H346" s="30"/>
      <c r="I346" s="30"/>
    </row>
    <row r="347" spans="1:9">
      <c r="A347" s="29" t="s">
        <v>5400</v>
      </c>
      <c r="B347" s="30" t="s">
        <v>5401</v>
      </c>
      <c r="C347" s="30" t="s">
        <v>3066</v>
      </c>
      <c r="D347" s="30" t="s">
        <v>5402</v>
      </c>
      <c r="E347" s="30" t="s">
        <v>3068</v>
      </c>
      <c r="F347" s="30" t="s">
        <v>3069</v>
      </c>
      <c r="G347" s="29"/>
      <c r="H347" s="30"/>
      <c r="I347" s="30"/>
    </row>
    <row r="348" spans="1:9">
      <c r="A348" s="29" t="s">
        <v>5403</v>
      </c>
      <c r="B348" s="30" t="s">
        <v>5404</v>
      </c>
      <c r="C348" s="30" t="s">
        <v>3066</v>
      </c>
      <c r="D348" s="30" t="s">
        <v>5405</v>
      </c>
      <c r="E348" s="30" t="s">
        <v>3058</v>
      </c>
      <c r="F348" s="30" t="s">
        <v>3059</v>
      </c>
      <c r="G348" s="29"/>
      <c r="H348" s="30"/>
      <c r="I348" s="30"/>
    </row>
    <row r="349" spans="1:9">
      <c r="A349" s="29" t="s">
        <v>5406</v>
      </c>
      <c r="B349" s="30" t="s">
        <v>5407</v>
      </c>
      <c r="C349" s="30" t="s">
        <v>3066</v>
      </c>
      <c r="D349" s="30" t="s">
        <v>5408</v>
      </c>
      <c r="E349" s="30" t="s">
        <v>3068</v>
      </c>
      <c r="F349" s="30" t="s">
        <v>3069</v>
      </c>
      <c r="G349" s="29"/>
      <c r="H349" s="30"/>
      <c r="I349" s="30"/>
    </row>
    <row r="350" spans="1:9">
      <c r="A350" s="29" t="s">
        <v>5409</v>
      </c>
      <c r="B350" s="30" t="s">
        <v>5410</v>
      </c>
      <c r="C350" s="30" t="s">
        <v>3066</v>
      </c>
      <c r="D350" s="30" t="s">
        <v>5411</v>
      </c>
      <c r="E350" s="30" t="s">
        <v>3058</v>
      </c>
      <c r="F350" s="30" t="s">
        <v>3059</v>
      </c>
      <c r="G350" s="29"/>
      <c r="H350" s="30"/>
      <c r="I350" s="30"/>
    </row>
    <row r="351" spans="1:9">
      <c r="A351" s="29" t="s">
        <v>5412</v>
      </c>
      <c r="B351" s="30" t="s">
        <v>5413</v>
      </c>
      <c r="C351" s="30" t="s">
        <v>3066</v>
      </c>
      <c r="D351" s="30" t="s">
        <v>5414</v>
      </c>
      <c r="E351" s="30" t="s">
        <v>3068</v>
      </c>
      <c r="F351" s="30" t="s">
        <v>3069</v>
      </c>
      <c r="G351" s="29"/>
      <c r="H351" s="30"/>
      <c r="I351" s="30"/>
    </row>
    <row r="352" spans="1:9">
      <c r="A352" s="29" t="s">
        <v>5415</v>
      </c>
      <c r="B352" s="30" t="s">
        <v>5416</v>
      </c>
      <c r="C352" s="30" t="s">
        <v>3066</v>
      </c>
      <c r="D352" s="30" t="s">
        <v>5417</v>
      </c>
      <c r="E352" s="30" t="s">
        <v>3068</v>
      </c>
      <c r="F352" s="30" t="s">
        <v>3069</v>
      </c>
      <c r="G352" s="29"/>
      <c r="H352" s="30"/>
      <c r="I352" s="30"/>
    </row>
    <row r="353" spans="1:9" ht="26.4">
      <c r="A353" s="29" t="s">
        <v>5418</v>
      </c>
      <c r="B353" s="30" t="s">
        <v>5419</v>
      </c>
      <c r="C353" s="30" t="s">
        <v>8675</v>
      </c>
      <c r="D353" s="30" t="s">
        <v>2636</v>
      </c>
      <c r="E353" s="30" t="s">
        <v>8677</v>
      </c>
      <c r="F353" s="30" t="s">
        <v>8678</v>
      </c>
      <c r="G353" s="29"/>
      <c r="H353" s="30"/>
      <c r="I353" s="30"/>
    </row>
    <row r="354" spans="1:9" ht="26.4">
      <c r="A354" s="29" t="s">
        <v>5420</v>
      </c>
      <c r="B354" s="30" t="s">
        <v>5421</v>
      </c>
      <c r="C354" s="30" t="s">
        <v>8675</v>
      </c>
      <c r="D354" s="30" t="s">
        <v>2636</v>
      </c>
      <c r="E354" s="30" t="s">
        <v>8677</v>
      </c>
      <c r="F354" s="30" t="s">
        <v>8678</v>
      </c>
      <c r="G354" s="29"/>
      <c r="H354" s="30"/>
      <c r="I354" s="30"/>
    </row>
    <row r="355" spans="1:9">
      <c r="A355" s="29" t="s">
        <v>5422</v>
      </c>
      <c r="B355" s="30" t="s">
        <v>5423</v>
      </c>
      <c r="C355" s="30" t="s">
        <v>3066</v>
      </c>
      <c r="D355" s="30" t="s">
        <v>5424</v>
      </c>
      <c r="E355" s="30" t="s">
        <v>3058</v>
      </c>
      <c r="F355" s="30" t="s">
        <v>3059</v>
      </c>
      <c r="G355" s="29"/>
      <c r="H355" s="30"/>
      <c r="I355" s="30"/>
    </row>
    <row r="356" spans="1:9">
      <c r="A356" s="29" t="s">
        <v>5425</v>
      </c>
      <c r="B356" s="30" t="s">
        <v>5426</v>
      </c>
      <c r="C356" s="30" t="s">
        <v>3066</v>
      </c>
      <c r="D356" s="30" t="s">
        <v>5427</v>
      </c>
      <c r="E356" s="30" t="s">
        <v>3068</v>
      </c>
      <c r="F356" s="30" t="s">
        <v>3069</v>
      </c>
      <c r="G356" s="29"/>
      <c r="H356" s="30"/>
      <c r="I356" s="30"/>
    </row>
    <row r="357" spans="1:9">
      <c r="A357" s="29" t="s">
        <v>5428</v>
      </c>
      <c r="B357" s="30" t="s">
        <v>5429</v>
      </c>
      <c r="C357" s="30" t="s">
        <v>3066</v>
      </c>
      <c r="D357" s="30" t="s">
        <v>5430</v>
      </c>
      <c r="E357" s="30" t="s">
        <v>3068</v>
      </c>
      <c r="F357" s="30" t="s">
        <v>3069</v>
      </c>
      <c r="G357" s="29"/>
      <c r="H357" s="30"/>
      <c r="I357" s="30"/>
    </row>
    <row r="358" spans="1:9">
      <c r="A358" s="29" t="s">
        <v>5431</v>
      </c>
      <c r="B358" s="30" t="s">
        <v>5432</v>
      </c>
      <c r="C358" s="30" t="s">
        <v>3066</v>
      </c>
      <c r="D358" s="30" t="s">
        <v>5433</v>
      </c>
      <c r="E358" s="30" t="s">
        <v>3058</v>
      </c>
      <c r="F358" s="30" t="s">
        <v>3059</v>
      </c>
      <c r="G358" s="29"/>
      <c r="H358" s="30"/>
      <c r="I358" s="30"/>
    </row>
    <row r="359" spans="1:9">
      <c r="A359" s="29" t="s">
        <v>5434</v>
      </c>
      <c r="B359" s="30" t="s">
        <v>5435</v>
      </c>
      <c r="C359" s="30" t="s">
        <v>3066</v>
      </c>
      <c r="D359" s="30" t="s">
        <v>5436</v>
      </c>
      <c r="E359" s="30" t="s">
        <v>3068</v>
      </c>
      <c r="F359" s="30" t="s">
        <v>3069</v>
      </c>
      <c r="G359" s="29"/>
      <c r="H359" s="30"/>
      <c r="I359" s="30"/>
    </row>
    <row r="360" spans="1:9" ht="26.4">
      <c r="A360" s="29" t="s">
        <v>5437</v>
      </c>
      <c r="B360" s="30" t="s">
        <v>5438</v>
      </c>
      <c r="C360" s="30" t="s">
        <v>3066</v>
      </c>
      <c r="D360" s="30" t="s">
        <v>5439</v>
      </c>
      <c r="E360" s="30" t="s">
        <v>3068</v>
      </c>
      <c r="F360" s="30" t="s">
        <v>3069</v>
      </c>
      <c r="G360" s="29"/>
      <c r="H360" s="30"/>
      <c r="I360" s="30"/>
    </row>
    <row r="361" spans="1:9">
      <c r="A361" s="29" t="s">
        <v>5440</v>
      </c>
      <c r="B361" s="30" t="s">
        <v>5441</v>
      </c>
      <c r="C361" s="30" t="s">
        <v>3066</v>
      </c>
      <c r="D361" s="30" t="s">
        <v>5442</v>
      </c>
      <c r="E361" s="30" t="s">
        <v>3058</v>
      </c>
      <c r="F361" s="30" t="s">
        <v>3059</v>
      </c>
      <c r="G361" s="29"/>
      <c r="H361" s="30"/>
      <c r="I361" s="30"/>
    </row>
    <row r="362" spans="1:9">
      <c r="A362" s="29" t="s">
        <v>5443</v>
      </c>
      <c r="B362" s="30" t="s">
        <v>5444</v>
      </c>
      <c r="C362" s="30" t="s">
        <v>3066</v>
      </c>
      <c r="D362" s="30" t="s">
        <v>5445</v>
      </c>
      <c r="E362" s="30" t="s">
        <v>3068</v>
      </c>
      <c r="F362" s="30" t="s">
        <v>3069</v>
      </c>
      <c r="G362" s="29"/>
      <c r="H362" s="30"/>
      <c r="I362" s="30"/>
    </row>
    <row r="363" spans="1:9" ht="26.4">
      <c r="A363" s="29" t="s">
        <v>5446</v>
      </c>
      <c r="B363" s="30" t="s">
        <v>5447</v>
      </c>
      <c r="C363" s="30" t="s">
        <v>3066</v>
      </c>
      <c r="D363" s="30" t="s">
        <v>5448</v>
      </c>
      <c r="E363" s="30" t="s">
        <v>3068</v>
      </c>
      <c r="F363" s="30" t="s">
        <v>3069</v>
      </c>
      <c r="G363" s="29"/>
      <c r="H363" s="30"/>
      <c r="I363" s="30"/>
    </row>
    <row r="364" spans="1:9" ht="26.4">
      <c r="A364" s="29" t="s">
        <v>5449</v>
      </c>
      <c r="B364" s="30" t="s">
        <v>5450</v>
      </c>
      <c r="C364" s="30" t="s">
        <v>3066</v>
      </c>
      <c r="D364" s="30" t="s">
        <v>2434</v>
      </c>
      <c r="E364" s="30" t="s">
        <v>8677</v>
      </c>
      <c r="F364" s="30" t="s">
        <v>8678</v>
      </c>
      <c r="G364" s="29"/>
      <c r="H364" s="30"/>
      <c r="I364" s="30"/>
    </row>
    <row r="365" spans="1:9">
      <c r="A365" s="29" t="s">
        <v>5451</v>
      </c>
      <c r="B365" s="30" t="s">
        <v>5452</v>
      </c>
      <c r="C365" s="30" t="s">
        <v>3066</v>
      </c>
      <c r="D365" s="30" t="s">
        <v>5453</v>
      </c>
      <c r="E365" s="30" t="s">
        <v>3058</v>
      </c>
      <c r="F365" s="30" t="s">
        <v>3059</v>
      </c>
      <c r="G365" s="29"/>
      <c r="H365" s="30"/>
      <c r="I365" s="30"/>
    </row>
    <row r="366" spans="1:9">
      <c r="A366" s="29" t="s">
        <v>5454</v>
      </c>
      <c r="B366" s="30" t="s">
        <v>5455</v>
      </c>
      <c r="C366" s="30" t="s">
        <v>3066</v>
      </c>
      <c r="D366" s="30" t="s">
        <v>5456</v>
      </c>
      <c r="E366" s="30" t="s">
        <v>3068</v>
      </c>
      <c r="F366" s="30" t="s">
        <v>3069</v>
      </c>
      <c r="G366" s="29"/>
      <c r="H366" s="30"/>
      <c r="I366" s="30"/>
    </row>
    <row r="367" spans="1:9">
      <c r="A367" s="29" t="s">
        <v>5457</v>
      </c>
      <c r="B367" s="30" t="s">
        <v>5458</v>
      </c>
      <c r="C367" s="30" t="s">
        <v>3066</v>
      </c>
      <c r="D367" s="30" t="s">
        <v>5459</v>
      </c>
      <c r="E367" s="30" t="s">
        <v>3068</v>
      </c>
      <c r="F367" s="30" t="s">
        <v>3069</v>
      </c>
      <c r="G367" s="29"/>
      <c r="H367" s="30"/>
      <c r="I367" s="30"/>
    </row>
    <row r="368" spans="1:9" ht="26.4">
      <c r="A368" s="29" t="s">
        <v>5460</v>
      </c>
      <c r="B368" s="30" t="s">
        <v>5461</v>
      </c>
      <c r="C368" s="30" t="s">
        <v>3066</v>
      </c>
      <c r="D368" s="30" t="s">
        <v>5462</v>
      </c>
      <c r="E368" s="30" t="s">
        <v>3068</v>
      </c>
      <c r="F368" s="30" t="s">
        <v>3069</v>
      </c>
      <c r="G368" s="29"/>
      <c r="H368" s="30"/>
      <c r="I368" s="30"/>
    </row>
    <row r="369" spans="1:9">
      <c r="A369" s="29" t="s">
        <v>5463</v>
      </c>
      <c r="B369" s="30" t="s">
        <v>5464</v>
      </c>
      <c r="C369" s="30" t="s">
        <v>3066</v>
      </c>
      <c r="D369" s="30" t="s">
        <v>5465</v>
      </c>
      <c r="E369" s="30" t="s">
        <v>3068</v>
      </c>
      <c r="F369" s="30" t="s">
        <v>3069</v>
      </c>
      <c r="G369" s="29"/>
      <c r="H369" s="30"/>
      <c r="I369" s="30"/>
    </row>
    <row r="370" spans="1:9">
      <c r="A370" s="29" t="s">
        <v>5466</v>
      </c>
      <c r="B370" s="30" t="s">
        <v>5467</v>
      </c>
      <c r="C370" s="30" t="s">
        <v>3066</v>
      </c>
      <c r="D370" s="30" t="s">
        <v>5468</v>
      </c>
      <c r="E370" s="30" t="s">
        <v>3068</v>
      </c>
      <c r="F370" s="30" t="s">
        <v>3069</v>
      </c>
      <c r="G370" s="29"/>
      <c r="H370" s="30"/>
      <c r="I370" s="30"/>
    </row>
    <row r="371" spans="1:9">
      <c r="A371" s="29" t="s">
        <v>5469</v>
      </c>
      <c r="B371" s="30" t="s">
        <v>5470</v>
      </c>
      <c r="C371" s="30" t="s">
        <v>3066</v>
      </c>
      <c r="D371" s="30" t="s">
        <v>5471</v>
      </c>
      <c r="E371" s="30" t="s">
        <v>3068</v>
      </c>
      <c r="F371" s="30" t="s">
        <v>3069</v>
      </c>
      <c r="G371" s="29"/>
      <c r="H371" s="30"/>
      <c r="I371" s="30"/>
    </row>
    <row r="372" spans="1:9">
      <c r="A372" s="29" t="s">
        <v>5472</v>
      </c>
      <c r="B372" s="30" t="s">
        <v>5473</v>
      </c>
      <c r="C372" s="30" t="s">
        <v>3066</v>
      </c>
      <c r="D372" s="30" t="s">
        <v>5474</v>
      </c>
      <c r="E372" s="30" t="s">
        <v>3068</v>
      </c>
      <c r="F372" s="30" t="s">
        <v>3069</v>
      </c>
      <c r="G372" s="29"/>
      <c r="H372" s="30"/>
      <c r="I372" s="30"/>
    </row>
    <row r="373" spans="1:9">
      <c r="A373" s="29" t="s">
        <v>5475</v>
      </c>
      <c r="B373" s="30" t="s">
        <v>5476</v>
      </c>
      <c r="C373" s="30" t="s">
        <v>3066</v>
      </c>
      <c r="D373" s="30" t="s">
        <v>5477</v>
      </c>
      <c r="E373" s="30" t="s">
        <v>3058</v>
      </c>
      <c r="F373" s="30" t="s">
        <v>3059</v>
      </c>
      <c r="G373" s="29"/>
      <c r="H373" s="30"/>
      <c r="I373" s="30"/>
    </row>
    <row r="374" spans="1:9" ht="26.4">
      <c r="A374" s="29" t="s">
        <v>5478</v>
      </c>
      <c r="B374" s="30" t="s">
        <v>5479</v>
      </c>
      <c r="C374" s="30" t="s">
        <v>3066</v>
      </c>
      <c r="D374" s="30" t="s">
        <v>6019</v>
      </c>
      <c r="E374" s="30" t="s">
        <v>8677</v>
      </c>
      <c r="F374" s="30" t="s">
        <v>8678</v>
      </c>
      <c r="G374" s="29"/>
      <c r="H374" s="30"/>
      <c r="I374" s="30"/>
    </row>
    <row r="375" spans="1:9">
      <c r="A375" s="29" t="s">
        <v>5480</v>
      </c>
      <c r="B375" s="30" t="s">
        <v>5481</v>
      </c>
      <c r="C375" s="30" t="s">
        <v>3066</v>
      </c>
      <c r="D375" s="30" t="s">
        <v>5482</v>
      </c>
      <c r="E375" s="30" t="s">
        <v>3068</v>
      </c>
      <c r="F375" s="30" t="s">
        <v>3069</v>
      </c>
      <c r="G375" s="29"/>
      <c r="H375" s="30"/>
      <c r="I375" s="30"/>
    </row>
    <row r="376" spans="1:9">
      <c r="A376" s="29" t="s">
        <v>5483</v>
      </c>
      <c r="B376" s="30" t="s">
        <v>5484</v>
      </c>
      <c r="C376" s="30" t="s">
        <v>3066</v>
      </c>
      <c r="D376" s="30" t="s">
        <v>2662</v>
      </c>
      <c r="E376" s="30" t="s">
        <v>3058</v>
      </c>
      <c r="F376" s="30" t="s">
        <v>3059</v>
      </c>
      <c r="G376" s="29"/>
      <c r="H376" s="30"/>
      <c r="I376" s="30"/>
    </row>
    <row r="377" spans="1:9">
      <c r="A377" s="29" t="s">
        <v>5485</v>
      </c>
      <c r="B377" s="30" t="s">
        <v>5486</v>
      </c>
      <c r="C377" s="30" t="s">
        <v>3066</v>
      </c>
      <c r="D377" s="30" t="s">
        <v>5487</v>
      </c>
      <c r="E377" s="30" t="s">
        <v>3068</v>
      </c>
      <c r="F377" s="30" t="s">
        <v>3069</v>
      </c>
      <c r="G377" s="29"/>
      <c r="H377" s="30"/>
      <c r="I377" s="30"/>
    </row>
    <row r="378" spans="1:9">
      <c r="A378" s="29" t="s">
        <v>5488</v>
      </c>
      <c r="B378" s="30" t="s">
        <v>5489</v>
      </c>
      <c r="C378" s="30" t="s">
        <v>3066</v>
      </c>
      <c r="D378" s="30" t="s">
        <v>5490</v>
      </c>
      <c r="E378" s="30" t="s">
        <v>3068</v>
      </c>
      <c r="F378" s="30" t="s">
        <v>3069</v>
      </c>
      <c r="G378" s="29"/>
      <c r="H378" s="30"/>
      <c r="I378" s="30"/>
    </row>
    <row r="379" spans="1:9">
      <c r="A379" s="29" t="s">
        <v>5491</v>
      </c>
      <c r="B379" s="30" t="s">
        <v>5492</v>
      </c>
      <c r="C379" s="30" t="s">
        <v>3066</v>
      </c>
      <c r="D379" s="30" t="s">
        <v>5493</v>
      </c>
      <c r="E379" s="30" t="s">
        <v>3068</v>
      </c>
      <c r="F379" s="30" t="s">
        <v>3069</v>
      </c>
      <c r="G379" s="29"/>
      <c r="H379" s="30"/>
      <c r="I379" s="30"/>
    </row>
    <row r="380" spans="1:9" ht="26.4">
      <c r="A380" s="29" t="s">
        <v>5494</v>
      </c>
      <c r="B380" s="30" t="s">
        <v>5495</v>
      </c>
      <c r="C380" s="30" t="s">
        <v>3066</v>
      </c>
      <c r="D380" s="30" t="s">
        <v>5496</v>
      </c>
      <c r="E380" s="30" t="s">
        <v>3068</v>
      </c>
      <c r="F380" s="30" t="s">
        <v>3069</v>
      </c>
      <c r="G380" s="29"/>
      <c r="H380" s="30"/>
      <c r="I380" s="30"/>
    </row>
    <row r="381" spans="1:9" ht="26.4">
      <c r="A381" s="29" t="s">
        <v>5497</v>
      </c>
      <c r="B381" s="30" t="s">
        <v>5498</v>
      </c>
      <c r="C381" s="30" t="s">
        <v>3066</v>
      </c>
      <c r="D381" s="30" t="s">
        <v>5499</v>
      </c>
      <c r="E381" s="30" t="s">
        <v>3068</v>
      </c>
      <c r="F381" s="30" t="s">
        <v>3069</v>
      </c>
      <c r="G381" s="29"/>
      <c r="H381" s="30"/>
      <c r="I381" s="30"/>
    </row>
    <row r="382" spans="1:9">
      <c r="A382" s="29" t="s">
        <v>5500</v>
      </c>
      <c r="B382" s="30" t="s">
        <v>5501</v>
      </c>
      <c r="C382" s="30" t="s">
        <v>3066</v>
      </c>
      <c r="D382" s="30" t="s">
        <v>5502</v>
      </c>
      <c r="E382" s="30" t="s">
        <v>3058</v>
      </c>
      <c r="F382" s="30" t="s">
        <v>3059</v>
      </c>
      <c r="G382" s="29"/>
      <c r="H382" s="30"/>
      <c r="I382" s="30"/>
    </row>
    <row r="383" spans="1:9" ht="26.4">
      <c r="A383" s="29" t="s">
        <v>5503</v>
      </c>
      <c r="B383" s="30" t="s">
        <v>5504</v>
      </c>
      <c r="C383" s="30" t="s">
        <v>3066</v>
      </c>
      <c r="D383" s="30" t="s">
        <v>5505</v>
      </c>
      <c r="E383" s="30" t="s">
        <v>3068</v>
      </c>
      <c r="F383" s="30" t="s">
        <v>3069</v>
      </c>
      <c r="G383" s="29"/>
      <c r="H383" s="30"/>
      <c r="I383" s="30"/>
    </row>
    <row r="384" spans="1:9">
      <c r="A384" s="29" t="s">
        <v>5506</v>
      </c>
      <c r="B384" s="30" t="s">
        <v>5507</v>
      </c>
      <c r="C384" s="30" t="s">
        <v>3066</v>
      </c>
      <c r="D384" s="30" t="s">
        <v>5508</v>
      </c>
      <c r="E384" s="30" t="s">
        <v>3068</v>
      </c>
      <c r="F384" s="30" t="s">
        <v>3069</v>
      </c>
      <c r="G384" s="29"/>
      <c r="H384" s="30"/>
      <c r="I384" s="30"/>
    </row>
    <row r="385" spans="1:9">
      <c r="A385" s="29" t="s">
        <v>5509</v>
      </c>
      <c r="B385" s="30" t="s">
        <v>5510</v>
      </c>
      <c r="C385" s="30" t="s">
        <v>3066</v>
      </c>
      <c r="D385" s="30" t="s">
        <v>5511</v>
      </c>
      <c r="E385" s="30" t="s">
        <v>3068</v>
      </c>
      <c r="F385" s="30" t="s">
        <v>3069</v>
      </c>
      <c r="G385" s="29"/>
      <c r="H385" s="30"/>
      <c r="I385" s="30"/>
    </row>
    <row r="386" spans="1:9" ht="26.4">
      <c r="A386" s="29" t="s">
        <v>5512</v>
      </c>
      <c r="B386" s="30" t="s">
        <v>5513</v>
      </c>
      <c r="C386" s="30" t="s">
        <v>3066</v>
      </c>
      <c r="D386" s="30" t="s">
        <v>2590</v>
      </c>
      <c r="E386" s="30" t="s">
        <v>3068</v>
      </c>
      <c r="F386" s="30" t="s">
        <v>3069</v>
      </c>
      <c r="G386" s="29"/>
      <c r="H386" s="30"/>
      <c r="I386" s="30"/>
    </row>
    <row r="387" spans="1:9">
      <c r="A387" s="29" t="s">
        <v>2591</v>
      </c>
      <c r="B387" s="30" t="s">
        <v>2592</v>
      </c>
      <c r="C387" s="30" t="s">
        <v>3066</v>
      </c>
      <c r="D387" s="30" t="s">
        <v>2593</v>
      </c>
      <c r="E387" s="30" t="s">
        <v>3068</v>
      </c>
      <c r="F387" s="30" t="s">
        <v>3069</v>
      </c>
      <c r="G387" s="29"/>
      <c r="H387" s="30"/>
      <c r="I387" s="30"/>
    </row>
    <row r="388" spans="1:9">
      <c r="A388" s="29" t="s">
        <v>2594</v>
      </c>
      <c r="B388" s="30" t="s">
        <v>2595</v>
      </c>
      <c r="C388" s="30" t="s">
        <v>3066</v>
      </c>
      <c r="D388" s="30" t="s">
        <v>2596</v>
      </c>
      <c r="E388" s="30" t="s">
        <v>3068</v>
      </c>
      <c r="F388" s="30" t="s">
        <v>3069</v>
      </c>
      <c r="G388" s="29"/>
      <c r="H388" s="30"/>
      <c r="I388" s="30"/>
    </row>
    <row r="389" spans="1:9">
      <c r="A389" s="29" t="s">
        <v>2597</v>
      </c>
      <c r="B389" s="30" t="s">
        <v>2598</v>
      </c>
      <c r="C389" s="30" t="s">
        <v>3066</v>
      </c>
      <c r="D389" s="30" t="s">
        <v>2599</v>
      </c>
      <c r="E389" s="30" t="s">
        <v>3068</v>
      </c>
      <c r="F389" s="30" t="s">
        <v>3069</v>
      </c>
      <c r="G389" s="29"/>
      <c r="H389" s="30"/>
      <c r="I389" s="30"/>
    </row>
    <row r="390" spans="1:9">
      <c r="A390" s="29" t="s">
        <v>2600</v>
      </c>
      <c r="B390" s="30" t="s">
        <v>2601</v>
      </c>
      <c r="C390" s="30" t="s">
        <v>3066</v>
      </c>
      <c r="D390" s="30" t="s">
        <v>2602</v>
      </c>
      <c r="E390" s="30" t="s">
        <v>3068</v>
      </c>
      <c r="F390" s="30" t="s">
        <v>3069</v>
      </c>
      <c r="G390" s="29"/>
      <c r="H390" s="30"/>
      <c r="I390" s="30"/>
    </row>
    <row r="391" spans="1:9">
      <c r="A391" s="29" t="s">
        <v>2603</v>
      </c>
      <c r="B391" s="30" t="s">
        <v>2604</v>
      </c>
      <c r="C391" s="30" t="s">
        <v>3066</v>
      </c>
      <c r="D391" s="30" t="s">
        <v>2605</v>
      </c>
      <c r="E391" s="30" t="s">
        <v>3068</v>
      </c>
      <c r="F391" s="30" t="s">
        <v>3069</v>
      </c>
      <c r="G391" s="29"/>
      <c r="H391" s="30"/>
      <c r="I391" s="30"/>
    </row>
    <row r="392" spans="1:9">
      <c r="A392" s="29" t="s">
        <v>2606</v>
      </c>
      <c r="B392" s="30" t="s">
        <v>2607</v>
      </c>
      <c r="C392" s="30" t="s">
        <v>3066</v>
      </c>
      <c r="D392" s="30" t="s">
        <v>2608</v>
      </c>
      <c r="E392" s="30" t="s">
        <v>3068</v>
      </c>
      <c r="F392" s="30" t="s">
        <v>3069</v>
      </c>
      <c r="G392" s="29"/>
      <c r="H392" s="30"/>
      <c r="I392" s="30"/>
    </row>
    <row r="393" spans="1:9">
      <c r="A393" s="29" t="s">
        <v>2609</v>
      </c>
      <c r="B393" s="30" t="s">
        <v>2610</v>
      </c>
      <c r="C393" s="30" t="s">
        <v>3066</v>
      </c>
      <c r="D393" s="30" t="s">
        <v>2611</v>
      </c>
      <c r="E393" s="30" t="s">
        <v>3068</v>
      </c>
      <c r="F393" s="30" t="s">
        <v>3069</v>
      </c>
      <c r="G393" s="29"/>
      <c r="H393" s="30"/>
      <c r="I393" s="30"/>
    </row>
    <row r="394" spans="1:9">
      <c r="A394" s="29" t="s">
        <v>2612</v>
      </c>
      <c r="B394" s="30" t="s">
        <v>2613</v>
      </c>
      <c r="C394" s="30" t="s">
        <v>3066</v>
      </c>
      <c r="D394" s="30" t="s">
        <v>2614</v>
      </c>
      <c r="E394" s="30" t="s">
        <v>3068</v>
      </c>
      <c r="F394" s="30" t="s">
        <v>3069</v>
      </c>
      <c r="G394" s="29"/>
      <c r="H394" s="30"/>
      <c r="I394" s="30"/>
    </row>
    <row r="395" spans="1:9">
      <c r="A395" s="29" t="s">
        <v>2615</v>
      </c>
      <c r="B395" s="30" t="s">
        <v>2616</v>
      </c>
      <c r="C395" s="30" t="s">
        <v>3066</v>
      </c>
      <c r="D395" s="30" t="s">
        <v>2617</v>
      </c>
      <c r="E395" s="30" t="s">
        <v>3068</v>
      </c>
      <c r="F395" s="30" t="s">
        <v>3069</v>
      </c>
      <c r="G395" s="29"/>
      <c r="H395" s="30"/>
      <c r="I395" s="30"/>
    </row>
    <row r="396" spans="1:9">
      <c r="A396" s="29" t="s">
        <v>2618</v>
      </c>
      <c r="B396" s="30" t="s">
        <v>2619</v>
      </c>
      <c r="C396" s="30" t="s">
        <v>3066</v>
      </c>
      <c r="D396" s="30" t="s">
        <v>2620</v>
      </c>
      <c r="E396" s="30" t="s">
        <v>3068</v>
      </c>
      <c r="F396" s="30" t="s">
        <v>3069</v>
      </c>
      <c r="G396" s="29"/>
      <c r="H396" s="30"/>
      <c r="I396" s="30"/>
    </row>
    <row r="397" spans="1:9">
      <c r="A397" s="29" t="s">
        <v>2621</v>
      </c>
      <c r="B397" s="30" t="s">
        <v>2622</v>
      </c>
      <c r="C397" s="30" t="s">
        <v>3066</v>
      </c>
      <c r="D397" s="30" t="s">
        <v>2623</v>
      </c>
      <c r="E397" s="30" t="s">
        <v>3068</v>
      </c>
      <c r="F397" s="30" t="s">
        <v>3069</v>
      </c>
      <c r="G397" s="29"/>
      <c r="H397" s="30"/>
      <c r="I397" s="30"/>
    </row>
    <row r="398" spans="1:9">
      <c r="A398" s="29" t="s">
        <v>2624</v>
      </c>
      <c r="B398" s="30" t="s">
        <v>2625</v>
      </c>
      <c r="C398" s="30" t="s">
        <v>3066</v>
      </c>
      <c r="D398" s="30" t="s">
        <v>962</v>
      </c>
      <c r="E398" s="30" t="s">
        <v>3058</v>
      </c>
      <c r="F398" s="30" t="s">
        <v>3059</v>
      </c>
      <c r="G398" s="29"/>
      <c r="H398" s="30"/>
      <c r="I398" s="30"/>
    </row>
    <row r="399" spans="1:9" ht="26.4">
      <c r="A399" s="29" t="s">
        <v>2626</v>
      </c>
      <c r="B399" s="30" t="s">
        <v>2627</v>
      </c>
      <c r="C399" s="30" t="s">
        <v>3066</v>
      </c>
      <c r="D399" s="30" t="s">
        <v>3025</v>
      </c>
      <c r="E399" s="30" t="s">
        <v>8677</v>
      </c>
      <c r="F399" s="30" t="s">
        <v>8678</v>
      </c>
      <c r="G399" s="29"/>
      <c r="H399" s="30"/>
      <c r="I399" s="30"/>
    </row>
    <row r="400" spans="1:9">
      <c r="A400" s="29" t="s">
        <v>2628</v>
      </c>
      <c r="B400" s="30" t="s">
        <v>2629</v>
      </c>
      <c r="C400" s="30" t="s">
        <v>3066</v>
      </c>
      <c r="D400" s="30" t="s">
        <v>2630</v>
      </c>
      <c r="E400" s="30" t="s">
        <v>3068</v>
      </c>
      <c r="F400" s="30" t="s">
        <v>3069</v>
      </c>
      <c r="G400" s="29"/>
      <c r="H400" s="30"/>
      <c r="I400" s="30"/>
    </row>
    <row r="401" spans="1:9">
      <c r="A401" s="29" t="s">
        <v>2631</v>
      </c>
      <c r="B401" s="30" t="s">
        <v>2632</v>
      </c>
      <c r="C401" s="30" t="s">
        <v>3066</v>
      </c>
      <c r="D401" s="30" t="s">
        <v>2633</v>
      </c>
      <c r="E401" s="30" t="s">
        <v>3068</v>
      </c>
      <c r="F401" s="30" t="s">
        <v>3069</v>
      </c>
      <c r="G401" s="29"/>
      <c r="H401" s="30"/>
      <c r="I401" s="30"/>
    </row>
    <row r="402" spans="1:9">
      <c r="A402" s="29" t="s">
        <v>2634</v>
      </c>
      <c r="B402" s="30" t="s">
        <v>2635</v>
      </c>
      <c r="C402" s="30" t="s">
        <v>3066</v>
      </c>
      <c r="D402" s="30" t="s">
        <v>1048</v>
      </c>
      <c r="E402" s="30" t="s">
        <v>3068</v>
      </c>
      <c r="F402" s="30" t="s">
        <v>3069</v>
      </c>
      <c r="G402" s="29"/>
      <c r="H402" s="30"/>
      <c r="I402" s="30"/>
    </row>
    <row r="403" spans="1:9">
      <c r="A403" s="29" t="s">
        <v>1049</v>
      </c>
      <c r="B403" s="30" t="s">
        <v>1050</v>
      </c>
      <c r="C403" s="30" t="s">
        <v>3066</v>
      </c>
      <c r="D403" s="30" t="s">
        <v>1051</v>
      </c>
      <c r="E403" s="30" t="s">
        <v>3068</v>
      </c>
      <c r="F403" s="30" t="s">
        <v>3069</v>
      </c>
      <c r="G403" s="29"/>
      <c r="H403" s="30"/>
      <c r="I403" s="30"/>
    </row>
    <row r="404" spans="1:9">
      <c r="A404" s="29" t="s">
        <v>1052</v>
      </c>
      <c r="B404" s="30" t="s">
        <v>1053</v>
      </c>
      <c r="C404" s="30" t="s">
        <v>3066</v>
      </c>
      <c r="D404" s="30" t="s">
        <v>1054</v>
      </c>
      <c r="E404" s="30" t="s">
        <v>3068</v>
      </c>
      <c r="F404" s="30" t="s">
        <v>3069</v>
      </c>
      <c r="G404" s="29"/>
      <c r="H404" s="30"/>
      <c r="I404" s="30"/>
    </row>
    <row r="405" spans="1:9" ht="26.4">
      <c r="A405" s="29" t="s">
        <v>1055</v>
      </c>
      <c r="B405" s="30" t="s">
        <v>1056</v>
      </c>
      <c r="C405" s="30" t="s">
        <v>3066</v>
      </c>
      <c r="D405" s="30" t="s">
        <v>1057</v>
      </c>
      <c r="E405" s="30" t="s">
        <v>3058</v>
      </c>
      <c r="F405" s="30" t="s">
        <v>3059</v>
      </c>
      <c r="G405" s="29"/>
      <c r="H405" s="30"/>
      <c r="I405" s="30"/>
    </row>
    <row r="406" spans="1:9">
      <c r="A406" s="29" t="s">
        <v>1058</v>
      </c>
      <c r="B406" s="30" t="s">
        <v>1059</v>
      </c>
      <c r="C406" s="30" t="s">
        <v>3066</v>
      </c>
      <c r="D406" s="30" t="s">
        <v>1060</v>
      </c>
      <c r="E406" s="30" t="s">
        <v>3068</v>
      </c>
      <c r="F406" s="30" t="s">
        <v>3069</v>
      </c>
      <c r="G406" s="29"/>
      <c r="H406" s="30"/>
      <c r="I406" s="30"/>
    </row>
    <row r="407" spans="1:9" ht="26.4">
      <c r="A407" s="29" t="s">
        <v>1061</v>
      </c>
      <c r="B407" s="30" t="s">
        <v>1062</v>
      </c>
      <c r="C407" s="30" t="s">
        <v>3066</v>
      </c>
      <c r="D407" s="30" t="s">
        <v>1063</v>
      </c>
      <c r="E407" s="30" t="s">
        <v>3068</v>
      </c>
      <c r="F407" s="30" t="s">
        <v>3069</v>
      </c>
      <c r="G407" s="29"/>
      <c r="H407" s="30"/>
      <c r="I407" s="30"/>
    </row>
    <row r="408" spans="1:9">
      <c r="A408" s="29" t="s">
        <v>1064</v>
      </c>
      <c r="B408" s="30" t="s">
        <v>1065</v>
      </c>
      <c r="C408" s="30" t="s">
        <v>3066</v>
      </c>
      <c r="D408" s="30" t="s">
        <v>1066</v>
      </c>
      <c r="E408" s="30" t="s">
        <v>3058</v>
      </c>
      <c r="F408" s="30" t="s">
        <v>3059</v>
      </c>
      <c r="G408" s="29"/>
      <c r="H408" s="30"/>
      <c r="I408" s="30"/>
    </row>
    <row r="409" spans="1:9">
      <c r="A409" s="29" t="s">
        <v>1067</v>
      </c>
      <c r="B409" s="30" t="s">
        <v>1068</v>
      </c>
      <c r="C409" s="30" t="s">
        <v>3066</v>
      </c>
      <c r="D409" s="30" t="s">
        <v>1069</v>
      </c>
      <c r="E409" s="30" t="s">
        <v>3068</v>
      </c>
      <c r="F409" s="30" t="s">
        <v>3069</v>
      </c>
      <c r="G409" s="29"/>
      <c r="H409" s="30"/>
      <c r="I409" s="30"/>
    </row>
    <row r="410" spans="1:9" ht="26.4">
      <c r="A410" s="29" t="s">
        <v>1070</v>
      </c>
      <c r="B410" s="30" t="s">
        <v>1071</v>
      </c>
      <c r="C410" s="30" t="s">
        <v>3066</v>
      </c>
      <c r="D410" s="30" t="s">
        <v>1072</v>
      </c>
      <c r="E410" s="30" t="s">
        <v>3068</v>
      </c>
      <c r="F410" s="30" t="s">
        <v>3069</v>
      </c>
      <c r="G410" s="29"/>
      <c r="H410" s="30"/>
      <c r="I410" s="30"/>
    </row>
    <row r="411" spans="1:9">
      <c r="A411" s="29" t="s">
        <v>1073</v>
      </c>
      <c r="B411" s="30" t="s">
        <v>1074</v>
      </c>
      <c r="C411" s="30" t="s">
        <v>3066</v>
      </c>
      <c r="D411" s="30" t="s">
        <v>1075</v>
      </c>
      <c r="E411" s="30" t="s">
        <v>3058</v>
      </c>
      <c r="F411" s="30" t="s">
        <v>3059</v>
      </c>
      <c r="G411" s="29"/>
      <c r="H411" s="30"/>
      <c r="I411" s="30"/>
    </row>
    <row r="412" spans="1:9">
      <c r="A412" s="29" t="s">
        <v>1076</v>
      </c>
      <c r="B412" s="30" t="s">
        <v>1077</v>
      </c>
      <c r="C412" s="30" t="s">
        <v>3066</v>
      </c>
      <c r="D412" s="30" t="s">
        <v>1078</v>
      </c>
      <c r="E412" s="30" t="s">
        <v>3058</v>
      </c>
      <c r="F412" s="30" t="s">
        <v>3059</v>
      </c>
      <c r="G412" s="29"/>
      <c r="H412" s="30"/>
      <c r="I412" s="30"/>
    </row>
    <row r="413" spans="1:9">
      <c r="A413" s="29" t="s">
        <v>1079</v>
      </c>
      <c r="B413" s="30" t="s">
        <v>1080</v>
      </c>
      <c r="C413" s="30" t="s">
        <v>3066</v>
      </c>
      <c r="D413" s="30" t="s">
        <v>1081</v>
      </c>
      <c r="E413" s="30" t="s">
        <v>3068</v>
      </c>
      <c r="F413" s="30" t="s">
        <v>3069</v>
      </c>
      <c r="G413" s="29"/>
      <c r="H413" s="30"/>
      <c r="I413" s="30"/>
    </row>
    <row r="414" spans="1:9">
      <c r="A414" s="29" t="s">
        <v>1082</v>
      </c>
      <c r="B414" s="30" t="s">
        <v>1083</v>
      </c>
      <c r="C414" s="30" t="s">
        <v>3066</v>
      </c>
      <c r="D414" s="30" t="s">
        <v>1084</v>
      </c>
      <c r="E414" s="30" t="s">
        <v>3058</v>
      </c>
      <c r="F414" s="30" t="s">
        <v>3059</v>
      </c>
      <c r="G414" s="29"/>
      <c r="H414" s="30"/>
      <c r="I414" s="30"/>
    </row>
    <row r="415" spans="1:9">
      <c r="A415" s="29" t="s">
        <v>1085</v>
      </c>
      <c r="B415" s="30" t="s">
        <v>1086</v>
      </c>
      <c r="C415" s="30" t="s">
        <v>3066</v>
      </c>
      <c r="D415" s="30" t="s">
        <v>1087</v>
      </c>
      <c r="E415" s="30" t="s">
        <v>3068</v>
      </c>
      <c r="F415" s="30" t="s">
        <v>3069</v>
      </c>
      <c r="G415" s="29"/>
      <c r="H415" s="30"/>
      <c r="I415" s="30"/>
    </row>
    <row r="416" spans="1:9">
      <c r="A416" s="29" t="s">
        <v>1088</v>
      </c>
      <c r="B416" s="30" t="s">
        <v>1089</v>
      </c>
      <c r="C416" s="30" t="s">
        <v>3066</v>
      </c>
      <c r="D416" s="30" t="s">
        <v>1090</v>
      </c>
      <c r="E416" s="30" t="s">
        <v>3058</v>
      </c>
      <c r="F416" s="30" t="s">
        <v>3059</v>
      </c>
      <c r="G416" s="29"/>
      <c r="H416" s="30"/>
      <c r="I416" s="30"/>
    </row>
    <row r="417" spans="1:9">
      <c r="A417" s="29" t="s">
        <v>1091</v>
      </c>
      <c r="B417" s="30" t="s">
        <v>1092</v>
      </c>
      <c r="C417" s="30" t="s">
        <v>3066</v>
      </c>
      <c r="D417" s="30" t="s">
        <v>3860</v>
      </c>
      <c r="E417" s="30" t="s">
        <v>3068</v>
      </c>
      <c r="F417" s="30" t="s">
        <v>3069</v>
      </c>
      <c r="G417" s="29"/>
      <c r="H417" s="30"/>
      <c r="I417" s="30"/>
    </row>
    <row r="418" spans="1:9">
      <c r="A418" s="29" t="s">
        <v>3861</v>
      </c>
      <c r="B418" s="30" t="s">
        <v>1201</v>
      </c>
      <c r="C418" s="30" t="s">
        <v>3066</v>
      </c>
      <c r="D418" s="30" t="s">
        <v>1202</v>
      </c>
      <c r="E418" s="30" t="s">
        <v>3058</v>
      </c>
      <c r="F418" s="30" t="s">
        <v>3059</v>
      </c>
      <c r="G418" s="29"/>
      <c r="H418" s="30"/>
      <c r="I418" s="30"/>
    </row>
    <row r="419" spans="1:9" ht="26.4">
      <c r="A419" s="29" t="s">
        <v>4846</v>
      </c>
      <c r="B419" s="30" t="s">
        <v>1943</v>
      </c>
      <c r="C419" s="30" t="s">
        <v>3066</v>
      </c>
      <c r="D419" s="30" t="s">
        <v>1944</v>
      </c>
      <c r="E419" s="30" t="s">
        <v>3068</v>
      </c>
      <c r="F419" s="30" t="s">
        <v>3069</v>
      </c>
      <c r="G419" s="29"/>
      <c r="H419" s="30"/>
      <c r="I419" s="30"/>
    </row>
    <row r="420" spans="1:9">
      <c r="A420" s="29" t="s">
        <v>1945</v>
      </c>
      <c r="B420" s="30" t="s">
        <v>1946</v>
      </c>
      <c r="C420" s="30" t="s">
        <v>3066</v>
      </c>
      <c r="D420" s="30" t="s">
        <v>1947</v>
      </c>
      <c r="E420" s="30" t="s">
        <v>3068</v>
      </c>
      <c r="F420" s="30" t="s">
        <v>3069</v>
      </c>
      <c r="G420" s="29"/>
      <c r="H420" s="30"/>
      <c r="I420" s="30"/>
    </row>
    <row r="421" spans="1:9">
      <c r="A421" s="29" t="s">
        <v>1948</v>
      </c>
      <c r="B421" s="30" t="s">
        <v>1949</v>
      </c>
      <c r="C421" s="30" t="s">
        <v>3066</v>
      </c>
      <c r="D421" s="30" t="s">
        <v>1950</v>
      </c>
      <c r="E421" s="30" t="s">
        <v>3068</v>
      </c>
      <c r="F421" s="30" t="s">
        <v>3069</v>
      </c>
      <c r="G421" s="29"/>
      <c r="H421" s="30"/>
      <c r="I421" s="30"/>
    </row>
    <row r="422" spans="1:9">
      <c r="A422" s="29" t="s">
        <v>1951</v>
      </c>
      <c r="B422" s="30" t="s">
        <v>1952</v>
      </c>
      <c r="C422" s="30" t="s">
        <v>3066</v>
      </c>
      <c r="D422" s="30" t="s">
        <v>1953</v>
      </c>
      <c r="E422" s="30" t="s">
        <v>3068</v>
      </c>
      <c r="F422" s="30" t="s">
        <v>3069</v>
      </c>
      <c r="G422" s="29"/>
      <c r="H422" s="30"/>
      <c r="I422" s="30"/>
    </row>
    <row r="423" spans="1:9">
      <c r="A423" s="29" t="s">
        <v>1954</v>
      </c>
      <c r="B423" s="30" t="s">
        <v>1955</v>
      </c>
      <c r="C423" s="30" t="s">
        <v>3066</v>
      </c>
      <c r="D423" s="30" t="s">
        <v>1956</v>
      </c>
      <c r="E423" s="30" t="s">
        <v>3068</v>
      </c>
      <c r="F423" s="30" t="s">
        <v>3069</v>
      </c>
      <c r="G423" s="29"/>
      <c r="H423" s="30"/>
      <c r="I423" s="30"/>
    </row>
    <row r="424" spans="1:9">
      <c r="A424" s="29" t="s">
        <v>1957</v>
      </c>
      <c r="B424" s="30" t="s">
        <v>1958</v>
      </c>
      <c r="C424" s="30" t="s">
        <v>3066</v>
      </c>
      <c r="D424" s="30" t="s">
        <v>1959</v>
      </c>
      <c r="E424" s="30" t="s">
        <v>3068</v>
      </c>
      <c r="F424" s="30" t="s">
        <v>3069</v>
      </c>
      <c r="G424" s="29"/>
      <c r="H424" s="30"/>
      <c r="I424" s="30"/>
    </row>
    <row r="425" spans="1:9" ht="26.4">
      <c r="A425" s="29" t="s">
        <v>1960</v>
      </c>
      <c r="B425" s="30" t="s">
        <v>1961</v>
      </c>
      <c r="C425" s="30" t="s">
        <v>8675</v>
      </c>
      <c r="D425" s="30" t="s">
        <v>1962</v>
      </c>
      <c r="E425" s="30" t="s">
        <v>3058</v>
      </c>
      <c r="F425" s="30" t="s">
        <v>3059</v>
      </c>
      <c r="G425" s="29"/>
      <c r="H425" s="30"/>
      <c r="I425" s="30"/>
    </row>
    <row r="426" spans="1:9">
      <c r="A426" s="29" t="s">
        <v>1963</v>
      </c>
      <c r="B426" s="30" t="s">
        <v>1964</v>
      </c>
      <c r="C426" s="30" t="s">
        <v>3066</v>
      </c>
      <c r="D426" s="30" t="s">
        <v>1965</v>
      </c>
      <c r="E426" s="30" t="s">
        <v>3068</v>
      </c>
      <c r="F426" s="30" t="s">
        <v>3069</v>
      </c>
      <c r="G426" s="29"/>
      <c r="H426" s="30"/>
      <c r="I426" s="30"/>
    </row>
    <row r="427" spans="1:9">
      <c r="A427" s="29" t="s">
        <v>1966</v>
      </c>
      <c r="B427" s="30" t="s">
        <v>1967</v>
      </c>
      <c r="C427" s="30" t="s">
        <v>3066</v>
      </c>
      <c r="D427" s="30" t="s">
        <v>1968</v>
      </c>
      <c r="E427" s="30" t="s">
        <v>3068</v>
      </c>
      <c r="F427" s="30" t="s">
        <v>3069</v>
      </c>
      <c r="G427" s="29"/>
      <c r="H427" s="30"/>
      <c r="I427" s="30"/>
    </row>
    <row r="428" spans="1:9">
      <c r="A428" s="29" t="s">
        <v>1969</v>
      </c>
      <c r="B428" s="30" t="s">
        <v>1970</v>
      </c>
      <c r="C428" s="30" t="s">
        <v>3066</v>
      </c>
      <c r="D428" s="30" t="s">
        <v>1971</v>
      </c>
      <c r="E428" s="30" t="s">
        <v>3068</v>
      </c>
      <c r="F428" s="30" t="s">
        <v>3069</v>
      </c>
      <c r="G428" s="29"/>
      <c r="H428" s="30"/>
      <c r="I428" s="30"/>
    </row>
    <row r="429" spans="1:9">
      <c r="A429" s="29" t="s">
        <v>1972</v>
      </c>
      <c r="B429" s="30" t="s">
        <v>1973</v>
      </c>
      <c r="C429" s="30" t="s">
        <v>3066</v>
      </c>
      <c r="D429" s="30" t="s">
        <v>1974</v>
      </c>
      <c r="E429" s="30" t="s">
        <v>3068</v>
      </c>
      <c r="F429" s="30" t="s">
        <v>3069</v>
      </c>
      <c r="G429" s="29"/>
      <c r="H429" s="30"/>
      <c r="I429" s="30"/>
    </row>
    <row r="430" spans="1:9">
      <c r="A430" s="29" t="s">
        <v>1975</v>
      </c>
      <c r="B430" s="30" t="s">
        <v>1976</v>
      </c>
      <c r="C430" s="30" t="s">
        <v>3066</v>
      </c>
      <c r="D430" s="30" t="s">
        <v>1977</v>
      </c>
      <c r="E430" s="30" t="s">
        <v>3058</v>
      </c>
      <c r="F430" s="30" t="s">
        <v>3059</v>
      </c>
      <c r="G430" s="29"/>
      <c r="H430" s="30"/>
      <c r="I430" s="30"/>
    </row>
    <row r="431" spans="1:9">
      <c r="A431" s="29" t="s">
        <v>1978</v>
      </c>
      <c r="B431" s="30" t="s">
        <v>1979</v>
      </c>
      <c r="C431" s="30" t="s">
        <v>3066</v>
      </c>
      <c r="D431" s="30" t="s">
        <v>1980</v>
      </c>
      <c r="E431" s="30" t="s">
        <v>3068</v>
      </c>
      <c r="F431" s="30" t="s">
        <v>3069</v>
      </c>
      <c r="G431" s="29"/>
      <c r="H431" s="30"/>
      <c r="I431" s="30"/>
    </row>
    <row r="432" spans="1:9" ht="26.4">
      <c r="A432" s="29" t="s">
        <v>1981</v>
      </c>
      <c r="B432" s="30" t="s">
        <v>1982</v>
      </c>
      <c r="C432" s="30" t="s">
        <v>3066</v>
      </c>
      <c r="D432" s="30" t="s">
        <v>1983</v>
      </c>
      <c r="E432" s="30" t="s">
        <v>3068</v>
      </c>
      <c r="F432" s="30" t="s">
        <v>3069</v>
      </c>
      <c r="G432" s="29"/>
      <c r="H432" s="30"/>
      <c r="I432" s="30"/>
    </row>
    <row r="433" spans="1:9">
      <c r="A433" s="29" t="s">
        <v>1984</v>
      </c>
      <c r="B433" s="30" t="s">
        <v>3134</v>
      </c>
      <c r="C433" s="30" t="s">
        <v>3066</v>
      </c>
      <c r="D433" s="30" t="s">
        <v>3135</v>
      </c>
      <c r="E433" s="30" t="s">
        <v>3068</v>
      </c>
      <c r="F433" s="30" t="s">
        <v>3069</v>
      </c>
      <c r="G433" s="29"/>
      <c r="H433" s="30"/>
      <c r="I433" s="30"/>
    </row>
    <row r="434" spans="1:9">
      <c r="A434" s="29" t="s">
        <v>3136</v>
      </c>
      <c r="B434" s="30" t="s">
        <v>3137</v>
      </c>
      <c r="C434" s="30" t="s">
        <v>3066</v>
      </c>
      <c r="D434" s="30" t="s">
        <v>1985</v>
      </c>
      <c r="E434" s="30" t="s">
        <v>3068</v>
      </c>
      <c r="F434" s="30" t="s">
        <v>3069</v>
      </c>
      <c r="G434" s="29"/>
      <c r="H434" s="30"/>
      <c r="I434" s="30"/>
    </row>
    <row r="435" spans="1:9" ht="26.4">
      <c r="A435" s="29" t="s">
        <v>1986</v>
      </c>
      <c r="B435" s="30" t="s">
        <v>1987</v>
      </c>
      <c r="C435" s="30" t="s">
        <v>3066</v>
      </c>
      <c r="D435" s="30" t="s">
        <v>6028</v>
      </c>
      <c r="E435" s="30" t="s">
        <v>8677</v>
      </c>
      <c r="F435" s="30" t="s">
        <v>8678</v>
      </c>
      <c r="G435" s="29"/>
      <c r="H435" s="30"/>
      <c r="I435" s="30"/>
    </row>
    <row r="436" spans="1:9">
      <c r="A436" s="29" t="s">
        <v>1988</v>
      </c>
      <c r="B436" s="30" t="s">
        <v>1989</v>
      </c>
      <c r="C436" s="30" t="s">
        <v>3066</v>
      </c>
      <c r="D436" s="30" t="s">
        <v>1990</v>
      </c>
      <c r="E436" s="30" t="s">
        <v>3068</v>
      </c>
      <c r="F436" s="30" t="s">
        <v>3069</v>
      </c>
      <c r="G436" s="29"/>
      <c r="H436" s="30"/>
      <c r="I436" s="30"/>
    </row>
    <row r="437" spans="1:9" ht="26.4">
      <c r="A437" s="29" t="s">
        <v>1991</v>
      </c>
      <c r="B437" s="30" t="s">
        <v>1992</v>
      </c>
      <c r="C437" s="30" t="s">
        <v>3066</v>
      </c>
      <c r="D437" s="30" t="s">
        <v>1993</v>
      </c>
      <c r="E437" s="30" t="s">
        <v>3068</v>
      </c>
      <c r="F437" s="30" t="s">
        <v>3069</v>
      </c>
      <c r="G437" s="29"/>
      <c r="H437" s="30"/>
      <c r="I437" s="30"/>
    </row>
    <row r="438" spans="1:9" ht="26.4">
      <c r="A438" s="29" t="s">
        <v>1994</v>
      </c>
      <c r="B438" s="30" t="s">
        <v>1995</v>
      </c>
      <c r="C438" s="30" t="s">
        <v>3066</v>
      </c>
      <c r="D438" s="30" t="s">
        <v>1996</v>
      </c>
      <c r="E438" s="30" t="s">
        <v>3068</v>
      </c>
      <c r="F438" s="30" t="s">
        <v>3069</v>
      </c>
      <c r="G438" s="29"/>
      <c r="H438" s="30"/>
      <c r="I438" s="30"/>
    </row>
    <row r="439" spans="1:9">
      <c r="A439" s="29" t="s">
        <v>1997</v>
      </c>
      <c r="B439" s="30" t="s">
        <v>1998</v>
      </c>
      <c r="C439" s="30" t="s">
        <v>3066</v>
      </c>
      <c r="D439" s="30" t="s">
        <v>1999</v>
      </c>
      <c r="E439" s="30" t="s">
        <v>3068</v>
      </c>
      <c r="F439" s="30" t="s">
        <v>3069</v>
      </c>
      <c r="G439" s="29"/>
      <c r="H439" s="30"/>
      <c r="I439" s="30"/>
    </row>
    <row r="440" spans="1:9">
      <c r="A440" s="29" t="s">
        <v>2000</v>
      </c>
      <c r="B440" s="30" t="s">
        <v>2001</v>
      </c>
      <c r="C440" s="30" t="s">
        <v>3066</v>
      </c>
      <c r="D440" s="30" t="s">
        <v>2002</v>
      </c>
      <c r="E440" s="30" t="s">
        <v>3058</v>
      </c>
      <c r="F440" s="30" t="s">
        <v>3059</v>
      </c>
      <c r="G440" s="29"/>
      <c r="H440" s="30"/>
      <c r="I440" s="30"/>
    </row>
    <row r="441" spans="1:9">
      <c r="A441" s="29" t="s">
        <v>2003</v>
      </c>
      <c r="B441" s="30" t="s">
        <v>2004</v>
      </c>
      <c r="C441" s="30" t="s">
        <v>3066</v>
      </c>
      <c r="D441" s="30" t="s">
        <v>2005</v>
      </c>
      <c r="E441" s="30" t="s">
        <v>3068</v>
      </c>
      <c r="F441" s="30" t="s">
        <v>3069</v>
      </c>
      <c r="G441" s="29"/>
      <c r="H441" s="30"/>
      <c r="I441" s="30"/>
    </row>
    <row r="442" spans="1:9">
      <c r="A442" s="29" t="s">
        <v>2006</v>
      </c>
      <c r="B442" s="30" t="s">
        <v>2007</v>
      </c>
      <c r="C442" s="30" t="s">
        <v>3066</v>
      </c>
      <c r="D442" s="30" t="s">
        <v>2177</v>
      </c>
      <c r="E442" s="30" t="s">
        <v>3058</v>
      </c>
      <c r="F442" s="30" t="s">
        <v>3059</v>
      </c>
      <c r="G442" s="29"/>
      <c r="H442" s="30"/>
      <c r="I442" s="30"/>
    </row>
    <row r="443" spans="1:9">
      <c r="A443" s="29" t="s">
        <v>2475</v>
      </c>
      <c r="B443" s="30" t="s">
        <v>2476</v>
      </c>
      <c r="C443" s="30" t="s">
        <v>3066</v>
      </c>
      <c r="D443" s="30" t="s">
        <v>2477</v>
      </c>
      <c r="E443" s="30" t="s">
        <v>3058</v>
      </c>
      <c r="F443" s="30" t="s">
        <v>3059</v>
      </c>
      <c r="G443" s="29"/>
      <c r="H443" s="30"/>
      <c r="I443" s="30"/>
    </row>
    <row r="444" spans="1:9">
      <c r="A444" s="29" t="s">
        <v>2478</v>
      </c>
      <c r="B444" s="30" t="s">
        <v>2479</v>
      </c>
      <c r="C444" s="30" t="s">
        <v>3066</v>
      </c>
      <c r="D444" s="30" t="s">
        <v>2480</v>
      </c>
      <c r="E444" s="30" t="s">
        <v>3068</v>
      </c>
      <c r="F444" s="30" t="s">
        <v>3069</v>
      </c>
      <c r="G444" s="29"/>
      <c r="H444" s="30"/>
      <c r="I444" s="30"/>
    </row>
    <row r="445" spans="1:9">
      <c r="A445" s="29" t="s">
        <v>2481</v>
      </c>
      <c r="B445" s="30" t="s">
        <v>2482</v>
      </c>
      <c r="C445" s="30" t="s">
        <v>3066</v>
      </c>
      <c r="D445" s="30" t="s">
        <v>2483</v>
      </c>
      <c r="E445" s="30" t="s">
        <v>3068</v>
      </c>
      <c r="F445" s="30" t="s">
        <v>3069</v>
      </c>
      <c r="G445" s="29"/>
      <c r="H445" s="30"/>
      <c r="I445" s="30"/>
    </row>
    <row r="446" spans="1:9">
      <c r="A446" s="29" t="s">
        <v>2484</v>
      </c>
      <c r="B446" s="30" t="s">
        <v>2485</v>
      </c>
      <c r="C446" s="30" t="s">
        <v>3066</v>
      </c>
      <c r="D446" s="30" t="s">
        <v>2486</v>
      </c>
      <c r="E446" s="30" t="s">
        <v>3068</v>
      </c>
      <c r="F446" s="30" t="s">
        <v>3069</v>
      </c>
      <c r="G446" s="29"/>
      <c r="H446" s="30"/>
      <c r="I446" s="30"/>
    </row>
    <row r="447" spans="1:9">
      <c r="A447" s="29" t="s">
        <v>2487</v>
      </c>
      <c r="B447" s="30" t="s">
        <v>2488</v>
      </c>
      <c r="C447" s="30" t="s">
        <v>3066</v>
      </c>
      <c r="D447" s="30" t="s">
        <v>2489</v>
      </c>
      <c r="E447" s="30" t="s">
        <v>3068</v>
      </c>
      <c r="F447" s="30" t="s">
        <v>3069</v>
      </c>
      <c r="G447" s="29"/>
      <c r="H447" s="30"/>
      <c r="I447" s="30"/>
    </row>
    <row r="448" spans="1:9">
      <c r="A448" s="29" t="s">
        <v>2490</v>
      </c>
      <c r="B448" s="30" t="s">
        <v>2491</v>
      </c>
      <c r="C448" s="30" t="s">
        <v>3066</v>
      </c>
      <c r="D448" s="30" t="s">
        <v>2492</v>
      </c>
      <c r="E448" s="30" t="s">
        <v>3068</v>
      </c>
      <c r="F448" s="30" t="s">
        <v>3069</v>
      </c>
      <c r="G448" s="29"/>
      <c r="H448" s="30"/>
      <c r="I448" s="30"/>
    </row>
    <row r="449" spans="1:9" ht="26.4">
      <c r="A449" s="29" t="s">
        <v>2493</v>
      </c>
      <c r="B449" s="30" t="s">
        <v>2494</v>
      </c>
      <c r="C449" s="30" t="s">
        <v>3066</v>
      </c>
      <c r="D449" s="30" t="s">
        <v>2495</v>
      </c>
      <c r="E449" s="30" t="s">
        <v>3068</v>
      </c>
      <c r="F449" s="30" t="s">
        <v>3069</v>
      </c>
      <c r="G449" s="29"/>
      <c r="H449" s="30"/>
      <c r="I449" s="30"/>
    </row>
    <row r="450" spans="1:9">
      <c r="A450" s="29" t="s">
        <v>2496</v>
      </c>
      <c r="B450" s="30" t="s">
        <v>2497</v>
      </c>
      <c r="C450" s="30" t="s">
        <v>3066</v>
      </c>
      <c r="D450" s="30" t="s">
        <v>2498</v>
      </c>
      <c r="E450" s="30" t="s">
        <v>3068</v>
      </c>
      <c r="F450" s="30" t="s">
        <v>3069</v>
      </c>
      <c r="G450" s="29"/>
      <c r="H450" s="30"/>
      <c r="I450" s="30"/>
    </row>
    <row r="451" spans="1:9">
      <c r="A451" s="29" t="s">
        <v>2499</v>
      </c>
      <c r="B451" s="30" t="s">
        <v>2500</v>
      </c>
      <c r="C451" s="30" t="s">
        <v>3066</v>
      </c>
      <c r="D451" s="30" t="s">
        <v>2501</v>
      </c>
      <c r="E451" s="30" t="s">
        <v>3068</v>
      </c>
      <c r="F451" s="30" t="s">
        <v>3069</v>
      </c>
      <c r="G451" s="29"/>
      <c r="H451" s="30"/>
      <c r="I451" s="30"/>
    </row>
    <row r="452" spans="1:9" ht="26.4">
      <c r="A452" s="29" t="s">
        <v>2502</v>
      </c>
      <c r="B452" s="30" t="s">
        <v>2503</v>
      </c>
      <c r="C452" s="30" t="s">
        <v>3066</v>
      </c>
      <c r="D452" s="30" t="s">
        <v>2504</v>
      </c>
      <c r="E452" s="30" t="s">
        <v>3068</v>
      </c>
      <c r="F452" s="30" t="s">
        <v>3069</v>
      </c>
      <c r="G452" s="29"/>
      <c r="H452" s="30"/>
      <c r="I452" s="30"/>
    </row>
    <row r="453" spans="1:9" ht="26.4">
      <c r="A453" s="29" t="s">
        <v>2505</v>
      </c>
      <c r="B453" s="30" t="s">
        <v>2506</v>
      </c>
      <c r="C453" s="30" t="s">
        <v>8675</v>
      </c>
      <c r="D453" s="30" t="s">
        <v>6002</v>
      </c>
      <c r="E453" s="30" t="s">
        <v>8677</v>
      </c>
      <c r="F453" s="30" t="s">
        <v>8678</v>
      </c>
      <c r="G453" s="29"/>
      <c r="H453" s="30"/>
      <c r="I453" s="30"/>
    </row>
    <row r="454" spans="1:9">
      <c r="A454" s="29" t="s">
        <v>2507</v>
      </c>
      <c r="B454" s="30" t="s">
        <v>2508</v>
      </c>
      <c r="C454" s="30" t="s">
        <v>3066</v>
      </c>
      <c r="D454" s="30" t="s">
        <v>2509</v>
      </c>
      <c r="E454" s="30" t="s">
        <v>3068</v>
      </c>
      <c r="F454" s="30" t="s">
        <v>3069</v>
      </c>
      <c r="G454" s="29"/>
      <c r="H454" s="30"/>
      <c r="I454" s="30"/>
    </row>
    <row r="455" spans="1:9">
      <c r="A455" s="29" t="s">
        <v>2510</v>
      </c>
      <c r="B455" s="30" t="s">
        <v>2511</v>
      </c>
      <c r="C455" s="30" t="s">
        <v>3066</v>
      </c>
      <c r="D455" s="30" t="s">
        <v>2512</v>
      </c>
      <c r="E455" s="30" t="s">
        <v>3068</v>
      </c>
      <c r="F455" s="30" t="s">
        <v>3069</v>
      </c>
      <c r="G455" s="29"/>
      <c r="H455" s="30"/>
      <c r="I455" s="30"/>
    </row>
    <row r="456" spans="1:9">
      <c r="A456" s="29" t="s">
        <v>2513</v>
      </c>
      <c r="B456" s="30" t="s">
        <v>2514</v>
      </c>
      <c r="C456" s="30" t="s">
        <v>3066</v>
      </c>
      <c r="D456" s="30" t="s">
        <v>2515</v>
      </c>
      <c r="E456" s="30" t="s">
        <v>3068</v>
      </c>
      <c r="F456" s="30" t="s">
        <v>3069</v>
      </c>
      <c r="G456" s="29"/>
      <c r="H456" s="30"/>
      <c r="I456" s="30"/>
    </row>
    <row r="457" spans="1:9">
      <c r="A457" s="29" t="s">
        <v>2516</v>
      </c>
      <c r="B457" s="30" t="s">
        <v>2517</v>
      </c>
      <c r="C457" s="30" t="s">
        <v>3066</v>
      </c>
      <c r="D457" s="30" t="s">
        <v>2518</v>
      </c>
      <c r="E457" s="30" t="s">
        <v>3068</v>
      </c>
      <c r="F457" s="30" t="s">
        <v>3069</v>
      </c>
      <c r="G457" s="29"/>
      <c r="H457" s="30"/>
      <c r="I457" s="30"/>
    </row>
    <row r="458" spans="1:9">
      <c r="A458" s="29" t="s">
        <v>2519</v>
      </c>
      <c r="B458" s="30" t="s">
        <v>2520</v>
      </c>
      <c r="C458" s="30" t="s">
        <v>3066</v>
      </c>
      <c r="D458" s="30" t="s">
        <v>2521</v>
      </c>
      <c r="E458" s="30" t="s">
        <v>3058</v>
      </c>
      <c r="F458" s="30" t="s">
        <v>3059</v>
      </c>
      <c r="G458" s="29"/>
      <c r="H458" s="30"/>
      <c r="I458" s="30"/>
    </row>
    <row r="459" spans="1:9">
      <c r="A459" s="29" t="s">
        <v>2522</v>
      </c>
      <c r="B459" s="30" t="s">
        <v>2523</v>
      </c>
      <c r="C459" s="30" t="s">
        <v>3066</v>
      </c>
      <c r="D459" s="30" t="s">
        <v>2524</v>
      </c>
      <c r="E459" s="30" t="s">
        <v>3058</v>
      </c>
      <c r="F459" s="30" t="s">
        <v>3059</v>
      </c>
      <c r="G459" s="29"/>
      <c r="H459" s="30"/>
      <c r="I459" s="30"/>
    </row>
    <row r="460" spans="1:9">
      <c r="A460" s="29" t="s">
        <v>2525</v>
      </c>
      <c r="B460" s="30" t="s">
        <v>2526</v>
      </c>
      <c r="C460" s="30" t="s">
        <v>3066</v>
      </c>
      <c r="D460" s="30" t="s">
        <v>2527</v>
      </c>
      <c r="E460" s="30" t="s">
        <v>3068</v>
      </c>
      <c r="F460" s="30" t="s">
        <v>3069</v>
      </c>
      <c r="G460" s="29"/>
      <c r="H460" s="30"/>
      <c r="I460" s="30"/>
    </row>
    <row r="461" spans="1:9">
      <c r="A461" s="29" t="s">
        <v>2528</v>
      </c>
      <c r="B461" s="30" t="s">
        <v>2529</v>
      </c>
      <c r="C461" s="30" t="s">
        <v>3066</v>
      </c>
      <c r="D461" s="30" t="s">
        <v>2530</v>
      </c>
      <c r="E461" s="30" t="s">
        <v>3068</v>
      </c>
      <c r="F461" s="30" t="s">
        <v>3069</v>
      </c>
      <c r="G461" s="29"/>
      <c r="H461" s="30"/>
      <c r="I461" s="30"/>
    </row>
    <row r="462" spans="1:9">
      <c r="A462" s="29" t="s">
        <v>2531</v>
      </c>
      <c r="B462" s="30" t="s">
        <v>2532</v>
      </c>
      <c r="C462" s="30" t="s">
        <v>3066</v>
      </c>
      <c r="D462" s="30" t="s">
        <v>2533</v>
      </c>
      <c r="E462" s="30" t="s">
        <v>3068</v>
      </c>
      <c r="F462" s="30" t="s">
        <v>3069</v>
      </c>
      <c r="G462" s="29"/>
      <c r="H462" s="30"/>
      <c r="I462" s="30"/>
    </row>
    <row r="463" spans="1:9">
      <c r="A463" s="29" t="s">
        <v>2534</v>
      </c>
      <c r="B463" s="30" t="s">
        <v>2535</v>
      </c>
      <c r="C463" s="30" t="s">
        <v>3066</v>
      </c>
      <c r="D463" s="30" t="s">
        <v>2536</v>
      </c>
      <c r="E463" s="30" t="s">
        <v>3068</v>
      </c>
      <c r="F463" s="30" t="s">
        <v>3069</v>
      </c>
      <c r="G463" s="29"/>
      <c r="H463" s="30"/>
      <c r="I463" s="30"/>
    </row>
    <row r="464" spans="1:9">
      <c r="A464" s="29" t="s">
        <v>2537</v>
      </c>
      <c r="B464" s="30" t="s">
        <v>2538</v>
      </c>
      <c r="C464" s="30" t="s">
        <v>3066</v>
      </c>
      <c r="D464" s="30" t="s">
        <v>2539</v>
      </c>
      <c r="E464" s="30" t="s">
        <v>3068</v>
      </c>
      <c r="F464" s="30" t="s">
        <v>3069</v>
      </c>
      <c r="G464" s="29"/>
      <c r="H464" s="30"/>
      <c r="I464" s="30"/>
    </row>
    <row r="465" spans="1:9">
      <c r="A465" s="29" t="s">
        <v>2540</v>
      </c>
      <c r="B465" s="30" t="s">
        <v>2541</v>
      </c>
      <c r="C465" s="30" t="s">
        <v>3066</v>
      </c>
      <c r="D465" s="30" t="s">
        <v>2542</v>
      </c>
      <c r="E465" s="30" t="s">
        <v>3068</v>
      </c>
      <c r="F465" s="30" t="s">
        <v>3069</v>
      </c>
      <c r="G465" s="29"/>
      <c r="H465" s="30"/>
      <c r="I465" s="30"/>
    </row>
    <row r="466" spans="1:9">
      <c r="A466" s="29" t="s">
        <v>2543</v>
      </c>
      <c r="B466" s="30" t="s">
        <v>2544</v>
      </c>
      <c r="C466" s="30" t="s">
        <v>3066</v>
      </c>
      <c r="D466" s="30" t="s">
        <v>2545</v>
      </c>
      <c r="E466" s="30" t="s">
        <v>3068</v>
      </c>
      <c r="F466" s="30" t="s">
        <v>3069</v>
      </c>
      <c r="G466" s="29"/>
      <c r="H466" s="30"/>
      <c r="I466" s="30"/>
    </row>
    <row r="467" spans="1:9">
      <c r="A467" s="29" t="s">
        <v>2546</v>
      </c>
      <c r="B467" s="30" t="s">
        <v>2547</v>
      </c>
      <c r="C467" s="30" t="s">
        <v>3066</v>
      </c>
      <c r="D467" s="30" t="s">
        <v>2548</v>
      </c>
      <c r="E467" s="30" t="s">
        <v>3058</v>
      </c>
      <c r="F467" s="30" t="s">
        <v>3059</v>
      </c>
      <c r="G467" s="29"/>
      <c r="H467" s="30"/>
      <c r="I467" s="30"/>
    </row>
    <row r="468" spans="1:9">
      <c r="A468" s="29" t="s">
        <v>2549</v>
      </c>
      <c r="B468" s="30" t="s">
        <v>2550</v>
      </c>
      <c r="C468" s="30" t="s">
        <v>3066</v>
      </c>
      <c r="D468" s="30" t="s">
        <v>2551</v>
      </c>
      <c r="E468" s="30" t="s">
        <v>3058</v>
      </c>
      <c r="F468" s="30" t="s">
        <v>3059</v>
      </c>
      <c r="G468" s="29"/>
      <c r="H468" s="30"/>
      <c r="I468" s="30"/>
    </row>
    <row r="469" spans="1:9">
      <c r="A469" s="29" t="s">
        <v>2552</v>
      </c>
      <c r="B469" s="30" t="s">
        <v>2553</v>
      </c>
      <c r="C469" s="30" t="s">
        <v>3066</v>
      </c>
      <c r="D469" s="30" t="s">
        <v>2554</v>
      </c>
      <c r="E469" s="30" t="s">
        <v>3068</v>
      </c>
      <c r="F469" s="30" t="s">
        <v>3069</v>
      </c>
      <c r="G469" s="29"/>
      <c r="H469" s="30"/>
      <c r="I469" s="30"/>
    </row>
    <row r="470" spans="1:9" ht="26.4">
      <c r="A470" s="29" t="s">
        <v>2555</v>
      </c>
      <c r="B470" s="30" t="s">
        <v>2647</v>
      </c>
      <c r="C470" s="30" t="s">
        <v>8675</v>
      </c>
      <c r="D470" s="30" t="s">
        <v>2556</v>
      </c>
      <c r="E470" s="30" t="s">
        <v>8677</v>
      </c>
      <c r="F470" s="30" t="s">
        <v>8678</v>
      </c>
      <c r="G470" s="29"/>
      <c r="H470" s="30"/>
      <c r="I470" s="30"/>
    </row>
    <row r="471" spans="1:9">
      <c r="A471" s="29" t="s">
        <v>2557</v>
      </c>
      <c r="B471" s="30" t="s">
        <v>2558</v>
      </c>
      <c r="C471" s="30" t="s">
        <v>3066</v>
      </c>
      <c r="D471" s="30" t="s">
        <v>2559</v>
      </c>
      <c r="E471" s="30" t="s">
        <v>3068</v>
      </c>
      <c r="F471" s="30" t="s">
        <v>3069</v>
      </c>
      <c r="G471" s="29"/>
      <c r="H471" s="30"/>
      <c r="I471" s="30"/>
    </row>
    <row r="472" spans="1:9">
      <c r="A472" s="29" t="s">
        <v>2560</v>
      </c>
      <c r="B472" s="30" t="s">
        <v>2561</v>
      </c>
      <c r="C472" s="30" t="s">
        <v>3066</v>
      </c>
      <c r="D472" s="30" t="s">
        <v>2562</v>
      </c>
      <c r="E472" s="30" t="s">
        <v>3068</v>
      </c>
      <c r="F472" s="30" t="s">
        <v>3069</v>
      </c>
      <c r="G472" s="29"/>
      <c r="H472" s="30"/>
      <c r="I472" s="30"/>
    </row>
    <row r="473" spans="1:9">
      <c r="A473" s="29" t="s">
        <v>2563</v>
      </c>
      <c r="B473" s="30" t="s">
        <v>2564</v>
      </c>
      <c r="C473" s="30" t="s">
        <v>3066</v>
      </c>
      <c r="D473" s="30" t="s">
        <v>2565</v>
      </c>
      <c r="E473" s="30" t="s">
        <v>3058</v>
      </c>
      <c r="F473" s="30" t="s">
        <v>3059</v>
      </c>
      <c r="G473" s="29"/>
      <c r="H473" s="30"/>
      <c r="I473" s="30"/>
    </row>
    <row r="474" spans="1:9">
      <c r="A474" s="29" t="s">
        <v>2566</v>
      </c>
      <c r="B474" s="30" t="s">
        <v>2567</v>
      </c>
      <c r="C474" s="30" t="s">
        <v>3066</v>
      </c>
      <c r="D474" s="30" t="s">
        <v>2568</v>
      </c>
      <c r="E474" s="30" t="s">
        <v>3068</v>
      </c>
      <c r="F474" s="30" t="s">
        <v>3069</v>
      </c>
      <c r="G474" s="29"/>
      <c r="H474" s="30"/>
      <c r="I474" s="30"/>
    </row>
    <row r="475" spans="1:9">
      <c r="A475" s="29" t="s">
        <v>2569</v>
      </c>
      <c r="B475" s="30" t="s">
        <v>2570</v>
      </c>
      <c r="C475" s="30" t="s">
        <v>3066</v>
      </c>
      <c r="D475" s="30" t="s">
        <v>2571</v>
      </c>
      <c r="E475" s="30" t="s">
        <v>3058</v>
      </c>
      <c r="F475" s="30" t="s">
        <v>3059</v>
      </c>
      <c r="G475" s="29"/>
      <c r="H475" s="30"/>
      <c r="I475" s="30"/>
    </row>
    <row r="476" spans="1:9">
      <c r="A476" s="29" t="s">
        <v>2572</v>
      </c>
      <c r="B476" s="30" t="s">
        <v>2573</v>
      </c>
      <c r="C476" s="30" t="s">
        <v>3066</v>
      </c>
      <c r="D476" s="30" t="s">
        <v>2574</v>
      </c>
      <c r="E476" s="30" t="s">
        <v>3068</v>
      </c>
      <c r="F476" s="30" t="s">
        <v>3069</v>
      </c>
      <c r="G476" s="29"/>
      <c r="H476" s="30"/>
      <c r="I476" s="30"/>
    </row>
    <row r="477" spans="1:9">
      <c r="A477" s="29" t="s">
        <v>2575</v>
      </c>
      <c r="B477" s="30" t="s">
        <v>2576</v>
      </c>
      <c r="C477" s="30" t="s">
        <v>3066</v>
      </c>
      <c r="D477" s="30" t="s">
        <v>2577</v>
      </c>
      <c r="E477" s="30" t="s">
        <v>3068</v>
      </c>
      <c r="F477" s="30" t="s">
        <v>3069</v>
      </c>
      <c r="G477" s="29"/>
      <c r="H477" s="30"/>
      <c r="I477" s="30"/>
    </row>
    <row r="478" spans="1:9">
      <c r="A478" s="29" t="s">
        <v>2578</v>
      </c>
      <c r="B478" s="30" t="s">
        <v>2579</v>
      </c>
      <c r="C478" s="30" t="s">
        <v>3066</v>
      </c>
      <c r="D478" s="30" t="s">
        <v>2580</v>
      </c>
      <c r="E478" s="30" t="s">
        <v>3068</v>
      </c>
      <c r="F478" s="30" t="s">
        <v>3069</v>
      </c>
      <c r="G478" s="29"/>
      <c r="H478" s="30"/>
      <c r="I478" s="30"/>
    </row>
    <row r="479" spans="1:9">
      <c r="A479" s="29" t="s">
        <v>2581</v>
      </c>
      <c r="B479" s="30" t="s">
        <v>2582</v>
      </c>
      <c r="C479" s="30" t="s">
        <v>3066</v>
      </c>
      <c r="D479" s="30" t="s">
        <v>2583</v>
      </c>
      <c r="E479" s="30" t="s">
        <v>3068</v>
      </c>
      <c r="F479" s="30" t="s">
        <v>3069</v>
      </c>
      <c r="G479" s="29"/>
      <c r="H479" s="30"/>
      <c r="I479" s="30"/>
    </row>
    <row r="480" spans="1:9">
      <c r="A480" s="29" t="s">
        <v>2584</v>
      </c>
      <c r="B480" s="30" t="s">
        <v>2585</v>
      </c>
      <c r="C480" s="30" t="s">
        <v>3066</v>
      </c>
      <c r="D480" s="30" t="s">
        <v>2586</v>
      </c>
      <c r="E480" s="30" t="s">
        <v>3058</v>
      </c>
      <c r="F480" s="30" t="s">
        <v>3059</v>
      </c>
      <c r="G480" s="29"/>
      <c r="H480" s="30"/>
      <c r="I480" s="30"/>
    </row>
    <row r="481" spans="1:9">
      <c r="A481" s="29" t="s">
        <v>2587</v>
      </c>
      <c r="B481" s="30" t="s">
        <v>2588</v>
      </c>
      <c r="C481" s="30" t="s">
        <v>3066</v>
      </c>
      <c r="D481" s="30" t="s">
        <v>2589</v>
      </c>
      <c r="E481" s="30" t="s">
        <v>3068</v>
      </c>
      <c r="F481" s="30" t="s">
        <v>3069</v>
      </c>
      <c r="G481" s="29"/>
      <c r="H481" s="30"/>
      <c r="I481" s="30"/>
    </row>
    <row r="482" spans="1:9">
      <c r="A482" s="29" t="s">
        <v>829</v>
      </c>
      <c r="B482" s="30" t="s">
        <v>830</v>
      </c>
      <c r="C482" s="30" t="s">
        <v>3066</v>
      </c>
      <c r="D482" s="30" t="s">
        <v>831</v>
      </c>
      <c r="E482" s="30" t="s">
        <v>3068</v>
      </c>
      <c r="F482" s="30" t="s">
        <v>3069</v>
      </c>
      <c r="G482" s="29"/>
      <c r="H482" s="30"/>
      <c r="I482" s="30"/>
    </row>
    <row r="483" spans="1:9">
      <c r="A483" s="29" t="s">
        <v>832</v>
      </c>
      <c r="B483" s="30" t="s">
        <v>833</v>
      </c>
      <c r="C483" s="30" t="s">
        <v>3066</v>
      </c>
      <c r="D483" s="30" t="s">
        <v>834</v>
      </c>
      <c r="E483" s="30" t="s">
        <v>3068</v>
      </c>
      <c r="F483" s="30" t="s">
        <v>3069</v>
      </c>
      <c r="G483" s="29"/>
      <c r="H483" s="30"/>
      <c r="I483" s="30"/>
    </row>
    <row r="484" spans="1:9">
      <c r="A484" s="29" t="s">
        <v>835</v>
      </c>
      <c r="B484" s="30" t="s">
        <v>836</v>
      </c>
      <c r="C484" s="30" t="s">
        <v>3066</v>
      </c>
      <c r="D484" s="30" t="s">
        <v>837</v>
      </c>
      <c r="E484" s="30" t="s">
        <v>3068</v>
      </c>
      <c r="F484" s="30" t="s">
        <v>3069</v>
      </c>
      <c r="G484" s="29"/>
      <c r="H484" s="30"/>
      <c r="I484" s="30"/>
    </row>
    <row r="485" spans="1:9" ht="26.4">
      <c r="A485" s="29" t="s">
        <v>838</v>
      </c>
      <c r="B485" s="30" t="s">
        <v>839</v>
      </c>
      <c r="C485" s="30" t="s">
        <v>3066</v>
      </c>
      <c r="D485" s="30" t="s">
        <v>840</v>
      </c>
      <c r="E485" s="30" t="s">
        <v>3068</v>
      </c>
      <c r="F485" s="30" t="s">
        <v>3069</v>
      </c>
      <c r="G485" s="29"/>
      <c r="H485" s="30"/>
      <c r="I485" s="30"/>
    </row>
    <row r="486" spans="1:9">
      <c r="A486" s="29" t="s">
        <v>841</v>
      </c>
      <c r="B486" s="30" t="s">
        <v>842</v>
      </c>
      <c r="C486" s="30" t="s">
        <v>3066</v>
      </c>
      <c r="D486" s="30" t="s">
        <v>843</v>
      </c>
      <c r="E486" s="30" t="s">
        <v>3068</v>
      </c>
      <c r="F486" s="30" t="s">
        <v>3069</v>
      </c>
      <c r="G486" s="29"/>
      <c r="H486" s="30"/>
      <c r="I486" s="30"/>
    </row>
    <row r="487" spans="1:9" ht="26.4">
      <c r="A487" s="29" t="s">
        <v>844</v>
      </c>
      <c r="B487" s="30" t="s">
        <v>845</v>
      </c>
      <c r="C487" s="30" t="s">
        <v>3066</v>
      </c>
      <c r="D487" s="30" t="s">
        <v>846</v>
      </c>
      <c r="E487" s="30" t="s">
        <v>3058</v>
      </c>
      <c r="F487" s="30" t="s">
        <v>3059</v>
      </c>
      <c r="G487" s="29"/>
      <c r="H487" s="30"/>
      <c r="I487" s="30"/>
    </row>
    <row r="488" spans="1:9" ht="26.4">
      <c r="A488" s="29" t="s">
        <v>847</v>
      </c>
      <c r="B488" s="30" t="s">
        <v>848</v>
      </c>
      <c r="C488" s="30" t="s">
        <v>3066</v>
      </c>
      <c r="D488" s="30" t="s">
        <v>849</v>
      </c>
      <c r="E488" s="30" t="s">
        <v>8677</v>
      </c>
      <c r="F488" s="30" t="s">
        <v>8678</v>
      </c>
      <c r="G488" s="29"/>
      <c r="H488" s="30"/>
      <c r="I488" s="30"/>
    </row>
    <row r="489" spans="1:9">
      <c r="A489" s="29" t="s">
        <v>850</v>
      </c>
      <c r="B489" s="30" t="s">
        <v>851</v>
      </c>
      <c r="C489" s="30" t="s">
        <v>3066</v>
      </c>
      <c r="D489" s="30" t="s">
        <v>852</v>
      </c>
      <c r="E489" s="30" t="s">
        <v>3058</v>
      </c>
      <c r="F489" s="30" t="s">
        <v>3059</v>
      </c>
      <c r="G489" s="29"/>
      <c r="H489" s="30"/>
      <c r="I489" s="30"/>
    </row>
    <row r="490" spans="1:9">
      <c r="A490" s="29" t="s">
        <v>853</v>
      </c>
      <c r="B490" s="30" t="s">
        <v>854</v>
      </c>
      <c r="C490" s="30" t="s">
        <v>3066</v>
      </c>
      <c r="D490" s="30" t="s">
        <v>7200</v>
      </c>
      <c r="E490" s="30" t="s">
        <v>3068</v>
      </c>
      <c r="F490" s="30" t="s">
        <v>3069</v>
      </c>
      <c r="G490" s="29"/>
      <c r="H490" s="30"/>
      <c r="I490" s="30"/>
    </row>
    <row r="491" spans="1:9" ht="26.4">
      <c r="A491" s="29" t="s">
        <v>7201</v>
      </c>
      <c r="B491" s="30" t="s">
        <v>7202</v>
      </c>
      <c r="C491" s="30" t="s">
        <v>3066</v>
      </c>
      <c r="D491" s="30" t="s">
        <v>7203</v>
      </c>
      <c r="E491" s="30" t="s">
        <v>3068</v>
      </c>
      <c r="F491" s="30" t="s">
        <v>3069</v>
      </c>
      <c r="G491" s="29"/>
      <c r="H491" s="30"/>
      <c r="I491" s="30"/>
    </row>
    <row r="492" spans="1:9" ht="26.4">
      <c r="A492" s="29" t="s">
        <v>7204</v>
      </c>
      <c r="B492" s="30" t="s">
        <v>7205</v>
      </c>
      <c r="C492" s="30" t="s">
        <v>8675</v>
      </c>
      <c r="D492" s="30" t="s">
        <v>2431</v>
      </c>
      <c r="E492" s="30" t="s">
        <v>8677</v>
      </c>
      <c r="F492" s="30" t="s">
        <v>8678</v>
      </c>
      <c r="G492" s="29"/>
      <c r="H492" s="30"/>
      <c r="I492" s="30"/>
    </row>
    <row r="493" spans="1:9" ht="26.4">
      <c r="A493" s="29" t="s">
        <v>7206</v>
      </c>
      <c r="B493" s="30" t="s">
        <v>7207</v>
      </c>
      <c r="C493" s="30" t="s">
        <v>7208</v>
      </c>
      <c r="D493" s="30" t="s">
        <v>8659</v>
      </c>
      <c r="E493" s="30" t="s">
        <v>8660</v>
      </c>
      <c r="F493" s="30" t="s">
        <v>8659</v>
      </c>
      <c r="G493" s="29"/>
      <c r="H493" s="30"/>
      <c r="I493" s="30"/>
    </row>
    <row r="494" spans="1:9" ht="26.4">
      <c r="A494" s="29" t="s">
        <v>7206</v>
      </c>
      <c r="B494" s="30" t="s">
        <v>7207</v>
      </c>
      <c r="C494" s="30" t="s">
        <v>7207</v>
      </c>
      <c r="D494" s="30" t="s">
        <v>8659</v>
      </c>
      <c r="E494" s="30" t="s">
        <v>8660</v>
      </c>
      <c r="F494" s="30" t="s">
        <v>8659</v>
      </c>
      <c r="G494" s="29"/>
      <c r="H494" s="30"/>
      <c r="I494" s="30"/>
    </row>
    <row r="495" spans="1:9" ht="26.4">
      <c r="A495" s="29" t="s">
        <v>7206</v>
      </c>
      <c r="B495" s="30" t="s">
        <v>7207</v>
      </c>
      <c r="C495" s="30" t="s">
        <v>7209</v>
      </c>
      <c r="D495" s="30" t="s">
        <v>8659</v>
      </c>
      <c r="E495" s="30" t="s">
        <v>8660</v>
      </c>
      <c r="F495" s="30" t="s">
        <v>8659</v>
      </c>
      <c r="G495" s="29"/>
      <c r="H495" s="30"/>
      <c r="I495" s="30"/>
    </row>
    <row r="496" spans="1:9">
      <c r="A496" s="29" t="s">
        <v>7210</v>
      </c>
      <c r="B496" s="30" t="s">
        <v>7211</v>
      </c>
      <c r="C496" s="30" t="s">
        <v>3066</v>
      </c>
      <c r="D496" s="30" t="s">
        <v>7212</v>
      </c>
      <c r="E496" s="30" t="s">
        <v>3068</v>
      </c>
      <c r="F496" s="30" t="s">
        <v>3069</v>
      </c>
      <c r="G496" s="29"/>
      <c r="H496" s="30"/>
      <c r="I496" s="30"/>
    </row>
    <row r="497" spans="1:9" ht="26.4">
      <c r="A497" s="29" t="s">
        <v>7213</v>
      </c>
      <c r="B497" s="30" t="s">
        <v>7214</v>
      </c>
      <c r="C497" s="30" t="s">
        <v>3066</v>
      </c>
      <c r="D497" s="30" t="s">
        <v>7215</v>
      </c>
      <c r="E497" s="30" t="s">
        <v>3068</v>
      </c>
      <c r="F497" s="30" t="s">
        <v>3069</v>
      </c>
      <c r="G497" s="29"/>
      <c r="H497" s="30"/>
      <c r="I497" s="30"/>
    </row>
    <row r="498" spans="1:9">
      <c r="A498" s="29" t="s">
        <v>7216</v>
      </c>
      <c r="B498" s="30" t="s">
        <v>7217</v>
      </c>
      <c r="C498" s="30" t="s">
        <v>3066</v>
      </c>
      <c r="D498" s="30" t="s">
        <v>9850</v>
      </c>
      <c r="E498" s="30" t="s">
        <v>3068</v>
      </c>
      <c r="F498" s="30" t="s">
        <v>3069</v>
      </c>
      <c r="G498" s="29"/>
      <c r="H498" s="30"/>
      <c r="I498" s="30"/>
    </row>
    <row r="499" spans="1:9" ht="26.4">
      <c r="A499" s="29" t="s">
        <v>9851</v>
      </c>
      <c r="B499" s="30" t="s">
        <v>9852</v>
      </c>
      <c r="C499" s="30" t="s">
        <v>3066</v>
      </c>
      <c r="D499" s="30" t="s">
        <v>9853</v>
      </c>
      <c r="E499" s="30" t="s">
        <v>3068</v>
      </c>
      <c r="F499" s="30" t="s">
        <v>3069</v>
      </c>
      <c r="G499" s="29"/>
      <c r="H499" s="30"/>
      <c r="I499" s="30"/>
    </row>
    <row r="500" spans="1:9" ht="26.4">
      <c r="A500" s="29" t="s">
        <v>9854</v>
      </c>
      <c r="B500" s="30" t="s">
        <v>9855</v>
      </c>
      <c r="C500" s="30" t="s">
        <v>3066</v>
      </c>
      <c r="D500" s="30" t="s">
        <v>9856</v>
      </c>
      <c r="E500" s="30" t="s">
        <v>3058</v>
      </c>
      <c r="F500" s="30" t="s">
        <v>3059</v>
      </c>
      <c r="G500" s="29"/>
      <c r="H500" s="30"/>
      <c r="I500" s="30"/>
    </row>
    <row r="501" spans="1:9" ht="26.4">
      <c r="A501" s="29" t="s">
        <v>9857</v>
      </c>
      <c r="B501" s="30" t="s">
        <v>9858</v>
      </c>
      <c r="C501" s="30" t="s">
        <v>8675</v>
      </c>
      <c r="D501" s="30" t="s">
        <v>3969</v>
      </c>
      <c r="E501" s="30" t="s">
        <v>3058</v>
      </c>
      <c r="F501" s="30" t="s">
        <v>3059</v>
      </c>
      <c r="G501" s="29"/>
      <c r="H501" s="30"/>
      <c r="I501" s="30"/>
    </row>
    <row r="502" spans="1:9" ht="26.4">
      <c r="A502" s="29" t="s">
        <v>9859</v>
      </c>
      <c r="B502" s="30" t="s">
        <v>9860</v>
      </c>
      <c r="C502" s="30" t="s">
        <v>3066</v>
      </c>
      <c r="D502" s="30" t="s">
        <v>9861</v>
      </c>
      <c r="E502" s="30" t="s">
        <v>3068</v>
      </c>
      <c r="F502" s="30" t="s">
        <v>3069</v>
      </c>
      <c r="G502" s="29"/>
      <c r="H502" s="30"/>
      <c r="I502" s="30"/>
    </row>
    <row r="503" spans="1:9">
      <c r="A503" s="29" t="s">
        <v>9862</v>
      </c>
      <c r="B503" s="30" t="s">
        <v>9863</v>
      </c>
      <c r="C503" s="30" t="s">
        <v>3066</v>
      </c>
      <c r="D503" s="30" t="s">
        <v>9864</v>
      </c>
      <c r="E503" s="30" t="s">
        <v>3058</v>
      </c>
      <c r="F503" s="30" t="s">
        <v>3059</v>
      </c>
      <c r="G503" s="29"/>
      <c r="H503" s="30"/>
      <c r="I503" s="30"/>
    </row>
    <row r="504" spans="1:9">
      <c r="A504" s="29" t="s">
        <v>9865</v>
      </c>
      <c r="B504" s="30" t="s">
        <v>9866</v>
      </c>
      <c r="C504" s="30" t="s">
        <v>3066</v>
      </c>
      <c r="D504" s="30" t="s">
        <v>4493</v>
      </c>
      <c r="E504" s="30" t="s">
        <v>3068</v>
      </c>
      <c r="F504" s="30" t="s">
        <v>3069</v>
      </c>
      <c r="G504" s="29"/>
      <c r="H504" s="30"/>
      <c r="I504" s="30"/>
    </row>
    <row r="505" spans="1:9">
      <c r="A505" s="29" t="s">
        <v>4494</v>
      </c>
      <c r="B505" s="30" t="s">
        <v>4495</v>
      </c>
      <c r="C505" s="30" t="s">
        <v>3066</v>
      </c>
      <c r="D505" s="30" t="s">
        <v>4496</v>
      </c>
      <c r="E505" s="30" t="s">
        <v>3068</v>
      </c>
      <c r="F505" s="30" t="s">
        <v>3069</v>
      </c>
      <c r="G505" s="29"/>
      <c r="H505" s="30"/>
      <c r="I505" s="30"/>
    </row>
    <row r="506" spans="1:9">
      <c r="A506" s="29" t="s">
        <v>4497</v>
      </c>
      <c r="B506" s="30" t="s">
        <v>4498</v>
      </c>
      <c r="C506" s="30" t="s">
        <v>3066</v>
      </c>
      <c r="D506" s="30" t="s">
        <v>4499</v>
      </c>
      <c r="E506" s="30" t="s">
        <v>3068</v>
      </c>
      <c r="F506" s="30" t="s">
        <v>3069</v>
      </c>
      <c r="G506" s="29"/>
      <c r="H506" s="30"/>
      <c r="I506" s="30"/>
    </row>
    <row r="507" spans="1:9">
      <c r="A507" s="29" t="s">
        <v>4500</v>
      </c>
      <c r="B507" s="30" t="s">
        <v>4501</v>
      </c>
      <c r="C507" s="30" t="s">
        <v>3066</v>
      </c>
      <c r="D507" s="30" t="s">
        <v>4502</v>
      </c>
      <c r="E507" s="30" t="s">
        <v>3068</v>
      </c>
      <c r="F507" s="30" t="s">
        <v>3069</v>
      </c>
      <c r="G507" s="29"/>
      <c r="H507" s="30"/>
      <c r="I507" s="30"/>
    </row>
    <row r="508" spans="1:9">
      <c r="A508" s="29" t="s">
        <v>4503</v>
      </c>
      <c r="B508" s="30" t="s">
        <v>4504</v>
      </c>
      <c r="C508" s="30" t="s">
        <v>3066</v>
      </c>
      <c r="D508" s="30" t="s">
        <v>4505</v>
      </c>
      <c r="E508" s="30" t="s">
        <v>3058</v>
      </c>
      <c r="F508" s="30" t="s">
        <v>3059</v>
      </c>
      <c r="G508" s="29"/>
      <c r="H508" s="30"/>
      <c r="I508" s="30"/>
    </row>
    <row r="509" spans="1:9">
      <c r="A509" s="29" t="s">
        <v>4506</v>
      </c>
      <c r="B509" s="30" t="s">
        <v>4507</v>
      </c>
      <c r="C509" s="30" t="s">
        <v>3066</v>
      </c>
      <c r="D509" s="30" t="s">
        <v>4508</v>
      </c>
      <c r="E509" s="30" t="s">
        <v>3058</v>
      </c>
      <c r="F509" s="30" t="s">
        <v>3059</v>
      </c>
      <c r="G509" s="29"/>
      <c r="H509" s="30"/>
      <c r="I509" s="30"/>
    </row>
    <row r="510" spans="1:9" ht="26.4">
      <c r="A510" s="29" t="s">
        <v>4509</v>
      </c>
      <c r="B510" s="30" t="s">
        <v>4510</v>
      </c>
      <c r="C510" s="30" t="s">
        <v>8675</v>
      </c>
      <c r="D510" s="30" t="s">
        <v>3032</v>
      </c>
      <c r="E510" s="30" t="s">
        <v>8677</v>
      </c>
      <c r="F510" s="30" t="s">
        <v>8678</v>
      </c>
      <c r="G510" s="29"/>
      <c r="H510" s="30"/>
      <c r="I510" s="30"/>
    </row>
    <row r="511" spans="1:9">
      <c r="A511" s="29" t="s">
        <v>4511</v>
      </c>
      <c r="B511" s="30" t="s">
        <v>4512</v>
      </c>
      <c r="C511" s="30" t="s">
        <v>3066</v>
      </c>
      <c r="D511" s="30" t="s">
        <v>4513</v>
      </c>
      <c r="E511" s="30" t="s">
        <v>3068</v>
      </c>
      <c r="F511" s="30" t="s">
        <v>3069</v>
      </c>
      <c r="G511" s="29"/>
      <c r="H511" s="30"/>
      <c r="I511" s="30"/>
    </row>
    <row r="512" spans="1:9">
      <c r="A512" s="29" t="s">
        <v>4514</v>
      </c>
      <c r="B512" s="30" t="s">
        <v>4515</v>
      </c>
      <c r="C512" s="30" t="s">
        <v>3066</v>
      </c>
      <c r="D512" s="30" t="s">
        <v>4516</v>
      </c>
      <c r="E512" s="30" t="s">
        <v>3068</v>
      </c>
      <c r="F512" s="30" t="s">
        <v>3069</v>
      </c>
      <c r="G512" s="29"/>
      <c r="H512" s="30"/>
      <c r="I512" s="30"/>
    </row>
    <row r="513" spans="1:9">
      <c r="A513" s="29" t="s">
        <v>4517</v>
      </c>
      <c r="B513" s="30" t="s">
        <v>4518</v>
      </c>
      <c r="C513" s="30" t="s">
        <v>3066</v>
      </c>
      <c r="D513" s="30" t="s">
        <v>4519</v>
      </c>
      <c r="E513" s="30" t="s">
        <v>3058</v>
      </c>
      <c r="F513" s="30" t="s">
        <v>3059</v>
      </c>
      <c r="G513" s="29"/>
      <c r="H513" s="30"/>
      <c r="I513" s="30"/>
    </row>
    <row r="514" spans="1:9">
      <c r="A514" s="29" t="s">
        <v>4520</v>
      </c>
      <c r="B514" s="30" t="s">
        <v>4521</v>
      </c>
      <c r="C514" s="30" t="s">
        <v>3066</v>
      </c>
      <c r="D514" s="30" t="s">
        <v>4522</v>
      </c>
      <c r="E514" s="30" t="s">
        <v>3058</v>
      </c>
      <c r="F514" s="30" t="s">
        <v>3059</v>
      </c>
      <c r="G514" s="29"/>
      <c r="H514" s="30"/>
      <c r="I514" s="30"/>
    </row>
    <row r="515" spans="1:9">
      <c r="A515" s="29" t="s">
        <v>4523</v>
      </c>
      <c r="B515" s="30" t="s">
        <v>4524</v>
      </c>
      <c r="C515" s="30" t="s">
        <v>3066</v>
      </c>
      <c r="D515" s="30" t="s">
        <v>4525</v>
      </c>
      <c r="E515" s="30" t="s">
        <v>3058</v>
      </c>
      <c r="F515" s="30" t="s">
        <v>3059</v>
      </c>
      <c r="G515" s="29"/>
      <c r="H515" s="30"/>
      <c r="I515" s="30"/>
    </row>
    <row r="516" spans="1:9">
      <c r="A516" s="29" t="s">
        <v>4526</v>
      </c>
      <c r="B516" s="30" t="s">
        <v>4527</v>
      </c>
      <c r="C516" s="30" t="s">
        <v>3066</v>
      </c>
      <c r="D516" s="30" t="s">
        <v>4528</v>
      </c>
      <c r="E516" s="30" t="s">
        <v>3068</v>
      </c>
      <c r="F516" s="30" t="s">
        <v>3069</v>
      </c>
      <c r="G516" s="29"/>
      <c r="H516" s="30"/>
      <c r="I516" s="30"/>
    </row>
    <row r="517" spans="1:9">
      <c r="A517" s="29" t="s">
        <v>4529</v>
      </c>
      <c r="B517" s="30" t="s">
        <v>4530</v>
      </c>
      <c r="C517" s="30" t="s">
        <v>3066</v>
      </c>
      <c r="D517" s="30" t="s">
        <v>4531</v>
      </c>
      <c r="E517" s="30" t="s">
        <v>3058</v>
      </c>
      <c r="F517" s="30" t="s">
        <v>3059</v>
      </c>
      <c r="G517" s="29"/>
      <c r="H517" s="30"/>
      <c r="I517" s="30"/>
    </row>
    <row r="518" spans="1:9">
      <c r="A518" s="29" t="s">
        <v>4532</v>
      </c>
      <c r="B518" s="30" t="s">
        <v>4533</v>
      </c>
      <c r="C518" s="30" t="s">
        <v>3066</v>
      </c>
      <c r="D518" s="30" t="s">
        <v>4534</v>
      </c>
      <c r="E518" s="30" t="s">
        <v>3068</v>
      </c>
      <c r="F518" s="30" t="s">
        <v>3069</v>
      </c>
      <c r="G518" s="29"/>
      <c r="H518" s="30"/>
      <c r="I518" s="30"/>
    </row>
    <row r="519" spans="1:9">
      <c r="A519" s="29" t="s">
        <v>4535</v>
      </c>
      <c r="B519" s="30" t="s">
        <v>4536</v>
      </c>
      <c r="C519" s="30" t="s">
        <v>3066</v>
      </c>
      <c r="D519" s="30" t="s">
        <v>4537</v>
      </c>
      <c r="E519" s="30" t="s">
        <v>3068</v>
      </c>
      <c r="F519" s="30" t="s">
        <v>3069</v>
      </c>
      <c r="G519" s="29"/>
      <c r="H519" s="30"/>
      <c r="I519" s="30"/>
    </row>
    <row r="520" spans="1:9">
      <c r="A520" s="29" t="s">
        <v>4538</v>
      </c>
      <c r="B520" s="30" t="s">
        <v>4539</v>
      </c>
      <c r="C520" s="30" t="s">
        <v>3066</v>
      </c>
      <c r="D520" s="30" t="s">
        <v>4540</v>
      </c>
      <c r="E520" s="30" t="s">
        <v>3068</v>
      </c>
      <c r="F520" s="30" t="s">
        <v>3069</v>
      </c>
      <c r="G520" s="29"/>
      <c r="H520" s="30"/>
      <c r="I520" s="30"/>
    </row>
    <row r="521" spans="1:9" ht="26.4">
      <c r="A521" s="29" t="s">
        <v>4541</v>
      </c>
      <c r="B521" s="30" t="s">
        <v>4542</v>
      </c>
      <c r="C521" s="30" t="s">
        <v>3066</v>
      </c>
      <c r="D521" s="30" t="s">
        <v>4543</v>
      </c>
      <c r="E521" s="30" t="s">
        <v>3068</v>
      </c>
      <c r="F521" s="30" t="s">
        <v>3069</v>
      </c>
      <c r="G521" s="29"/>
      <c r="H521" s="30"/>
      <c r="I521" s="30"/>
    </row>
    <row r="522" spans="1:9" ht="26.4">
      <c r="A522" s="29" t="s">
        <v>4544</v>
      </c>
      <c r="B522" s="30" t="s">
        <v>4545</v>
      </c>
      <c r="C522" s="30" t="s">
        <v>3066</v>
      </c>
      <c r="D522" s="30" t="s">
        <v>4546</v>
      </c>
      <c r="E522" s="30" t="s">
        <v>8677</v>
      </c>
      <c r="F522" s="30" t="s">
        <v>8678</v>
      </c>
      <c r="G522" s="29"/>
      <c r="H522" s="30"/>
      <c r="I522" s="30"/>
    </row>
    <row r="523" spans="1:9" ht="26.4">
      <c r="A523" s="29" t="s">
        <v>4547</v>
      </c>
      <c r="B523" s="30" t="s">
        <v>4548</v>
      </c>
      <c r="C523" s="30" t="s">
        <v>3066</v>
      </c>
      <c r="D523" s="30" t="s">
        <v>4549</v>
      </c>
      <c r="E523" s="30" t="s">
        <v>3068</v>
      </c>
      <c r="F523" s="30" t="s">
        <v>3069</v>
      </c>
      <c r="G523" s="29"/>
      <c r="H523" s="30"/>
      <c r="I523" s="30"/>
    </row>
    <row r="524" spans="1:9" ht="26.4">
      <c r="A524" s="29" t="s">
        <v>4550</v>
      </c>
      <c r="B524" s="30" t="s">
        <v>4551</v>
      </c>
      <c r="C524" s="30" t="s">
        <v>3066</v>
      </c>
      <c r="D524" s="30" t="s">
        <v>4552</v>
      </c>
      <c r="E524" s="30" t="s">
        <v>3068</v>
      </c>
      <c r="F524" s="30" t="s">
        <v>3069</v>
      </c>
      <c r="G524" s="29"/>
      <c r="H524" s="30"/>
      <c r="I524" s="30"/>
    </row>
    <row r="525" spans="1:9" ht="26.4">
      <c r="A525" s="29" t="s">
        <v>4553</v>
      </c>
      <c r="B525" s="30" t="s">
        <v>4554</v>
      </c>
      <c r="C525" s="30" t="s">
        <v>6016</v>
      </c>
      <c r="D525" s="30" t="s">
        <v>4555</v>
      </c>
      <c r="E525" s="30" t="s">
        <v>8677</v>
      </c>
      <c r="F525" s="30" t="s">
        <v>8678</v>
      </c>
      <c r="G525" s="29"/>
      <c r="H525" s="30"/>
      <c r="I525" s="30"/>
    </row>
    <row r="526" spans="1:9">
      <c r="A526" s="29" t="s">
        <v>4556</v>
      </c>
      <c r="B526" s="30" t="s">
        <v>4557</v>
      </c>
      <c r="C526" s="30" t="s">
        <v>3066</v>
      </c>
      <c r="D526" s="30" t="s">
        <v>2420</v>
      </c>
      <c r="E526" s="30" t="s">
        <v>8677</v>
      </c>
      <c r="F526" s="30" t="s">
        <v>8678</v>
      </c>
      <c r="G526" s="29"/>
      <c r="H526" s="30"/>
      <c r="I526" s="30"/>
    </row>
    <row r="527" spans="1:9">
      <c r="A527" s="29" t="s">
        <v>7218</v>
      </c>
      <c r="B527" s="30" t="s">
        <v>7219</v>
      </c>
      <c r="C527" s="30" t="s">
        <v>3066</v>
      </c>
      <c r="D527" s="30" t="s">
        <v>7220</v>
      </c>
      <c r="E527" s="30" t="s">
        <v>3058</v>
      </c>
      <c r="F527" s="30" t="s">
        <v>3059</v>
      </c>
      <c r="G527" s="29"/>
      <c r="H527" s="30"/>
      <c r="I527" s="30"/>
    </row>
    <row r="528" spans="1:9">
      <c r="A528" s="29" t="s">
        <v>7221</v>
      </c>
      <c r="B528" s="30" t="s">
        <v>7222</v>
      </c>
      <c r="C528" s="30" t="s">
        <v>3066</v>
      </c>
      <c r="D528" s="30" t="s">
        <v>7223</v>
      </c>
      <c r="E528" s="30" t="s">
        <v>3068</v>
      </c>
      <c r="F528" s="30" t="s">
        <v>3069</v>
      </c>
      <c r="G528" s="29"/>
      <c r="H528" s="30"/>
      <c r="I528" s="30"/>
    </row>
    <row r="529" spans="1:9" ht="26.4">
      <c r="A529" s="29" t="s">
        <v>7224</v>
      </c>
      <c r="B529" s="30" t="s">
        <v>7225</v>
      </c>
      <c r="C529" s="30" t="s">
        <v>3066</v>
      </c>
      <c r="D529" s="30" t="s">
        <v>7226</v>
      </c>
      <c r="E529" s="30" t="s">
        <v>3058</v>
      </c>
      <c r="F529" s="30" t="s">
        <v>3059</v>
      </c>
      <c r="G529" s="29"/>
      <c r="H529" s="30"/>
      <c r="I529" s="30"/>
    </row>
    <row r="530" spans="1:9" ht="26.4">
      <c r="A530" s="29" t="s">
        <v>7227</v>
      </c>
      <c r="B530" s="30" t="s">
        <v>7228</v>
      </c>
      <c r="C530" s="30" t="s">
        <v>8675</v>
      </c>
      <c r="D530" s="30" t="s">
        <v>3046</v>
      </c>
      <c r="E530" s="30" t="s">
        <v>8677</v>
      </c>
      <c r="F530" s="30" t="s">
        <v>8678</v>
      </c>
      <c r="G530" s="29"/>
      <c r="H530" s="30"/>
      <c r="I530" s="30"/>
    </row>
    <row r="531" spans="1:9" ht="26.4">
      <c r="A531" s="29" t="s">
        <v>7229</v>
      </c>
      <c r="B531" s="30" t="s">
        <v>7230</v>
      </c>
      <c r="C531" s="30" t="s">
        <v>8675</v>
      </c>
      <c r="D531" s="30" t="s">
        <v>3046</v>
      </c>
      <c r="E531" s="30" t="s">
        <v>8677</v>
      </c>
      <c r="F531" s="30" t="s">
        <v>8678</v>
      </c>
      <c r="G531" s="29"/>
      <c r="H531" s="30"/>
      <c r="I531" s="30"/>
    </row>
    <row r="532" spans="1:9" ht="26.4">
      <c r="A532" s="29" t="s">
        <v>7231</v>
      </c>
      <c r="B532" s="30" t="s">
        <v>7232</v>
      </c>
      <c r="C532" s="30" t="s">
        <v>8675</v>
      </c>
      <c r="D532" s="30" t="s">
        <v>3046</v>
      </c>
      <c r="E532" s="30" t="s">
        <v>8677</v>
      </c>
      <c r="F532" s="30" t="s">
        <v>8678</v>
      </c>
      <c r="G532" s="29"/>
      <c r="H532" s="30"/>
      <c r="I532" s="30"/>
    </row>
    <row r="533" spans="1:9" ht="26.4">
      <c r="A533" s="29" t="s">
        <v>7233</v>
      </c>
      <c r="B533" s="30" t="s">
        <v>7234</v>
      </c>
      <c r="C533" s="30" t="s">
        <v>8675</v>
      </c>
      <c r="D533" s="30" t="s">
        <v>3046</v>
      </c>
      <c r="E533" s="30" t="s">
        <v>8677</v>
      </c>
      <c r="F533" s="30" t="s">
        <v>8678</v>
      </c>
      <c r="G533" s="29"/>
      <c r="H533" s="30"/>
      <c r="I533" s="30"/>
    </row>
    <row r="534" spans="1:9">
      <c r="A534" s="29" t="s">
        <v>7235</v>
      </c>
      <c r="B534" s="30" t="s">
        <v>7236</v>
      </c>
      <c r="C534" s="30" t="s">
        <v>3066</v>
      </c>
      <c r="D534" s="30" t="s">
        <v>7237</v>
      </c>
      <c r="E534" s="30" t="s">
        <v>3068</v>
      </c>
      <c r="F534" s="30" t="s">
        <v>3069</v>
      </c>
      <c r="G534" s="29"/>
      <c r="H534" s="30"/>
      <c r="I534" s="30"/>
    </row>
    <row r="535" spans="1:9">
      <c r="A535" s="29" t="s">
        <v>7238</v>
      </c>
      <c r="B535" s="30" t="s">
        <v>7239</v>
      </c>
      <c r="C535" s="30" t="s">
        <v>3066</v>
      </c>
      <c r="D535" s="30" t="s">
        <v>7240</v>
      </c>
      <c r="E535" s="30" t="s">
        <v>3068</v>
      </c>
      <c r="F535" s="30" t="s">
        <v>3069</v>
      </c>
      <c r="G535" s="29"/>
      <c r="H535" s="30"/>
      <c r="I535" s="30"/>
    </row>
    <row r="536" spans="1:9">
      <c r="A536" s="29" t="s">
        <v>7241</v>
      </c>
      <c r="B536" s="30" t="s">
        <v>7242</v>
      </c>
      <c r="C536" s="30" t="s">
        <v>3066</v>
      </c>
      <c r="D536" s="30" t="s">
        <v>7243</v>
      </c>
      <c r="E536" s="30" t="s">
        <v>3058</v>
      </c>
      <c r="F536" s="30" t="s">
        <v>3059</v>
      </c>
      <c r="G536" s="29"/>
      <c r="H536" s="30"/>
      <c r="I536" s="30"/>
    </row>
    <row r="537" spans="1:9">
      <c r="A537" s="29" t="s">
        <v>7244</v>
      </c>
      <c r="B537" s="30" t="s">
        <v>7245</v>
      </c>
      <c r="C537" s="30" t="s">
        <v>3066</v>
      </c>
      <c r="D537" s="30" t="s">
        <v>7246</v>
      </c>
      <c r="E537" s="30" t="s">
        <v>3058</v>
      </c>
      <c r="F537" s="30" t="s">
        <v>3059</v>
      </c>
      <c r="G537" s="29"/>
      <c r="H537" s="30"/>
      <c r="I537" s="30"/>
    </row>
    <row r="538" spans="1:9" ht="26.4">
      <c r="A538" s="29" t="s">
        <v>7247</v>
      </c>
      <c r="B538" s="30" t="s">
        <v>7248</v>
      </c>
      <c r="C538" s="30" t="s">
        <v>3066</v>
      </c>
      <c r="D538" s="30" t="s">
        <v>7249</v>
      </c>
      <c r="E538" s="30" t="s">
        <v>3068</v>
      </c>
      <c r="F538" s="30" t="s">
        <v>3069</v>
      </c>
      <c r="G538" s="29"/>
      <c r="H538" s="30"/>
      <c r="I538" s="30"/>
    </row>
    <row r="539" spans="1:9" ht="26.4">
      <c r="A539" s="29" t="s">
        <v>7250</v>
      </c>
      <c r="B539" s="30" t="s">
        <v>7251</v>
      </c>
      <c r="C539" s="30" t="s">
        <v>3066</v>
      </c>
      <c r="D539" s="30" t="s">
        <v>7252</v>
      </c>
      <c r="E539" s="30" t="s">
        <v>3068</v>
      </c>
      <c r="F539" s="30" t="s">
        <v>3069</v>
      </c>
      <c r="G539" s="29"/>
      <c r="H539" s="30"/>
      <c r="I539" s="30"/>
    </row>
    <row r="540" spans="1:9">
      <c r="A540" s="29" t="s">
        <v>7253</v>
      </c>
      <c r="B540" s="30" t="s">
        <v>7254</v>
      </c>
      <c r="C540" s="30" t="s">
        <v>3066</v>
      </c>
      <c r="D540" s="30" t="s">
        <v>7255</v>
      </c>
      <c r="E540" s="30" t="s">
        <v>3058</v>
      </c>
      <c r="F540" s="30" t="s">
        <v>3059</v>
      </c>
      <c r="G540" s="29"/>
      <c r="H540" s="30"/>
      <c r="I540" s="30"/>
    </row>
    <row r="541" spans="1:9">
      <c r="A541" s="29" t="s">
        <v>7256</v>
      </c>
      <c r="B541" s="30" t="s">
        <v>7257</v>
      </c>
      <c r="C541" s="30" t="s">
        <v>3066</v>
      </c>
      <c r="D541" s="30" t="s">
        <v>7258</v>
      </c>
      <c r="E541" s="30" t="s">
        <v>3068</v>
      </c>
      <c r="F541" s="30" t="s">
        <v>3069</v>
      </c>
      <c r="G541" s="29"/>
      <c r="H541" s="30"/>
      <c r="I541" s="30"/>
    </row>
    <row r="542" spans="1:9">
      <c r="A542" s="29" t="s">
        <v>7259</v>
      </c>
      <c r="B542" s="30" t="s">
        <v>7260</v>
      </c>
      <c r="C542" s="30" t="s">
        <v>3066</v>
      </c>
      <c r="D542" s="30" t="s">
        <v>3057</v>
      </c>
      <c r="E542" s="30" t="s">
        <v>3058</v>
      </c>
      <c r="F542" s="30" t="s">
        <v>3059</v>
      </c>
      <c r="G542" s="29"/>
      <c r="H542" s="30"/>
      <c r="I542" s="30"/>
    </row>
    <row r="543" spans="1:9">
      <c r="A543" s="29" t="s">
        <v>7261</v>
      </c>
      <c r="B543" s="30" t="s">
        <v>7262</v>
      </c>
      <c r="C543" s="30" t="s">
        <v>3066</v>
      </c>
      <c r="D543" s="30" t="s">
        <v>7263</v>
      </c>
      <c r="E543" s="30" t="s">
        <v>3068</v>
      </c>
      <c r="F543" s="30" t="s">
        <v>3069</v>
      </c>
      <c r="G543" s="29"/>
      <c r="H543" s="30"/>
      <c r="I543" s="30"/>
    </row>
    <row r="544" spans="1:9">
      <c r="A544" s="29" t="s">
        <v>7264</v>
      </c>
      <c r="B544" s="30" t="s">
        <v>7265</v>
      </c>
      <c r="C544" s="30" t="s">
        <v>3066</v>
      </c>
      <c r="D544" s="30" t="s">
        <v>7266</v>
      </c>
      <c r="E544" s="30" t="s">
        <v>3068</v>
      </c>
      <c r="F544" s="30" t="s">
        <v>3069</v>
      </c>
      <c r="G544" s="29"/>
      <c r="H544" s="30"/>
      <c r="I544" s="30"/>
    </row>
    <row r="545" spans="1:9">
      <c r="A545" s="29" t="s">
        <v>7267</v>
      </c>
      <c r="B545" s="30" t="s">
        <v>7268</v>
      </c>
      <c r="C545" s="30" t="s">
        <v>3066</v>
      </c>
      <c r="D545" s="30" t="s">
        <v>7269</v>
      </c>
      <c r="E545" s="30" t="s">
        <v>3068</v>
      </c>
      <c r="F545" s="30" t="s">
        <v>3069</v>
      </c>
      <c r="G545" s="29"/>
      <c r="H545" s="30"/>
      <c r="I545" s="30"/>
    </row>
    <row r="546" spans="1:9">
      <c r="A546" s="29" t="s">
        <v>7270</v>
      </c>
      <c r="B546" s="30" t="s">
        <v>7271</v>
      </c>
      <c r="C546" s="30" t="s">
        <v>3066</v>
      </c>
      <c r="D546" s="30" t="s">
        <v>7272</v>
      </c>
      <c r="E546" s="30" t="s">
        <v>3068</v>
      </c>
      <c r="F546" s="30" t="s">
        <v>3069</v>
      </c>
      <c r="G546" s="29"/>
      <c r="H546" s="30"/>
      <c r="I546" s="30"/>
    </row>
    <row r="547" spans="1:9">
      <c r="A547" s="29" t="s">
        <v>7273</v>
      </c>
      <c r="B547" s="30" t="s">
        <v>7274</v>
      </c>
      <c r="C547" s="30" t="s">
        <v>3066</v>
      </c>
      <c r="D547" s="30" t="s">
        <v>7275</v>
      </c>
      <c r="E547" s="30" t="s">
        <v>3068</v>
      </c>
      <c r="F547" s="30" t="s">
        <v>3069</v>
      </c>
      <c r="G547" s="29"/>
      <c r="H547" s="30"/>
      <c r="I547" s="30"/>
    </row>
    <row r="548" spans="1:9">
      <c r="A548" s="29" t="s">
        <v>7276</v>
      </c>
      <c r="B548" s="30" t="s">
        <v>7277</v>
      </c>
      <c r="C548" s="30" t="s">
        <v>3066</v>
      </c>
      <c r="D548" s="30" t="s">
        <v>7278</v>
      </c>
      <c r="E548" s="30" t="s">
        <v>3058</v>
      </c>
      <c r="F548" s="30" t="s">
        <v>3059</v>
      </c>
      <c r="G548" s="29"/>
      <c r="H548" s="30"/>
      <c r="I548" s="30"/>
    </row>
    <row r="549" spans="1:9" ht="26.4">
      <c r="A549" s="29" t="s">
        <v>7279</v>
      </c>
      <c r="B549" s="30" t="s">
        <v>7280</v>
      </c>
      <c r="C549" s="30" t="s">
        <v>3066</v>
      </c>
      <c r="D549" s="30" t="s">
        <v>4555</v>
      </c>
      <c r="E549" s="30" t="s">
        <v>8677</v>
      </c>
      <c r="F549" s="30" t="s">
        <v>8678</v>
      </c>
      <c r="G549" s="29"/>
      <c r="H549" s="30"/>
      <c r="I549" s="30"/>
    </row>
    <row r="550" spans="1:9">
      <c r="A550" s="29" t="s">
        <v>7281</v>
      </c>
      <c r="B550" s="30" t="s">
        <v>7282</v>
      </c>
      <c r="C550" s="30" t="s">
        <v>3066</v>
      </c>
      <c r="D550" s="30" t="s">
        <v>7283</v>
      </c>
      <c r="E550" s="30" t="s">
        <v>3068</v>
      </c>
      <c r="F550" s="30" t="s">
        <v>3069</v>
      </c>
      <c r="G550" s="29"/>
      <c r="H550" s="30"/>
      <c r="I550" s="30"/>
    </row>
    <row r="551" spans="1:9">
      <c r="A551" s="29" t="s">
        <v>7284</v>
      </c>
      <c r="B551" s="30" t="s">
        <v>7285</v>
      </c>
      <c r="C551" s="30" t="s">
        <v>3066</v>
      </c>
      <c r="D551" s="30" t="s">
        <v>7286</v>
      </c>
      <c r="E551" s="30" t="s">
        <v>3058</v>
      </c>
      <c r="F551" s="30" t="s">
        <v>3059</v>
      </c>
      <c r="G551" s="29"/>
      <c r="H551" s="30"/>
      <c r="I551" s="30"/>
    </row>
    <row r="552" spans="1:9">
      <c r="A552" s="29" t="s">
        <v>7287</v>
      </c>
      <c r="B552" s="30" t="s">
        <v>7288</v>
      </c>
      <c r="C552" s="30" t="s">
        <v>3066</v>
      </c>
      <c r="D552" s="30" t="s">
        <v>7397</v>
      </c>
      <c r="E552" s="30" t="s">
        <v>3058</v>
      </c>
      <c r="F552" s="30" t="s">
        <v>3059</v>
      </c>
      <c r="G552" s="29"/>
      <c r="H552" s="30"/>
      <c r="I552" s="30"/>
    </row>
    <row r="553" spans="1:9">
      <c r="A553" s="29" t="s">
        <v>7398</v>
      </c>
      <c r="B553" s="30" t="s">
        <v>7399</v>
      </c>
      <c r="C553" s="30" t="s">
        <v>3066</v>
      </c>
      <c r="D553" s="30" t="s">
        <v>7400</v>
      </c>
      <c r="E553" s="30" t="s">
        <v>3058</v>
      </c>
      <c r="F553" s="30" t="s">
        <v>3059</v>
      </c>
      <c r="G553" s="29"/>
      <c r="H553" s="30"/>
      <c r="I553" s="30"/>
    </row>
    <row r="554" spans="1:9">
      <c r="A554" s="29" t="s">
        <v>7401</v>
      </c>
      <c r="B554" s="30" t="s">
        <v>7402</v>
      </c>
      <c r="C554" s="30" t="s">
        <v>3066</v>
      </c>
      <c r="D554" s="30" t="s">
        <v>7403</v>
      </c>
      <c r="E554" s="30" t="s">
        <v>3068</v>
      </c>
      <c r="F554" s="30" t="s">
        <v>3069</v>
      </c>
      <c r="G554" s="29"/>
      <c r="H554" s="30"/>
      <c r="I554" s="30"/>
    </row>
    <row r="555" spans="1:9" ht="26.4">
      <c r="A555" s="29" t="s">
        <v>7404</v>
      </c>
      <c r="B555" s="30" t="s">
        <v>7405</v>
      </c>
      <c r="C555" s="30" t="s">
        <v>3066</v>
      </c>
      <c r="D555" s="30" t="s">
        <v>7406</v>
      </c>
      <c r="E555" s="30" t="s">
        <v>3068</v>
      </c>
      <c r="F555" s="30" t="s">
        <v>3069</v>
      </c>
      <c r="G555" s="29"/>
      <c r="H555" s="30"/>
      <c r="I555" s="30"/>
    </row>
    <row r="556" spans="1:9">
      <c r="A556" s="29" t="s">
        <v>7407</v>
      </c>
      <c r="B556" s="30" t="s">
        <v>7408</v>
      </c>
      <c r="C556" s="30" t="s">
        <v>3066</v>
      </c>
      <c r="D556" s="30" t="s">
        <v>7409</v>
      </c>
      <c r="E556" s="30" t="s">
        <v>3058</v>
      </c>
      <c r="F556" s="30" t="s">
        <v>3059</v>
      </c>
      <c r="G556" s="29"/>
      <c r="H556" s="30"/>
      <c r="I556" s="30"/>
    </row>
    <row r="557" spans="1:9">
      <c r="A557" s="29" t="s">
        <v>7410</v>
      </c>
      <c r="B557" s="30" t="s">
        <v>7411</v>
      </c>
      <c r="C557" s="30" t="s">
        <v>3066</v>
      </c>
      <c r="D557" s="30" t="s">
        <v>5996</v>
      </c>
      <c r="E557" s="30" t="s">
        <v>3058</v>
      </c>
      <c r="F557" s="30" t="s">
        <v>3059</v>
      </c>
      <c r="G557" s="29"/>
      <c r="H557" s="30"/>
      <c r="I557" s="30"/>
    </row>
    <row r="558" spans="1:9" ht="26.4">
      <c r="A558" s="29" t="s">
        <v>7412</v>
      </c>
      <c r="B558" s="30" t="s">
        <v>7413</v>
      </c>
      <c r="C558" s="30" t="s">
        <v>8675</v>
      </c>
      <c r="D558" s="30" t="s">
        <v>5453</v>
      </c>
      <c r="E558" s="30" t="s">
        <v>3058</v>
      </c>
      <c r="F558" s="30" t="s">
        <v>3059</v>
      </c>
      <c r="G558" s="29"/>
      <c r="H558" s="30"/>
      <c r="I558" s="30"/>
    </row>
    <row r="559" spans="1:9">
      <c r="A559" s="29" t="s">
        <v>7414</v>
      </c>
      <c r="B559" s="30" t="s">
        <v>7415</v>
      </c>
      <c r="C559" s="30" t="s">
        <v>3066</v>
      </c>
      <c r="D559" s="30" t="s">
        <v>7416</v>
      </c>
      <c r="E559" s="30" t="s">
        <v>3058</v>
      </c>
      <c r="F559" s="30" t="s">
        <v>3059</v>
      </c>
      <c r="G559" s="29"/>
      <c r="H559" s="30"/>
      <c r="I559" s="30"/>
    </row>
    <row r="560" spans="1:9">
      <c r="A560" s="29" t="s">
        <v>7417</v>
      </c>
      <c r="B560" s="30" t="s">
        <v>7418</v>
      </c>
      <c r="C560" s="30" t="s">
        <v>3066</v>
      </c>
      <c r="D560" s="30" t="s">
        <v>7419</v>
      </c>
      <c r="E560" s="30" t="s">
        <v>3068</v>
      </c>
      <c r="F560" s="30" t="s">
        <v>3069</v>
      </c>
      <c r="G560" s="29"/>
      <c r="H560" s="30"/>
      <c r="I560" s="30"/>
    </row>
    <row r="561" spans="1:9">
      <c r="A561" s="29" t="s">
        <v>7420</v>
      </c>
      <c r="B561" s="30" t="s">
        <v>7421</v>
      </c>
      <c r="C561" s="30" t="s">
        <v>3066</v>
      </c>
      <c r="D561" s="30" t="s">
        <v>7422</v>
      </c>
      <c r="E561" s="30" t="s">
        <v>3058</v>
      </c>
      <c r="F561" s="30" t="s">
        <v>3059</v>
      </c>
      <c r="G561" s="29"/>
      <c r="H561" s="30"/>
      <c r="I561" s="30"/>
    </row>
    <row r="562" spans="1:9">
      <c r="A562" s="29" t="s">
        <v>7423</v>
      </c>
      <c r="B562" s="30" t="s">
        <v>7424</v>
      </c>
      <c r="C562" s="30" t="s">
        <v>3066</v>
      </c>
      <c r="D562" s="30" t="s">
        <v>7425</v>
      </c>
      <c r="E562" s="30" t="s">
        <v>3068</v>
      </c>
      <c r="F562" s="30" t="s">
        <v>3069</v>
      </c>
      <c r="G562" s="29"/>
      <c r="H562" s="30"/>
      <c r="I562" s="30"/>
    </row>
    <row r="563" spans="1:9">
      <c r="A563" s="29" t="s">
        <v>7426</v>
      </c>
      <c r="B563" s="30" t="s">
        <v>7427</v>
      </c>
      <c r="C563" s="30" t="s">
        <v>3066</v>
      </c>
      <c r="D563" s="30" t="s">
        <v>1962</v>
      </c>
      <c r="E563" s="30" t="s">
        <v>3058</v>
      </c>
      <c r="F563" s="30" t="s">
        <v>3059</v>
      </c>
      <c r="G563" s="29"/>
      <c r="H563" s="30"/>
      <c r="I563" s="30"/>
    </row>
    <row r="564" spans="1:9">
      <c r="A564" s="29" t="s">
        <v>7428</v>
      </c>
      <c r="B564" s="30" t="s">
        <v>7429</v>
      </c>
      <c r="C564" s="30" t="s">
        <v>3066</v>
      </c>
      <c r="D564" s="30" t="s">
        <v>8676</v>
      </c>
      <c r="E564" s="30" t="s">
        <v>8677</v>
      </c>
      <c r="F564" s="30" t="s">
        <v>8678</v>
      </c>
      <c r="G564" s="29"/>
      <c r="H564" s="30"/>
      <c r="I564" s="30"/>
    </row>
    <row r="565" spans="1:9">
      <c r="A565" s="29" t="s">
        <v>7430</v>
      </c>
      <c r="B565" s="30" t="s">
        <v>7289</v>
      </c>
      <c r="C565" s="30" t="s">
        <v>3066</v>
      </c>
      <c r="D565" s="30" t="s">
        <v>7290</v>
      </c>
      <c r="E565" s="30" t="s">
        <v>3068</v>
      </c>
      <c r="F565" s="30" t="s">
        <v>3069</v>
      </c>
      <c r="G565" s="29"/>
      <c r="H565" s="30"/>
      <c r="I565" s="30"/>
    </row>
    <row r="566" spans="1:9" ht="26.4">
      <c r="A566" s="29" t="s">
        <v>7291</v>
      </c>
      <c r="B566" s="30" t="s">
        <v>7292</v>
      </c>
      <c r="C566" s="30" t="s">
        <v>3066</v>
      </c>
      <c r="D566" s="30" t="s">
        <v>7293</v>
      </c>
      <c r="E566" s="30" t="s">
        <v>3068</v>
      </c>
      <c r="F566" s="30" t="s">
        <v>3069</v>
      </c>
      <c r="G566" s="29"/>
      <c r="H566" s="30"/>
      <c r="I566" s="30"/>
    </row>
    <row r="567" spans="1:9">
      <c r="A567" s="29" t="s">
        <v>7294</v>
      </c>
      <c r="B567" s="30" t="s">
        <v>7295</v>
      </c>
      <c r="C567" s="30" t="s">
        <v>3066</v>
      </c>
      <c r="D567" s="30" t="s">
        <v>7296</v>
      </c>
      <c r="E567" s="30" t="s">
        <v>3058</v>
      </c>
      <c r="F567" s="30" t="s">
        <v>3059</v>
      </c>
      <c r="G567" s="29"/>
      <c r="H567" s="30"/>
      <c r="I567" s="30"/>
    </row>
    <row r="568" spans="1:9">
      <c r="A568" s="29" t="s">
        <v>7297</v>
      </c>
      <c r="B568" s="30" t="s">
        <v>7298</v>
      </c>
      <c r="C568" s="30" t="s">
        <v>3066</v>
      </c>
      <c r="D568" s="30" t="s">
        <v>7299</v>
      </c>
      <c r="E568" s="30" t="s">
        <v>3058</v>
      </c>
      <c r="F568" s="30" t="s">
        <v>3059</v>
      </c>
      <c r="G568" s="29"/>
      <c r="H568" s="30"/>
      <c r="I568" s="30"/>
    </row>
    <row r="569" spans="1:9" ht="26.4">
      <c r="A569" s="29" t="s">
        <v>7300</v>
      </c>
      <c r="B569" s="30" t="s">
        <v>7301</v>
      </c>
      <c r="C569" s="30" t="s">
        <v>8675</v>
      </c>
      <c r="D569" s="30" t="s">
        <v>379</v>
      </c>
      <c r="E569" s="30" t="s">
        <v>3058</v>
      </c>
      <c r="F569" s="30" t="s">
        <v>3059</v>
      </c>
      <c r="G569" s="29"/>
      <c r="H569" s="30"/>
      <c r="I569" s="30"/>
    </row>
    <row r="570" spans="1:9">
      <c r="A570" s="29" t="s">
        <v>7302</v>
      </c>
      <c r="B570" s="30" t="s">
        <v>7303</v>
      </c>
      <c r="C570" s="30" t="s">
        <v>3066</v>
      </c>
      <c r="D570" s="30" t="s">
        <v>7304</v>
      </c>
      <c r="E570" s="30" t="s">
        <v>3058</v>
      </c>
      <c r="F570" s="30" t="s">
        <v>3059</v>
      </c>
      <c r="G570" s="29"/>
      <c r="H570" s="30"/>
      <c r="I570" s="30"/>
    </row>
    <row r="571" spans="1:9">
      <c r="A571" s="29" t="s">
        <v>7305</v>
      </c>
      <c r="B571" s="30" t="s">
        <v>7306</v>
      </c>
      <c r="C571" s="30" t="s">
        <v>3066</v>
      </c>
      <c r="D571" s="30" t="s">
        <v>7307</v>
      </c>
      <c r="E571" s="30" t="s">
        <v>3068</v>
      </c>
      <c r="F571" s="30" t="s">
        <v>3069</v>
      </c>
      <c r="G571" s="29"/>
      <c r="H571" s="30"/>
      <c r="I571" s="30"/>
    </row>
    <row r="572" spans="1:9">
      <c r="A572" s="29" t="s">
        <v>7308</v>
      </c>
      <c r="B572" s="30" t="s">
        <v>7309</v>
      </c>
      <c r="C572" s="30" t="s">
        <v>3066</v>
      </c>
      <c r="D572" s="30" t="s">
        <v>7310</v>
      </c>
      <c r="E572" s="30" t="s">
        <v>3058</v>
      </c>
      <c r="F572" s="30" t="s">
        <v>3059</v>
      </c>
      <c r="G572" s="29"/>
      <c r="H572" s="30"/>
      <c r="I572" s="30"/>
    </row>
    <row r="573" spans="1:9" ht="26.4">
      <c r="A573" s="29" t="s">
        <v>7311</v>
      </c>
      <c r="B573" s="30" t="s">
        <v>7312</v>
      </c>
      <c r="C573" s="30" t="s">
        <v>3066</v>
      </c>
      <c r="D573" s="30" t="s">
        <v>7313</v>
      </c>
      <c r="E573" s="30" t="s">
        <v>3058</v>
      </c>
      <c r="F573" s="30" t="s">
        <v>3059</v>
      </c>
      <c r="G573" s="29"/>
      <c r="H573" s="30"/>
      <c r="I573" s="30"/>
    </row>
    <row r="574" spans="1:9" ht="26.4">
      <c r="A574" s="29" t="s">
        <v>7314</v>
      </c>
      <c r="B574" s="30" t="s">
        <v>7315</v>
      </c>
      <c r="C574" s="30" t="s">
        <v>8675</v>
      </c>
      <c r="D574" s="30" t="s">
        <v>2556</v>
      </c>
      <c r="E574" s="30" t="s">
        <v>8677</v>
      </c>
      <c r="F574" s="30" t="s">
        <v>8678</v>
      </c>
      <c r="G574" s="29"/>
      <c r="H574" s="30"/>
      <c r="I574" s="30"/>
    </row>
    <row r="575" spans="1:9" ht="26.4">
      <c r="A575" s="29" t="s">
        <v>7316</v>
      </c>
      <c r="B575" s="30" t="s">
        <v>7317</v>
      </c>
      <c r="C575" s="30" t="s">
        <v>3066</v>
      </c>
      <c r="D575" s="30" t="s">
        <v>7318</v>
      </c>
      <c r="E575" s="30" t="s">
        <v>3068</v>
      </c>
      <c r="F575" s="30" t="s">
        <v>3069</v>
      </c>
      <c r="G575" s="29"/>
      <c r="H575" s="30"/>
      <c r="I575" s="30"/>
    </row>
    <row r="576" spans="1:9">
      <c r="A576" s="29" t="s">
        <v>7319</v>
      </c>
      <c r="B576" s="30" t="s">
        <v>7320</v>
      </c>
      <c r="C576" s="30" t="s">
        <v>3066</v>
      </c>
      <c r="D576" s="30" t="s">
        <v>7321</v>
      </c>
      <c r="E576" s="30" t="s">
        <v>3068</v>
      </c>
      <c r="F576" s="30" t="s">
        <v>3069</v>
      </c>
      <c r="G576" s="29"/>
      <c r="H576" s="30"/>
      <c r="I576" s="30"/>
    </row>
    <row r="577" spans="1:9">
      <c r="A577" s="29" t="s">
        <v>7322</v>
      </c>
      <c r="B577" s="30" t="s">
        <v>7323</v>
      </c>
      <c r="C577" s="30" t="s">
        <v>3066</v>
      </c>
      <c r="D577" s="30" t="s">
        <v>7324</v>
      </c>
      <c r="E577" s="30" t="s">
        <v>3068</v>
      </c>
      <c r="F577" s="30" t="s">
        <v>3069</v>
      </c>
      <c r="G577" s="29"/>
      <c r="H577" s="30"/>
      <c r="I577" s="30"/>
    </row>
    <row r="578" spans="1:9">
      <c r="A578" s="29" t="s">
        <v>7325</v>
      </c>
      <c r="B578" s="30" t="s">
        <v>7326</v>
      </c>
      <c r="C578" s="30" t="s">
        <v>3066</v>
      </c>
      <c r="D578" s="30" t="s">
        <v>6033</v>
      </c>
      <c r="E578" s="30" t="s">
        <v>3058</v>
      </c>
      <c r="F578" s="30" t="s">
        <v>3059</v>
      </c>
      <c r="G578" s="29"/>
      <c r="H578" s="30"/>
      <c r="I578" s="30"/>
    </row>
    <row r="579" spans="1:9">
      <c r="A579" s="29" t="s">
        <v>7327</v>
      </c>
      <c r="B579" s="30" t="s">
        <v>7328</v>
      </c>
      <c r="C579" s="30" t="s">
        <v>3066</v>
      </c>
      <c r="D579" s="30" t="s">
        <v>7329</v>
      </c>
      <c r="E579" s="30" t="s">
        <v>3068</v>
      </c>
      <c r="F579" s="30" t="s">
        <v>3069</v>
      </c>
      <c r="G579" s="29"/>
      <c r="H579" s="30"/>
      <c r="I579" s="30"/>
    </row>
    <row r="580" spans="1:9">
      <c r="A580" s="29" t="s">
        <v>7330</v>
      </c>
      <c r="B580" s="30" t="s">
        <v>7331</v>
      </c>
      <c r="C580" s="30" t="s">
        <v>3066</v>
      </c>
      <c r="D580" s="30" t="s">
        <v>7332</v>
      </c>
      <c r="E580" s="30" t="s">
        <v>3058</v>
      </c>
      <c r="F580" s="30" t="s">
        <v>3059</v>
      </c>
      <c r="G580" s="29"/>
      <c r="H580" s="30"/>
      <c r="I580" s="30"/>
    </row>
    <row r="581" spans="1:9" ht="26.4">
      <c r="A581" s="29" t="s">
        <v>7333</v>
      </c>
      <c r="B581" s="30" t="s">
        <v>7334</v>
      </c>
      <c r="C581" s="30" t="s">
        <v>6016</v>
      </c>
      <c r="D581" s="30" t="s">
        <v>849</v>
      </c>
      <c r="E581" s="30" t="s">
        <v>8677</v>
      </c>
      <c r="F581" s="30" t="s">
        <v>8678</v>
      </c>
      <c r="G581" s="29"/>
      <c r="H581" s="30"/>
      <c r="I581" s="30"/>
    </row>
    <row r="582" spans="1:9" ht="26.4">
      <c r="A582" s="29" t="s">
        <v>7335</v>
      </c>
      <c r="B582" s="30" t="s">
        <v>7336</v>
      </c>
      <c r="C582" s="30" t="s">
        <v>6016</v>
      </c>
      <c r="D582" s="30" t="s">
        <v>849</v>
      </c>
      <c r="E582" s="30" t="s">
        <v>8677</v>
      </c>
      <c r="F582" s="30" t="s">
        <v>8678</v>
      </c>
      <c r="G582" s="29"/>
      <c r="H582" s="30"/>
      <c r="I582" s="30"/>
    </row>
    <row r="583" spans="1:9">
      <c r="A583" s="29" t="s">
        <v>7337</v>
      </c>
      <c r="B583" s="30" t="s">
        <v>7338</v>
      </c>
      <c r="C583" s="30" t="s">
        <v>3066</v>
      </c>
      <c r="D583" s="30" t="s">
        <v>7339</v>
      </c>
      <c r="E583" s="30" t="s">
        <v>3068</v>
      </c>
      <c r="F583" s="30" t="s">
        <v>3069</v>
      </c>
      <c r="G583" s="29"/>
      <c r="H583" s="30"/>
      <c r="I583" s="30"/>
    </row>
    <row r="584" spans="1:9" ht="26.4">
      <c r="A584" s="29" t="s">
        <v>7340</v>
      </c>
      <c r="B584" s="30" t="s">
        <v>7341</v>
      </c>
      <c r="C584" s="30" t="s">
        <v>3066</v>
      </c>
      <c r="D584" s="30" t="s">
        <v>2431</v>
      </c>
      <c r="E584" s="30" t="s">
        <v>8677</v>
      </c>
      <c r="F584" s="30" t="s">
        <v>8678</v>
      </c>
      <c r="G584" s="29"/>
      <c r="H584" s="30"/>
      <c r="I584" s="30"/>
    </row>
    <row r="585" spans="1:9">
      <c r="A585" s="29" t="s">
        <v>7342</v>
      </c>
      <c r="B585" s="30" t="s">
        <v>7343</v>
      </c>
      <c r="C585" s="30" t="s">
        <v>3066</v>
      </c>
      <c r="D585" s="30" t="s">
        <v>7344</v>
      </c>
      <c r="E585" s="30" t="s">
        <v>3068</v>
      </c>
      <c r="F585" s="30" t="s">
        <v>3069</v>
      </c>
      <c r="G585" s="29"/>
      <c r="H585" s="30"/>
      <c r="I585" s="30"/>
    </row>
    <row r="586" spans="1:9" ht="26.4">
      <c r="A586" s="29" t="s">
        <v>7345</v>
      </c>
      <c r="B586" s="30" t="s">
        <v>7346</v>
      </c>
      <c r="C586" s="30" t="s">
        <v>3087</v>
      </c>
      <c r="D586" s="30" t="s">
        <v>336</v>
      </c>
      <c r="E586" s="30" t="s">
        <v>3058</v>
      </c>
      <c r="F586" s="30" t="s">
        <v>3059</v>
      </c>
      <c r="G586" s="29"/>
      <c r="H586" s="30"/>
      <c r="I586" s="30"/>
    </row>
    <row r="587" spans="1:9" ht="26.4">
      <c r="A587" s="29" t="s">
        <v>7347</v>
      </c>
      <c r="B587" s="30" t="s">
        <v>7348</v>
      </c>
      <c r="C587" s="30" t="s">
        <v>3066</v>
      </c>
      <c r="D587" s="30" t="s">
        <v>7349</v>
      </c>
      <c r="E587" s="30" t="s">
        <v>3068</v>
      </c>
      <c r="F587" s="30" t="s">
        <v>3069</v>
      </c>
      <c r="G587" s="29"/>
      <c r="H587" s="30"/>
      <c r="I587" s="30"/>
    </row>
    <row r="588" spans="1:9" ht="26.4">
      <c r="A588" s="29" t="s">
        <v>7350</v>
      </c>
      <c r="B588" s="30" t="s">
        <v>7351</v>
      </c>
      <c r="C588" s="30" t="s">
        <v>8675</v>
      </c>
      <c r="D588" s="30" t="s">
        <v>2571</v>
      </c>
      <c r="E588" s="30" t="s">
        <v>3058</v>
      </c>
      <c r="F588" s="30" t="s">
        <v>3059</v>
      </c>
      <c r="G588" s="29"/>
      <c r="H588" s="30"/>
      <c r="I588" s="30"/>
    </row>
    <row r="589" spans="1:9" ht="26.4">
      <c r="A589" s="29" t="s">
        <v>7352</v>
      </c>
      <c r="B589" s="30" t="s">
        <v>7353</v>
      </c>
      <c r="C589" s="30" t="s">
        <v>6016</v>
      </c>
      <c r="D589" s="30" t="s">
        <v>849</v>
      </c>
      <c r="E589" s="30" t="s">
        <v>8677</v>
      </c>
      <c r="F589" s="30" t="s">
        <v>8678</v>
      </c>
      <c r="G589" s="29"/>
      <c r="H589" s="30"/>
      <c r="I589" s="30"/>
    </row>
    <row r="590" spans="1:9" ht="39.6">
      <c r="A590" s="29" t="s">
        <v>7354</v>
      </c>
      <c r="B590" s="30" t="s">
        <v>7355</v>
      </c>
      <c r="C590" s="30" t="s">
        <v>6016</v>
      </c>
      <c r="D590" s="30" t="s">
        <v>849</v>
      </c>
      <c r="E590" s="30" t="s">
        <v>8677</v>
      </c>
      <c r="F590" s="30" t="s">
        <v>8678</v>
      </c>
      <c r="G590" s="29"/>
      <c r="H590" s="30"/>
      <c r="I590" s="30"/>
    </row>
    <row r="591" spans="1:9" ht="26.4">
      <c r="A591" s="29" t="s">
        <v>7356</v>
      </c>
      <c r="B591" s="30" t="s">
        <v>7357</v>
      </c>
      <c r="C591" s="30" t="s">
        <v>6016</v>
      </c>
      <c r="D591" s="30" t="s">
        <v>849</v>
      </c>
      <c r="E591" s="30" t="s">
        <v>8677</v>
      </c>
      <c r="F591" s="30" t="s">
        <v>8678</v>
      </c>
      <c r="G591" s="29"/>
      <c r="H591" s="30"/>
      <c r="I591" s="30"/>
    </row>
    <row r="592" spans="1:9" ht="26.4">
      <c r="A592" s="29" t="s">
        <v>7358</v>
      </c>
      <c r="B592" s="30" t="s">
        <v>7359</v>
      </c>
      <c r="C592" s="30" t="s">
        <v>6016</v>
      </c>
      <c r="D592" s="30" t="s">
        <v>6009</v>
      </c>
      <c r="E592" s="30" t="s">
        <v>8677</v>
      </c>
      <c r="F592" s="30" t="s">
        <v>8678</v>
      </c>
      <c r="G592" s="29"/>
      <c r="H592" s="30"/>
      <c r="I592" s="30"/>
    </row>
    <row r="593" spans="1:9" ht="26.4">
      <c r="A593" s="29" t="s">
        <v>7360</v>
      </c>
      <c r="B593" s="30" t="s">
        <v>7361</v>
      </c>
      <c r="C593" s="30" t="s">
        <v>6016</v>
      </c>
      <c r="D593" s="30" t="s">
        <v>6009</v>
      </c>
      <c r="E593" s="30" t="s">
        <v>8677</v>
      </c>
      <c r="F593" s="30" t="s">
        <v>8678</v>
      </c>
      <c r="G593" s="29"/>
      <c r="H593" s="30"/>
      <c r="I593" s="30"/>
    </row>
    <row r="594" spans="1:9">
      <c r="A594" s="29" t="s">
        <v>7362</v>
      </c>
      <c r="B594" s="30" t="s">
        <v>7363</v>
      </c>
      <c r="C594" s="30" t="s">
        <v>3066</v>
      </c>
      <c r="D594" s="30" t="s">
        <v>7364</v>
      </c>
      <c r="E594" s="30" t="s">
        <v>3058</v>
      </c>
      <c r="F594" s="30" t="s">
        <v>3059</v>
      </c>
      <c r="G594" s="29"/>
      <c r="H594" s="30"/>
      <c r="I594" s="30"/>
    </row>
    <row r="595" spans="1:9">
      <c r="A595" s="29" t="s">
        <v>7365</v>
      </c>
      <c r="B595" s="30" t="s">
        <v>7366</v>
      </c>
      <c r="C595" s="30" t="s">
        <v>6048</v>
      </c>
      <c r="D595" s="30" t="s">
        <v>8659</v>
      </c>
      <c r="E595" s="30" t="s">
        <v>8660</v>
      </c>
      <c r="F595" s="30" t="s">
        <v>8659</v>
      </c>
      <c r="G595" s="29"/>
      <c r="H595" s="30"/>
      <c r="I595" s="30"/>
    </row>
    <row r="596" spans="1:9">
      <c r="A596" s="29" t="s">
        <v>7365</v>
      </c>
      <c r="B596" s="30" t="s">
        <v>7366</v>
      </c>
      <c r="C596" s="30" t="s">
        <v>6047</v>
      </c>
      <c r="D596" s="30" t="s">
        <v>8659</v>
      </c>
      <c r="E596" s="30" t="s">
        <v>8660</v>
      </c>
      <c r="F596" s="30" t="s">
        <v>8659</v>
      </c>
      <c r="G596" s="29"/>
      <c r="H596" s="30"/>
      <c r="I596" s="30"/>
    </row>
    <row r="597" spans="1:9">
      <c r="A597" s="29" t="s">
        <v>7367</v>
      </c>
      <c r="B597" s="30" t="s">
        <v>7368</v>
      </c>
      <c r="C597" s="30" t="s">
        <v>3066</v>
      </c>
      <c r="D597" s="30" t="s">
        <v>7369</v>
      </c>
      <c r="E597" s="30" t="s">
        <v>3058</v>
      </c>
      <c r="F597" s="30" t="s">
        <v>3059</v>
      </c>
      <c r="G597" s="29"/>
      <c r="H597" s="30"/>
      <c r="I597" s="30"/>
    </row>
    <row r="598" spans="1:9" ht="26.4">
      <c r="A598" s="29" t="s">
        <v>7370</v>
      </c>
      <c r="B598" s="30" t="s">
        <v>7371</v>
      </c>
      <c r="C598" s="30" t="s">
        <v>6047</v>
      </c>
      <c r="D598" s="30" t="s">
        <v>8659</v>
      </c>
      <c r="E598" s="30" t="s">
        <v>8660</v>
      </c>
      <c r="F598" s="30" t="s">
        <v>8659</v>
      </c>
      <c r="G598" s="29"/>
      <c r="H598" s="30"/>
      <c r="I598" s="30"/>
    </row>
    <row r="599" spans="1:9" ht="26.4">
      <c r="A599" s="29" t="s">
        <v>7370</v>
      </c>
      <c r="B599" s="30" t="s">
        <v>7371</v>
      </c>
      <c r="C599" s="30" t="s">
        <v>6048</v>
      </c>
      <c r="D599" s="30" t="s">
        <v>8659</v>
      </c>
      <c r="E599" s="30" t="s">
        <v>8660</v>
      </c>
      <c r="F599" s="30" t="s">
        <v>8659</v>
      </c>
      <c r="G599" s="29"/>
      <c r="H599" s="30"/>
      <c r="I599" s="30"/>
    </row>
    <row r="600" spans="1:9">
      <c r="A600" s="29" t="s">
        <v>7372</v>
      </c>
      <c r="B600" s="30" t="s">
        <v>7373</v>
      </c>
      <c r="C600" s="30" t="s">
        <v>3066</v>
      </c>
      <c r="D600" s="30" t="s">
        <v>7374</v>
      </c>
      <c r="E600" s="30" t="s">
        <v>3068</v>
      </c>
      <c r="F600" s="30" t="s">
        <v>3069</v>
      </c>
      <c r="G600" s="29"/>
      <c r="H600" s="30"/>
      <c r="I600" s="30"/>
    </row>
    <row r="601" spans="1:9">
      <c r="A601" s="29" t="s">
        <v>7375</v>
      </c>
      <c r="B601" s="30" t="s">
        <v>7376</v>
      </c>
      <c r="C601" s="30" t="s">
        <v>3066</v>
      </c>
      <c r="D601" s="30" t="s">
        <v>7377</v>
      </c>
      <c r="E601" s="30" t="s">
        <v>3068</v>
      </c>
      <c r="F601" s="30" t="s">
        <v>3069</v>
      </c>
      <c r="G601" s="29"/>
      <c r="H601" s="30"/>
      <c r="I601" s="30"/>
    </row>
    <row r="602" spans="1:9" ht="26.4">
      <c r="A602" s="29" t="s">
        <v>7378</v>
      </c>
      <c r="B602" s="30" t="s">
        <v>7379</v>
      </c>
      <c r="C602" s="30" t="s">
        <v>8675</v>
      </c>
      <c r="D602" s="30" t="s">
        <v>379</v>
      </c>
      <c r="E602" s="30" t="s">
        <v>3058</v>
      </c>
      <c r="F602" s="30" t="s">
        <v>3059</v>
      </c>
      <c r="G602" s="29"/>
      <c r="H602" s="30"/>
      <c r="I602" s="30"/>
    </row>
    <row r="603" spans="1:9">
      <c r="A603" s="29" t="s">
        <v>7380</v>
      </c>
      <c r="B603" s="30" t="s">
        <v>7381</v>
      </c>
      <c r="C603" s="30" t="s">
        <v>3066</v>
      </c>
      <c r="D603" s="30" t="s">
        <v>5999</v>
      </c>
      <c r="E603" s="30" t="s">
        <v>3058</v>
      </c>
      <c r="F603" s="30" t="s">
        <v>3059</v>
      </c>
      <c r="G603" s="29"/>
      <c r="H603" s="30"/>
      <c r="I603" s="30"/>
    </row>
    <row r="604" spans="1:9" ht="26.4">
      <c r="A604" s="29" t="s">
        <v>7382</v>
      </c>
      <c r="B604" s="30" t="s">
        <v>7383</v>
      </c>
      <c r="C604" s="30" t="s">
        <v>6016</v>
      </c>
      <c r="D604" s="30" t="s">
        <v>3025</v>
      </c>
      <c r="E604" s="30" t="s">
        <v>8677</v>
      </c>
      <c r="F604" s="30" t="s">
        <v>8678</v>
      </c>
      <c r="G604" s="29"/>
      <c r="H604" s="30"/>
      <c r="I604" s="30"/>
    </row>
    <row r="605" spans="1:9" ht="39.6">
      <c r="A605" s="29" t="s">
        <v>7384</v>
      </c>
      <c r="B605" s="30" t="s">
        <v>7385</v>
      </c>
      <c r="C605" s="30" t="s">
        <v>6016</v>
      </c>
      <c r="D605" s="30" t="s">
        <v>3025</v>
      </c>
      <c r="E605" s="30" t="s">
        <v>8677</v>
      </c>
      <c r="F605" s="30" t="s">
        <v>8678</v>
      </c>
      <c r="G605" s="29"/>
      <c r="H605" s="30"/>
      <c r="I605" s="30"/>
    </row>
    <row r="606" spans="1:9" ht="26.4">
      <c r="A606" s="29" t="s">
        <v>7386</v>
      </c>
      <c r="B606" s="30" t="s">
        <v>4692</v>
      </c>
      <c r="C606" s="30" t="s">
        <v>6016</v>
      </c>
      <c r="D606" s="30" t="s">
        <v>2434</v>
      </c>
      <c r="E606" s="30" t="s">
        <v>8677</v>
      </c>
      <c r="F606" s="30" t="s">
        <v>8678</v>
      </c>
      <c r="G606" s="29"/>
      <c r="H606" s="30"/>
      <c r="I606" s="30"/>
    </row>
    <row r="607" spans="1:9">
      <c r="A607" s="29" t="s">
        <v>4693</v>
      </c>
      <c r="B607" s="30" t="s">
        <v>4694</v>
      </c>
      <c r="C607" s="30" t="s">
        <v>3066</v>
      </c>
      <c r="D607" s="30" t="s">
        <v>4695</v>
      </c>
      <c r="E607" s="30" t="s">
        <v>3058</v>
      </c>
      <c r="F607" s="30" t="s">
        <v>3059</v>
      </c>
      <c r="G607" s="29"/>
      <c r="H607" s="30"/>
      <c r="I607" s="30"/>
    </row>
    <row r="608" spans="1:9" ht="39.6">
      <c r="A608" s="29" t="s">
        <v>4696</v>
      </c>
      <c r="B608" s="30" t="s">
        <v>4697</v>
      </c>
      <c r="C608" s="30" t="s">
        <v>6016</v>
      </c>
      <c r="D608" s="30" t="s">
        <v>2636</v>
      </c>
      <c r="E608" s="30" t="s">
        <v>8677</v>
      </c>
      <c r="F608" s="30" t="s">
        <v>8678</v>
      </c>
      <c r="G608" s="29"/>
      <c r="H608" s="30"/>
      <c r="I608" s="30"/>
    </row>
    <row r="609" spans="1:9" ht="26.4">
      <c r="A609" s="29" t="s">
        <v>4698</v>
      </c>
      <c r="B609" s="30" t="s">
        <v>4699</v>
      </c>
      <c r="C609" s="30" t="s">
        <v>6016</v>
      </c>
      <c r="D609" s="30" t="s">
        <v>2636</v>
      </c>
      <c r="E609" s="30" t="s">
        <v>8677</v>
      </c>
      <c r="F609" s="30" t="s">
        <v>8678</v>
      </c>
      <c r="G609" s="29"/>
      <c r="H609" s="30"/>
      <c r="I609" s="30"/>
    </row>
    <row r="610" spans="1:9">
      <c r="A610" s="29" t="s">
        <v>4700</v>
      </c>
      <c r="B610" s="30" t="s">
        <v>4701</v>
      </c>
      <c r="C610" s="30" t="s">
        <v>6047</v>
      </c>
      <c r="D610" s="30" t="s">
        <v>8659</v>
      </c>
      <c r="E610" s="30" t="s">
        <v>8660</v>
      </c>
      <c r="F610" s="30" t="s">
        <v>8659</v>
      </c>
      <c r="G610" s="29"/>
      <c r="H610" s="30"/>
      <c r="I610" s="30"/>
    </row>
    <row r="611" spans="1:9">
      <c r="A611" s="29" t="s">
        <v>4700</v>
      </c>
      <c r="B611" s="30" t="s">
        <v>4701</v>
      </c>
      <c r="C611" s="30" t="s">
        <v>6048</v>
      </c>
      <c r="D611" s="30" t="s">
        <v>8659</v>
      </c>
      <c r="E611" s="30" t="s">
        <v>8660</v>
      </c>
      <c r="F611" s="30" t="s">
        <v>8659</v>
      </c>
      <c r="G611" s="29"/>
      <c r="H611" s="30"/>
      <c r="I611" s="30"/>
    </row>
    <row r="612" spans="1:9" ht="26.4">
      <c r="A612" s="29" t="s">
        <v>4702</v>
      </c>
      <c r="B612" s="30" t="s">
        <v>4703</v>
      </c>
      <c r="C612" s="30" t="s">
        <v>8675</v>
      </c>
      <c r="D612" s="30" t="s">
        <v>2636</v>
      </c>
      <c r="E612" s="30" t="s">
        <v>8677</v>
      </c>
      <c r="F612" s="30" t="s">
        <v>8678</v>
      </c>
      <c r="G612" s="29"/>
      <c r="H612" s="30"/>
      <c r="I612" s="30"/>
    </row>
    <row r="613" spans="1:9">
      <c r="A613" s="29" t="s">
        <v>4704</v>
      </c>
      <c r="B613" s="30" t="s">
        <v>4705</v>
      </c>
      <c r="C613" s="30" t="s">
        <v>6048</v>
      </c>
      <c r="D613" s="30" t="s">
        <v>8659</v>
      </c>
      <c r="E613" s="30" t="s">
        <v>8660</v>
      </c>
      <c r="F613" s="30" t="s">
        <v>8659</v>
      </c>
      <c r="G613" s="29"/>
      <c r="H613" s="30"/>
      <c r="I613" s="30"/>
    </row>
    <row r="614" spans="1:9">
      <c r="A614" s="29" t="s">
        <v>4704</v>
      </c>
      <c r="B614" s="30" t="s">
        <v>4705</v>
      </c>
      <c r="C614" s="30" t="s">
        <v>6047</v>
      </c>
      <c r="D614" s="30" t="s">
        <v>8659</v>
      </c>
      <c r="E614" s="30" t="s">
        <v>8660</v>
      </c>
      <c r="F614" s="30" t="s">
        <v>8659</v>
      </c>
      <c r="G614" s="29"/>
      <c r="H614" s="30"/>
      <c r="I614" s="30"/>
    </row>
    <row r="615" spans="1:9" ht="39.6">
      <c r="A615" s="29" t="s">
        <v>4706</v>
      </c>
      <c r="B615" s="30" t="s">
        <v>4707</v>
      </c>
      <c r="C615" s="30" t="s">
        <v>6016</v>
      </c>
      <c r="D615" s="30" t="s">
        <v>6053</v>
      </c>
      <c r="E615" s="30" t="s">
        <v>3058</v>
      </c>
      <c r="F615" s="30" t="s">
        <v>3059</v>
      </c>
      <c r="G615" s="29"/>
      <c r="H615" s="30"/>
      <c r="I615" s="30"/>
    </row>
    <row r="616" spans="1:9" ht="26.4">
      <c r="A616" s="29" t="s">
        <v>4708</v>
      </c>
      <c r="B616" s="30" t="s">
        <v>4709</v>
      </c>
      <c r="C616" s="30" t="s">
        <v>6016</v>
      </c>
      <c r="D616" s="30" t="s">
        <v>6053</v>
      </c>
      <c r="E616" s="30" t="s">
        <v>3058</v>
      </c>
      <c r="F616" s="30" t="s">
        <v>3059</v>
      </c>
      <c r="G616" s="29"/>
      <c r="H616" s="30"/>
      <c r="I616" s="30"/>
    </row>
    <row r="617" spans="1:9">
      <c r="A617" s="29" t="s">
        <v>4710</v>
      </c>
      <c r="B617" s="30" t="s">
        <v>4711</v>
      </c>
      <c r="C617" s="30" t="s">
        <v>4712</v>
      </c>
      <c r="D617" s="30" t="s">
        <v>8659</v>
      </c>
      <c r="E617" s="30" t="s">
        <v>8660</v>
      </c>
      <c r="F617" s="30" t="s">
        <v>8659</v>
      </c>
      <c r="G617" s="29"/>
      <c r="H617" s="30"/>
      <c r="I617" s="30"/>
    </row>
    <row r="618" spans="1:9" ht="26.4">
      <c r="A618" s="29" t="s">
        <v>4713</v>
      </c>
      <c r="B618" s="30" t="s">
        <v>4714</v>
      </c>
      <c r="C618" s="30" t="s">
        <v>6016</v>
      </c>
      <c r="D618" s="30" t="s">
        <v>4546</v>
      </c>
      <c r="E618" s="30" t="s">
        <v>8677</v>
      </c>
      <c r="F618" s="30" t="s">
        <v>8678</v>
      </c>
      <c r="G618" s="29"/>
      <c r="H618" s="30"/>
      <c r="I618" s="30"/>
    </row>
    <row r="619" spans="1:9" ht="26.4">
      <c r="A619" s="29" t="s">
        <v>4715</v>
      </c>
      <c r="B619" s="30" t="s">
        <v>4716</v>
      </c>
      <c r="C619" s="30" t="s">
        <v>6016</v>
      </c>
      <c r="D619" s="30" t="s">
        <v>4546</v>
      </c>
      <c r="E619" s="30" t="s">
        <v>8677</v>
      </c>
      <c r="F619" s="30" t="s">
        <v>8678</v>
      </c>
      <c r="G619" s="29"/>
      <c r="H619" s="30"/>
      <c r="I619" s="30"/>
    </row>
    <row r="620" spans="1:9">
      <c r="A620" s="29" t="s">
        <v>7449</v>
      </c>
      <c r="B620" s="30" t="s">
        <v>7450</v>
      </c>
      <c r="C620" s="30" t="s">
        <v>3066</v>
      </c>
      <c r="D620" s="30" t="s">
        <v>7451</v>
      </c>
      <c r="E620" s="30" t="s">
        <v>3068</v>
      </c>
      <c r="F620" s="30" t="s">
        <v>3069</v>
      </c>
      <c r="G620" s="29"/>
      <c r="H620" s="30"/>
      <c r="I620" s="30"/>
    </row>
    <row r="621" spans="1:9" ht="26.4">
      <c r="A621" s="29" t="s">
        <v>7452</v>
      </c>
      <c r="B621" s="30" t="s">
        <v>7453</v>
      </c>
      <c r="C621" s="30" t="s">
        <v>8675</v>
      </c>
      <c r="D621" s="30" t="s">
        <v>4546</v>
      </c>
      <c r="E621" s="30" t="s">
        <v>8677</v>
      </c>
      <c r="F621" s="30" t="s">
        <v>8678</v>
      </c>
      <c r="G621" s="29"/>
      <c r="H621" s="30"/>
      <c r="I621" s="30"/>
    </row>
    <row r="622" spans="1:9">
      <c r="A622" s="29" t="s">
        <v>7454</v>
      </c>
      <c r="B622" s="30" t="s">
        <v>7455</v>
      </c>
      <c r="C622" s="30" t="s">
        <v>6048</v>
      </c>
      <c r="D622" s="30" t="s">
        <v>8659</v>
      </c>
      <c r="E622" s="30" t="s">
        <v>8660</v>
      </c>
      <c r="F622" s="30" t="s">
        <v>8659</v>
      </c>
      <c r="G622" s="29"/>
      <c r="H622" s="30"/>
      <c r="I622" s="30"/>
    </row>
    <row r="623" spans="1:9">
      <c r="A623" s="29" t="s">
        <v>7454</v>
      </c>
      <c r="B623" s="30" t="s">
        <v>7455</v>
      </c>
      <c r="C623" s="30" t="s">
        <v>6047</v>
      </c>
      <c r="D623" s="30" t="s">
        <v>8659</v>
      </c>
      <c r="E623" s="30" t="s">
        <v>8660</v>
      </c>
      <c r="F623" s="30" t="s">
        <v>8659</v>
      </c>
      <c r="G623" s="29"/>
      <c r="H623" s="30"/>
      <c r="I623" s="30"/>
    </row>
    <row r="624" spans="1:9">
      <c r="A624" s="29" t="s">
        <v>7456</v>
      </c>
      <c r="B624" s="30" t="s">
        <v>7457</v>
      </c>
      <c r="C624" s="30" t="s">
        <v>3066</v>
      </c>
      <c r="D624" s="30" t="s">
        <v>7458</v>
      </c>
      <c r="E624" s="30" t="s">
        <v>3058</v>
      </c>
      <c r="F624" s="30" t="s">
        <v>3059</v>
      </c>
      <c r="G624" s="29"/>
      <c r="H624" s="30"/>
      <c r="I624" s="30"/>
    </row>
    <row r="625" spans="1:9" ht="26.4">
      <c r="A625" s="29" t="s">
        <v>7459</v>
      </c>
      <c r="B625" s="30" t="s">
        <v>7460</v>
      </c>
      <c r="C625" s="30" t="s">
        <v>6016</v>
      </c>
      <c r="D625" s="30" t="s">
        <v>2420</v>
      </c>
      <c r="E625" s="30" t="s">
        <v>8677</v>
      </c>
      <c r="F625" s="30" t="s">
        <v>8678</v>
      </c>
      <c r="G625" s="29"/>
      <c r="H625" s="30"/>
      <c r="I625" s="30"/>
    </row>
    <row r="626" spans="1:9" ht="26.4">
      <c r="A626" s="29" t="s">
        <v>7461</v>
      </c>
      <c r="B626" s="30" t="s">
        <v>7462</v>
      </c>
      <c r="C626" s="30" t="s">
        <v>6016</v>
      </c>
      <c r="D626" s="30" t="s">
        <v>2420</v>
      </c>
      <c r="E626" s="30" t="s">
        <v>8677</v>
      </c>
      <c r="F626" s="30" t="s">
        <v>8678</v>
      </c>
      <c r="G626" s="29"/>
      <c r="H626" s="30"/>
      <c r="I626" s="30"/>
    </row>
    <row r="627" spans="1:9" ht="26.4">
      <c r="A627" s="29" t="s">
        <v>7463</v>
      </c>
      <c r="B627" s="30" t="s">
        <v>7464</v>
      </c>
      <c r="C627" s="30" t="s">
        <v>6016</v>
      </c>
      <c r="D627" s="30" t="s">
        <v>8676</v>
      </c>
      <c r="E627" s="30" t="s">
        <v>8677</v>
      </c>
      <c r="F627" s="30" t="s">
        <v>8678</v>
      </c>
      <c r="G627" s="29"/>
      <c r="H627" s="30"/>
      <c r="I627" s="30"/>
    </row>
    <row r="628" spans="1:9" ht="26.4">
      <c r="A628" s="29" t="s">
        <v>7465</v>
      </c>
      <c r="B628" s="30" t="s">
        <v>7466</v>
      </c>
      <c r="C628" s="30" t="s">
        <v>6016</v>
      </c>
      <c r="D628" s="30" t="s">
        <v>2643</v>
      </c>
      <c r="E628" s="30" t="s">
        <v>8677</v>
      </c>
      <c r="F628" s="30" t="s">
        <v>8678</v>
      </c>
      <c r="G628" s="29"/>
      <c r="H628" s="30"/>
      <c r="I628" s="30"/>
    </row>
    <row r="629" spans="1:9" ht="26.4">
      <c r="A629" s="29" t="s">
        <v>7467</v>
      </c>
      <c r="B629" s="30" t="s">
        <v>7468</v>
      </c>
      <c r="C629" s="30" t="s">
        <v>6016</v>
      </c>
      <c r="D629" s="30" t="s">
        <v>2643</v>
      </c>
      <c r="E629" s="30" t="s">
        <v>8677</v>
      </c>
      <c r="F629" s="30" t="s">
        <v>8678</v>
      </c>
      <c r="G629" s="29"/>
      <c r="H629" s="30"/>
      <c r="I629" s="30"/>
    </row>
    <row r="630" spans="1:9" ht="26.4">
      <c r="A630" s="29" t="s">
        <v>7469</v>
      </c>
      <c r="B630" s="30" t="s">
        <v>7470</v>
      </c>
      <c r="C630" s="30" t="s">
        <v>6016</v>
      </c>
      <c r="D630" s="30" t="s">
        <v>3046</v>
      </c>
      <c r="E630" s="30" t="s">
        <v>8677</v>
      </c>
      <c r="F630" s="30" t="s">
        <v>8678</v>
      </c>
      <c r="G630" s="29"/>
      <c r="H630" s="30"/>
      <c r="I630" s="30"/>
    </row>
    <row r="631" spans="1:9" ht="26.4">
      <c r="A631" s="29" t="s">
        <v>7471</v>
      </c>
      <c r="B631" s="30" t="s">
        <v>7472</v>
      </c>
      <c r="C631" s="30" t="s">
        <v>6016</v>
      </c>
      <c r="D631" s="30" t="s">
        <v>3046</v>
      </c>
      <c r="E631" s="30" t="s">
        <v>8677</v>
      </c>
      <c r="F631" s="30" t="s">
        <v>8678</v>
      </c>
      <c r="G631" s="29"/>
      <c r="H631" s="30"/>
      <c r="I631" s="30"/>
    </row>
    <row r="632" spans="1:9" ht="26.4">
      <c r="A632" s="29" t="s">
        <v>7473</v>
      </c>
      <c r="B632" s="30" t="s">
        <v>7474</v>
      </c>
      <c r="C632" s="30" t="s">
        <v>6016</v>
      </c>
      <c r="D632" s="30" t="s">
        <v>379</v>
      </c>
      <c r="E632" s="30" t="s">
        <v>3058</v>
      </c>
      <c r="F632" s="30" t="s">
        <v>3059</v>
      </c>
      <c r="G632" s="29"/>
      <c r="H632" s="30"/>
      <c r="I632" s="30"/>
    </row>
    <row r="633" spans="1:9" ht="26.4">
      <c r="A633" s="29" t="s">
        <v>7475</v>
      </c>
      <c r="B633" s="30" t="s">
        <v>7476</v>
      </c>
      <c r="C633" s="30" t="s">
        <v>6016</v>
      </c>
      <c r="D633" s="30" t="s">
        <v>379</v>
      </c>
      <c r="E633" s="30" t="s">
        <v>3058</v>
      </c>
      <c r="F633" s="30" t="s">
        <v>3059</v>
      </c>
      <c r="G633" s="29"/>
      <c r="H633" s="30"/>
      <c r="I633" s="30"/>
    </row>
    <row r="634" spans="1:9" ht="26.4">
      <c r="A634" s="29" t="s">
        <v>7477</v>
      </c>
      <c r="B634" s="30" t="s">
        <v>7478</v>
      </c>
      <c r="C634" s="30" t="s">
        <v>6016</v>
      </c>
      <c r="D634" s="30" t="s">
        <v>379</v>
      </c>
      <c r="E634" s="30" t="s">
        <v>3058</v>
      </c>
      <c r="F634" s="30" t="s">
        <v>3059</v>
      </c>
      <c r="G634" s="29"/>
      <c r="H634" s="30"/>
      <c r="I634" s="30"/>
    </row>
    <row r="635" spans="1:9" ht="26.4">
      <c r="A635" s="29" t="s">
        <v>7479</v>
      </c>
      <c r="B635" s="30" t="s">
        <v>7480</v>
      </c>
      <c r="C635" s="30" t="s">
        <v>6016</v>
      </c>
      <c r="D635" s="30" t="s">
        <v>6028</v>
      </c>
      <c r="E635" s="30" t="s">
        <v>8677</v>
      </c>
      <c r="F635" s="30" t="s">
        <v>8678</v>
      </c>
      <c r="G635" s="29"/>
      <c r="H635" s="30"/>
      <c r="I635" s="30"/>
    </row>
    <row r="636" spans="1:9" ht="26.4">
      <c r="A636" s="29" t="s">
        <v>7481</v>
      </c>
      <c r="B636" s="30" t="s">
        <v>7482</v>
      </c>
      <c r="C636" s="30" t="s">
        <v>6016</v>
      </c>
      <c r="D636" s="30" t="s">
        <v>6028</v>
      </c>
      <c r="E636" s="30" t="s">
        <v>8677</v>
      </c>
      <c r="F636" s="30" t="s">
        <v>8678</v>
      </c>
      <c r="G636" s="29"/>
      <c r="H636" s="30"/>
      <c r="I636" s="30"/>
    </row>
    <row r="637" spans="1:9" ht="26.4">
      <c r="A637" s="29" t="s">
        <v>7483</v>
      </c>
      <c r="B637" s="30" t="s">
        <v>7484</v>
      </c>
      <c r="C637" s="30" t="s">
        <v>3087</v>
      </c>
      <c r="D637" s="30" t="s">
        <v>8659</v>
      </c>
      <c r="E637" s="30" t="s">
        <v>8660</v>
      </c>
      <c r="F637" s="30" t="s">
        <v>8659</v>
      </c>
      <c r="G637" s="29"/>
      <c r="H637" s="30"/>
      <c r="I637" s="30"/>
    </row>
    <row r="638" spans="1:9" ht="26.4">
      <c r="A638" s="29" t="s">
        <v>7485</v>
      </c>
      <c r="B638" s="30" t="s">
        <v>7486</v>
      </c>
      <c r="C638" s="30" t="s">
        <v>6016</v>
      </c>
      <c r="D638" s="30" t="s">
        <v>6019</v>
      </c>
      <c r="E638" s="30" t="s">
        <v>8677</v>
      </c>
      <c r="F638" s="30" t="s">
        <v>8678</v>
      </c>
      <c r="G638" s="29"/>
      <c r="H638" s="30"/>
      <c r="I638" s="30"/>
    </row>
    <row r="639" spans="1:9" ht="26.4">
      <c r="A639" s="29" t="s">
        <v>7487</v>
      </c>
      <c r="B639" s="30" t="s">
        <v>7488</v>
      </c>
      <c r="C639" s="30" t="s">
        <v>8675</v>
      </c>
      <c r="D639" s="30" t="s">
        <v>2431</v>
      </c>
      <c r="E639" s="30" t="s">
        <v>8677</v>
      </c>
      <c r="F639" s="30" t="s">
        <v>8678</v>
      </c>
      <c r="G639" s="29"/>
      <c r="H639" s="30"/>
      <c r="I639" s="30"/>
    </row>
    <row r="640" spans="1:9" ht="26.4">
      <c r="A640" s="29" t="s">
        <v>7489</v>
      </c>
      <c r="B640" s="30" t="s">
        <v>7490</v>
      </c>
      <c r="C640" s="30" t="s">
        <v>6016</v>
      </c>
      <c r="D640" s="30" t="s">
        <v>379</v>
      </c>
      <c r="E640" s="30" t="s">
        <v>3058</v>
      </c>
      <c r="F640" s="30" t="s">
        <v>3059</v>
      </c>
      <c r="G640" s="29"/>
      <c r="H640" s="30"/>
      <c r="I640" s="30"/>
    </row>
    <row r="641" spans="1:9" ht="26.4">
      <c r="A641" s="29" t="s">
        <v>7491</v>
      </c>
      <c r="B641" s="30" t="s">
        <v>4607</v>
      </c>
      <c r="C641" s="30" t="s">
        <v>6016</v>
      </c>
      <c r="D641" s="30" t="s">
        <v>379</v>
      </c>
      <c r="E641" s="30" t="s">
        <v>3058</v>
      </c>
      <c r="F641" s="30" t="s">
        <v>3059</v>
      </c>
      <c r="G641" s="29"/>
      <c r="H641" s="30"/>
      <c r="I641" s="30"/>
    </row>
    <row r="642" spans="1:9" ht="26.4">
      <c r="A642" s="29" t="s">
        <v>4608</v>
      </c>
      <c r="B642" s="30" t="s">
        <v>4609</v>
      </c>
      <c r="C642" s="30" t="s">
        <v>3066</v>
      </c>
      <c r="D642" s="30" t="s">
        <v>3046</v>
      </c>
      <c r="E642" s="30" t="s">
        <v>8677</v>
      </c>
      <c r="F642" s="30" t="s">
        <v>8678</v>
      </c>
      <c r="G642" s="29"/>
      <c r="H642" s="30"/>
      <c r="I642" s="30"/>
    </row>
    <row r="643" spans="1:9" ht="26.4">
      <c r="A643" s="29" t="s">
        <v>4610</v>
      </c>
      <c r="B643" s="30" t="s">
        <v>4611</v>
      </c>
      <c r="C643" s="30" t="s">
        <v>6047</v>
      </c>
      <c r="D643" s="30" t="s">
        <v>8659</v>
      </c>
      <c r="E643" s="30" t="s">
        <v>8660</v>
      </c>
      <c r="F643" s="30" t="s">
        <v>8659</v>
      </c>
      <c r="G643" s="29"/>
      <c r="H643" s="30"/>
      <c r="I643" s="30"/>
    </row>
    <row r="644" spans="1:9" ht="26.4">
      <c r="A644" s="29" t="s">
        <v>4610</v>
      </c>
      <c r="B644" s="30" t="s">
        <v>4611</v>
      </c>
      <c r="C644" s="30" t="s">
        <v>6048</v>
      </c>
      <c r="D644" s="30" t="s">
        <v>8659</v>
      </c>
      <c r="E644" s="30" t="s">
        <v>8660</v>
      </c>
      <c r="F644" s="30" t="s">
        <v>8659</v>
      </c>
      <c r="G644" s="29"/>
      <c r="H644" s="30"/>
      <c r="I644" s="30"/>
    </row>
    <row r="645" spans="1:9">
      <c r="A645" s="29" t="s">
        <v>4612</v>
      </c>
      <c r="B645" s="30" t="s">
        <v>4613</v>
      </c>
      <c r="C645" s="30" t="s">
        <v>6048</v>
      </c>
      <c r="D645" s="30" t="s">
        <v>8659</v>
      </c>
      <c r="E645" s="30" t="s">
        <v>8660</v>
      </c>
      <c r="F645" s="30" t="s">
        <v>8659</v>
      </c>
      <c r="G645" s="29"/>
      <c r="H645" s="30"/>
      <c r="I645" s="30"/>
    </row>
    <row r="646" spans="1:9">
      <c r="A646" s="29" t="s">
        <v>4612</v>
      </c>
      <c r="B646" s="30" t="s">
        <v>4613</v>
      </c>
      <c r="C646" s="30" t="s">
        <v>6047</v>
      </c>
      <c r="D646" s="30" t="s">
        <v>8659</v>
      </c>
      <c r="E646" s="30" t="s">
        <v>8660</v>
      </c>
      <c r="F646" s="30" t="s">
        <v>8659</v>
      </c>
      <c r="G646" s="29"/>
      <c r="H646" s="30"/>
      <c r="I646" s="30"/>
    </row>
    <row r="647" spans="1:9" ht="26.4">
      <c r="A647" s="29" t="s">
        <v>4614</v>
      </c>
      <c r="B647" s="30" t="s">
        <v>4615</v>
      </c>
      <c r="C647" s="30" t="s">
        <v>3066</v>
      </c>
      <c r="D647" s="30" t="s">
        <v>4616</v>
      </c>
      <c r="E647" s="30" t="s">
        <v>3058</v>
      </c>
      <c r="F647" s="30" t="s">
        <v>3059</v>
      </c>
      <c r="G647" s="29"/>
      <c r="H647" s="30"/>
      <c r="I647" s="30"/>
    </row>
    <row r="648" spans="1:9">
      <c r="A648" s="29" t="s">
        <v>4617</v>
      </c>
      <c r="B648" s="30" t="s">
        <v>4618</v>
      </c>
      <c r="C648" s="30" t="s">
        <v>6047</v>
      </c>
      <c r="D648" s="30" t="s">
        <v>8659</v>
      </c>
      <c r="E648" s="30" t="s">
        <v>8660</v>
      </c>
      <c r="F648" s="30" t="s">
        <v>8659</v>
      </c>
      <c r="G648" s="29"/>
      <c r="H648" s="30"/>
      <c r="I648" s="30"/>
    </row>
    <row r="649" spans="1:9">
      <c r="A649" s="29" t="s">
        <v>4617</v>
      </c>
      <c r="B649" s="30" t="s">
        <v>4618</v>
      </c>
      <c r="C649" s="30" t="s">
        <v>6048</v>
      </c>
      <c r="D649" s="30" t="s">
        <v>8659</v>
      </c>
      <c r="E649" s="30" t="s">
        <v>8660</v>
      </c>
      <c r="F649" s="30" t="s">
        <v>8659</v>
      </c>
      <c r="G649" s="29"/>
      <c r="H649" s="30"/>
      <c r="I649" s="30"/>
    </row>
    <row r="650" spans="1:9" ht="26.4">
      <c r="A650" s="29" t="s">
        <v>4619</v>
      </c>
      <c r="B650" s="30" t="s">
        <v>4620</v>
      </c>
      <c r="C650" s="30" t="s">
        <v>6016</v>
      </c>
      <c r="D650" s="30" t="s">
        <v>2643</v>
      </c>
      <c r="E650" s="30" t="s">
        <v>8677</v>
      </c>
      <c r="F650" s="30" t="s">
        <v>8678</v>
      </c>
      <c r="G650" s="29"/>
      <c r="H650" s="30"/>
      <c r="I650" s="30"/>
    </row>
    <row r="651" spans="1:9" ht="26.4">
      <c r="A651" s="29" t="s">
        <v>4621</v>
      </c>
      <c r="B651" s="30" t="s">
        <v>4622</v>
      </c>
      <c r="C651" s="30" t="s">
        <v>6016</v>
      </c>
      <c r="D651" s="30" t="s">
        <v>2643</v>
      </c>
      <c r="E651" s="30" t="s">
        <v>8677</v>
      </c>
      <c r="F651" s="30" t="s">
        <v>8678</v>
      </c>
      <c r="G651" s="29"/>
      <c r="H651" s="30"/>
      <c r="I651" s="30"/>
    </row>
    <row r="652" spans="1:9">
      <c r="A652" s="29" t="s">
        <v>4623</v>
      </c>
      <c r="B652" s="30" t="s">
        <v>4624</v>
      </c>
      <c r="C652" s="30" t="s">
        <v>3066</v>
      </c>
      <c r="D652" s="30" t="s">
        <v>4625</v>
      </c>
      <c r="E652" s="30" t="s">
        <v>3058</v>
      </c>
      <c r="F652" s="30" t="s">
        <v>3059</v>
      </c>
      <c r="G652" s="29"/>
      <c r="H652" s="30"/>
      <c r="I652" s="30"/>
    </row>
    <row r="653" spans="1:9" ht="39.6">
      <c r="A653" s="29" t="s">
        <v>4626</v>
      </c>
      <c r="B653" s="30" t="s">
        <v>4627</v>
      </c>
      <c r="C653" s="30" t="s">
        <v>3039</v>
      </c>
      <c r="D653" s="30" t="s">
        <v>8659</v>
      </c>
      <c r="E653" s="30" t="s">
        <v>8660</v>
      </c>
      <c r="F653" s="30" t="s">
        <v>8659</v>
      </c>
      <c r="G653" s="29"/>
      <c r="H653" s="30"/>
      <c r="I653" s="30"/>
    </row>
    <row r="654" spans="1:9" ht="26.4">
      <c r="A654" s="29" t="s">
        <v>4628</v>
      </c>
      <c r="B654" s="30" t="s">
        <v>4629</v>
      </c>
      <c r="C654" s="30" t="s">
        <v>8675</v>
      </c>
      <c r="D654" s="30" t="s">
        <v>6009</v>
      </c>
      <c r="E654" s="30" t="s">
        <v>8677</v>
      </c>
      <c r="F654" s="30" t="s">
        <v>8678</v>
      </c>
      <c r="G654" s="29"/>
      <c r="H654" s="30"/>
      <c r="I654" s="30"/>
    </row>
    <row r="655" spans="1:9" ht="26.4">
      <c r="A655" s="29" t="s">
        <v>4630</v>
      </c>
      <c r="B655" s="30" t="s">
        <v>4631</v>
      </c>
      <c r="C655" s="30" t="s">
        <v>3087</v>
      </c>
      <c r="D655" s="30" t="s">
        <v>3032</v>
      </c>
      <c r="E655" s="30" t="s">
        <v>8677</v>
      </c>
      <c r="F655" s="30" t="s">
        <v>8678</v>
      </c>
      <c r="G655" s="29"/>
      <c r="H655" s="30"/>
      <c r="I655" s="30"/>
    </row>
    <row r="656" spans="1:9" ht="26.4">
      <c r="A656" s="29" t="s">
        <v>4632</v>
      </c>
      <c r="B656" s="30" t="s">
        <v>4633</v>
      </c>
      <c r="C656" s="30" t="s">
        <v>6016</v>
      </c>
      <c r="D656" s="30" t="s">
        <v>379</v>
      </c>
      <c r="E656" s="30" t="s">
        <v>3058</v>
      </c>
      <c r="F656" s="30" t="s">
        <v>3059</v>
      </c>
      <c r="G656" s="29"/>
      <c r="H656" s="30"/>
      <c r="I656" s="30"/>
    </row>
    <row r="657" spans="1:9" ht="26.4">
      <c r="A657" s="29" t="s">
        <v>4634</v>
      </c>
      <c r="B657" s="30" t="s">
        <v>4635</v>
      </c>
      <c r="C657" s="30" t="s">
        <v>6016</v>
      </c>
      <c r="D657" s="30" t="s">
        <v>379</v>
      </c>
      <c r="E657" s="30" t="s">
        <v>3058</v>
      </c>
      <c r="F657" s="30" t="s">
        <v>3059</v>
      </c>
      <c r="G657" s="29"/>
      <c r="H657" s="30"/>
      <c r="I657" s="30"/>
    </row>
    <row r="658" spans="1:9">
      <c r="A658" s="29" t="s">
        <v>4636</v>
      </c>
      <c r="B658" s="30" t="s">
        <v>4637</v>
      </c>
      <c r="C658" s="30" t="s">
        <v>6048</v>
      </c>
      <c r="D658" s="30" t="s">
        <v>8659</v>
      </c>
      <c r="E658" s="30" t="s">
        <v>8660</v>
      </c>
      <c r="F658" s="30" t="s">
        <v>8659</v>
      </c>
      <c r="G658" s="29"/>
      <c r="H658" s="30"/>
      <c r="I658" s="30"/>
    </row>
    <row r="659" spans="1:9">
      <c r="A659" s="29" t="s">
        <v>4636</v>
      </c>
      <c r="B659" s="30" t="s">
        <v>4637</v>
      </c>
      <c r="C659" s="30" t="s">
        <v>6047</v>
      </c>
      <c r="D659" s="30" t="s">
        <v>8659</v>
      </c>
      <c r="E659" s="30" t="s">
        <v>8660</v>
      </c>
      <c r="F659" s="30" t="s">
        <v>8659</v>
      </c>
      <c r="G659" s="29"/>
      <c r="H659" s="30"/>
      <c r="I659" s="30"/>
    </row>
    <row r="660" spans="1:9" ht="26.4">
      <c r="A660" s="29" t="s">
        <v>4638</v>
      </c>
      <c r="B660" s="30" t="s">
        <v>4639</v>
      </c>
      <c r="C660" s="30" t="s">
        <v>8675</v>
      </c>
      <c r="D660" s="30" t="s">
        <v>1428</v>
      </c>
      <c r="E660" s="30" t="s">
        <v>3068</v>
      </c>
      <c r="F660" s="30" t="s">
        <v>3069</v>
      </c>
      <c r="G660" s="29"/>
      <c r="H660" s="30"/>
      <c r="I660" s="30"/>
    </row>
    <row r="661" spans="1:9">
      <c r="A661" s="29" t="s">
        <v>4640</v>
      </c>
      <c r="B661" s="30" t="s">
        <v>4641</v>
      </c>
      <c r="C661" s="30" t="s">
        <v>3066</v>
      </c>
      <c r="D661" s="30" t="s">
        <v>4642</v>
      </c>
      <c r="E661" s="30" t="s">
        <v>3068</v>
      </c>
      <c r="F661" s="30" t="s">
        <v>3069</v>
      </c>
      <c r="G661" s="29"/>
      <c r="H661" s="30"/>
      <c r="I661" s="30"/>
    </row>
    <row r="662" spans="1:9">
      <c r="A662" s="29" t="s">
        <v>4643</v>
      </c>
      <c r="B662" s="30" t="s">
        <v>4644</v>
      </c>
      <c r="C662" s="30" t="s">
        <v>3087</v>
      </c>
      <c r="D662" s="30" t="s">
        <v>3564</v>
      </c>
      <c r="E662" s="30" t="s">
        <v>3058</v>
      </c>
      <c r="F662" s="30" t="s">
        <v>3059</v>
      </c>
      <c r="G662" s="29"/>
      <c r="H662" s="30"/>
      <c r="I662" s="30"/>
    </row>
    <row r="663" spans="1:9" ht="26.4">
      <c r="A663" s="29" t="s">
        <v>4645</v>
      </c>
      <c r="B663" s="30" t="s">
        <v>4646</v>
      </c>
      <c r="C663" s="30" t="s">
        <v>3087</v>
      </c>
      <c r="D663" s="30" t="s">
        <v>3564</v>
      </c>
      <c r="E663" s="30" t="s">
        <v>3058</v>
      </c>
      <c r="F663" s="30" t="s">
        <v>3059</v>
      </c>
      <c r="G663" s="29"/>
      <c r="H663" s="30"/>
      <c r="I663" s="30"/>
    </row>
    <row r="664" spans="1:9" ht="26.4">
      <c r="A664" s="29" t="s">
        <v>4647</v>
      </c>
      <c r="B664" s="30" t="s">
        <v>192</v>
      </c>
      <c r="C664" s="30" t="s">
        <v>193</v>
      </c>
      <c r="D664" s="30" t="s">
        <v>8659</v>
      </c>
      <c r="E664" s="30" t="s">
        <v>8660</v>
      </c>
      <c r="F664" s="30" t="s">
        <v>8659</v>
      </c>
      <c r="G664" s="29"/>
      <c r="H664" s="30"/>
      <c r="I664" s="30"/>
    </row>
    <row r="665" spans="1:9" ht="26.4">
      <c r="A665" s="29" t="s">
        <v>194</v>
      </c>
      <c r="B665" s="30" t="s">
        <v>195</v>
      </c>
      <c r="C665" s="30" t="s">
        <v>6016</v>
      </c>
      <c r="D665" s="30" t="s">
        <v>3938</v>
      </c>
      <c r="E665" s="30" t="s">
        <v>3068</v>
      </c>
      <c r="F665" s="30" t="s">
        <v>3069</v>
      </c>
      <c r="G665" s="29"/>
      <c r="H665" s="30"/>
      <c r="I665" s="30"/>
    </row>
    <row r="666" spans="1:9" ht="26.4">
      <c r="A666" s="29" t="s">
        <v>196</v>
      </c>
      <c r="B666" s="30" t="s">
        <v>197</v>
      </c>
      <c r="C666" s="30" t="s">
        <v>8675</v>
      </c>
      <c r="D666" s="30" t="s">
        <v>3938</v>
      </c>
      <c r="E666" s="30" t="s">
        <v>3068</v>
      </c>
      <c r="F666" s="30" t="s">
        <v>3069</v>
      </c>
      <c r="G666" s="29"/>
      <c r="H666" s="30"/>
      <c r="I666" s="30"/>
    </row>
    <row r="667" spans="1:9" ht="26.4">
      <c r="A667" s="29" t="s">
        <v>198</v>
      </c>
      <c r="B667" s="30" t="s">
        <v>199</v>
      </c>
      <c r="C667" s="30" t="s">
        <v>8675</v>
      </c>
      <c r="D667" s="30" t="s">
        <v>1947</v>
      </c>
      <c r="E667" s="30" t="s">
        <v>3068</v>
      </c>
      <c r="F667" s="30" t="s">
        <v>3069</v>
      </c>
      <c r="G667" s="29"/>
      <c r="H667" s="30"/>
      <c r="I667" s="30"/>
    </row>
    <row r="668" spans="1:9" ht="26.4">
      <c r="A668" s="29" t="s">
        <v>200</v>
      </c>
      <c r="B668" s="30" t="s">
        <v>201</v>
      </c>
      <c r="C668" s="30" t="s">
        <v>8675</v>
      </c>
      <c r="D668" s="30" t="s">
        <v>2556</v>
      </c>
      <c r="E668" s="30" t="s">
        <v>8677</v>
      </c>
      <c r="F668" s="30" t="s">
        <v>8678</v>
      </c>
      <c r="G668" s="29"/>
      <c r="H668" s="30"/>
      <c r="I668" s="30"/>
    </row>
    <row r="669" spans="1:9" ht="26.4">
      <c r="A669" s="29" t="s">
        <v>202</v>
      </c>
      <c r="B669" s="30" t="s">
        <v>203</v>
      </c>
      <c r="C669" s="30" t="s">
        <v>8675</v>
      </c>
      <c r="D669" s="30" t="s">
        <v>2636</v>
      </c>
      <c r="E669" s="30" t="s">
        <v>8677</v>
      </c>
      <c r="F669" s="30" t="s">
        <v>8678</v>
      </c>
      <c r="G669" s="29"/>
      <c r="H669" s="30"/>
      <c r="I669" s="30"/>
    </row>
    <row r="670" spans="1:9" ht="26.4">
      <c r="A670" s="29" t="s">
        <v>204</v>
      </c>
      <c r="B670" s="30" t="s">
        <v>205</v>
      </c>
      <c r="C670" s="30" t="s">
        <v>8675</v>
      </c>
      <c r="D670" s="30" t="s">
        <v>2636</v>
      </c>
      <c r="E670" s="30" t="s">
        <v>8677</v>
      </c>
      <c r="F670" s="30" t="s">
        <v>8678</v>
      </c>
      <c r="G670" s="29"/>
      <c r="H670" s="30"/>
      <c r="I670" s="30"/>
    </row>
    <row r="671" spans="1:9" ht="26.4">
      <c r="A671" s="29" t="s">
        <v>206</v>
      </c>
      <c r="B671" s="30" t="s">
        <v>207</v>
      </c>
      <c r="C671" s="30" t="s">
        <v>8675</v>
      </c>
      <c r="D671" s="30" t="s">
        <v>2636</v>
      </c>
      <c r="E671" s="30" t="s">
        <v>8677</v>
      </c>
      <c r="F671" s="30" t="s">
        <v>8678</v>
      </c>
      <c r="G671" s="29"/>
      <c r="H671" s="30"/>
      <c r="I671" s="30"/>
    </row>
    <row r="672" spans="1:9" ht="26.4">
      <c r="A672" s="29" t="s">
        <v>208</v>
      </c>
      <c r="B672" s="30" t="s">
        <v>209</v>
      </c>
      <c r="C672" s="30" t="s">
        <v>8675</v>
      </c>
      <c r="D672" s="30" t="s">
        <v>8676</v>
      </c>
      <c r="E672" s="30" t="s">
        <v>8677</v>
      </c>
      <c r="F672" s="30" t="s">
        <v>8678</v>
      </c>
      <c r="G672" s="29"/>
      <c r="H672" s="30"/>
      <c r="I672" s="30"/>
    </row>
    <row r="673" spans="1:9" ht="26.4">
      <c r="A673" s="29" t="s">
        <v>210</v>
      </c>
      <c r="B673" s="30" t="s">
        <v>211</v>
      </c>
      <c r="C673" s="30" t="s">
        <v>8675</v>
      </c>
      <c r="D673" s="30" t="s">
        <v>8676</v>
      </c>
      <c r="E673" s="30" t="s">
        <v>8677</v>
      </c>
      <c r="F673" s="30" t="s">
        <v>8678</v>
      </c>
      <c r="G673" s="29"/>
      <c r="H673" s="30"/>
      <c r="I673" s="30"/>
    </row>
    <row r="674" spans="1:9">
      <c r="A674" s="29" t="s">
        <v>212</v>
      </c>
      <c r="B674" s="30" t="s">
        <v>213</v>
      </c>
      <c r="C674" s="30" t="s">
        <v>6048</v>
      </c>
      <c r="D674" s="30" t="s">
        <v>8659</v>
      </c>
      <c r="E674" s="30" t="s">
        <v>8660</v>
      </c>
      <c r="F674" s="30" t="s">
        <v>8659</v>
      </c>
      <c r="G674" s="29"/>
      <c r="H674" s="30"/>
      <c r="I674" s="30"/>
    </row>
    <row r="675" spans="1:9">
      <c r="A675" s="29" t="s">
        <v>212</v>
      </c>
      <c r="B675" s="30" t="s">
        <v>213</v>
      </c>
      <c r="C675" s="30" t="s">
        <v>6047</v>
      </c>
      <c r="D675" s="30" t="s">
        <v>8659</v>
      </c>
      <c r="E675" s="30" t="s">
        <v>8660</v>
      </c>
      <c r="F675" s="30" t="s">
        <v>8659</v>
      </c>
      <c r="G675" s="29"/>
      <c r="H675" s="30"/>
      <c r="I675" s="30"/>
    </row>
    <row r="676" spans="1:9" ht="26.4">
      <c r="A676" s="29" t="s">
        <v>214</v>
      </c>
      <c r="B676" s="30" t="s">
        <v>215</v>
      </c>
      <c r="C676" s="30" t="s">
        <v>8675</v>
      </c>
      <c r="D676" s="30" t="s">
        <v>1971</v>
      </c>
      <c r="E676" s="30" t="s">
        <v>3068</v>
      </c>
      <c r="F676" s="30" t="s">
        <v>3069</v>
      </c>
      <c r="G676" s="29"/>
      <c r="H676" s="30"/>
      <c r="I676" s="30"/>
    </row>
    <row r="677" spans="1:9" ht="26.4">
      <c r="A677" s="29" t="s">
        <v>216</v>
      </c>
      <c r="B677" s="30" t="s">
        <v>217</v>
      </c>
      <c r="C677" s="30" t="s">
        <v>8675</v>
      </c>
      <c r="D677" s="30" t="s">
        <v>4546</v>
      </c>
      <c r="E677" s="30" t="s">
        <v>8677</v>
      </c>
      <c r="F677" s="30" t="s">
        <v>8678</v>
      </c>
      <c r="G677" s="29"/>
      <c r="H677" s="30"/>
      <c r="I677" s="30"/>
    </row>
    <row r="678" spans="1:9">
      <c r="A678" s="29" t="s">
        <v>218</v>
      </c>
      <c r="B678" s="30" t="s">
        <v>3087</v>
      </c>
      <c r="C678" s="30" t="s">
        <v>3087</v>
      </c>
      <c r="D678" s="30" t="s">
        <v>8659</v>
      </c>
      <c r="E678" s="30" t="s">
        <v>8660</v>
      </c>
      <c r="F678" s="30" t="s">
        <v>8659</v>
      </c>
      <c r="G678" s="29"/>
      <c r="H678" s="30"/>
      <c r="I678" s="30"/>
    </row>
    <row r="679" spans="1:9" ht="26.4">
      <c r="A679" s="29" t="s">
        <v>219</v>
      </c>
      <c r="B679" s="30" t="s">
        <v>220</v>
      </c>
      <c r="C679" s="30" t="s">
        <v>8675</v>
      </c>
      <c r="D679" s="30" t="s">
        <v>4546</v>
      </c>
      <c r="E679" s="30" t="s">
        <v>8677</v>
      </c>
      <c r="F679" s="30" t="s">
        <v>8678</v>
      </c>
      <c r="G679" s="29"/>
      <c r="H679" s="30"/>
      <c r="I679" s="30"/>
    </row>
    <row r="680" spans="1:9" ht="26.4">
      <c r="A680" s="29" t="s">
        <v>221</v>
      </c>
      <c r="B680" s="30" t="s">
        <v>222</v>
      </c>
      <c r="C680" s="30" t="s">
        <v>8675</v>
      </c>
      <c r="D680" s="30" t="s">
        <v>4546</v>
      </c>
      <c r="E680" s="30" t="s">
        <v>8677</v>
      </c>
      <c r="F680" s="30" t="s">
        <v>8678</v>
      </c>
      <c r="G680" s="29"/>
      <c r="H680" s="30"/>
      <c r="I680" s="30"/>
    </row>
    <row r="681" spans="1:9" ht="26.4">
      <c r="A681" s="29" t="s">
        <v>223</v>
      </c>
      <c r="B681" s="30" t="s">
        <v>224</v>
      </c>
      <c r="C681" s="30" t="s">
        <v>8675</v>
      </c>
      <c r="D681" s="30" t="s">
        <v>1776</v>
      </c>
      <c r="E681" s="30" t="s">
        <v>3058</v>
      </c>
      <c r="F681" s="30" t="s">
        <v>3059</v>
      </c>
      <c r="G681" s="29"/>
      <c r="H681" s="30"/>
      <c r="I681" s="30"/>
    </row>
    <row r="682" spans="1:9">
      <c r="A682" s="29" t="s">
        <v>225</v>
      </c>
      <c r="B682" s="30" t="s">
        <v>226</v>
      </c>
      <c r="C682" s="30" t="s">
        <v>227</v>
      </c>
      <c r="D682" s="30" t="s">
        <v>8659</v>
      </c>
      <c r="E682" s="30" t="s">
        <v>8660</v>
      </c>
      <c r="F682" s="30" t="s">
        <v>8659</v>
      </c>
      <c r="G682" s="29"/>
      <c r="H682" s="30"/>
      <c r="I682" s="30"/>
    </row>
    <row r="683" spans="1:9" ht="26.4">
      <c r="A683" s="29" t="s">
        <v>228</v>
      </c>
      <c r="B683" s="30" t="s">
        <v>229</v>
      </c>
      <c r="C683" s="30" t="s">
        <v>8675</v>
      </c>
      <c r="D683" s="30" t="s">
        <v>2556</v>
      </c>
      <c r="E683" s="30" t="s">
        <v>8677</v>
      </c>
      <c r="F683" s="30" t="s">
        <v>8678</v>
      </c>
      <c r="G683" s="29"/>
      <c r="H683" s="30"/>
      <c r="I683" s="30"/>
    </row>
    <row r="684" spans="1:9" ht="26.4">
      <c r="A684" s="29" t="s">
        <v>230</v>
      </c>
      <c r="B684" s="30" t="s">
        <v>231</v>
      </c>
      <c r="C684" s="30" t="s">
        <v>6047</v>
      </c>
      <c r="D684" s="30" t="s">
        <v>8659</v>
      </c>
      <c r="E684" s="30" t="s">
        <v>8660</v>
      </c>
      <c r="F684" s="30" t="s">
        <v>8659</v>
      </c>
      <c r="G684" s="29"/>
      <c r="H684" s="30"/>
      <c r="I684" s="30"/>
    </row>
    <row r="685" spans="1:9" ht="26.4">
      <c r="A685" s="29" t="s">
        <v>230</v>
      </c>
      <c r="B685" s="30" t="s">
        <v>231</v>
      </c>
      <c r="C685" s="30" t="s">
        <v>6048</v>
      </c>
      <c r="D685" s="30" t="s">
        <v>8659</v>
      </c>
      <c r="E685" s="30" t="s">
        <v>8660</v>
      </c>
      <c r="F685" s="30" t="s">
        <v>8659</v>
      </c>
      <c r="G685" s="29"/>
      <c r="H685" s="30"/>
      <c r="I685" s="30"/>
    </row>
    <row r="686" spans="1:9" ht="39.6">
      <c r="A686" s="29" t="s">
        <v>232</v>
      </c>
      <c r="B686" s="30" t="s">
        <v>233</v>
      </c>
      <c r="C686" s="30" t="s">
        <v>3087</v>
      </c>
      <c r="D686" s="30" t="s">
        <v>7296</v>
      </c>
      <c r="E686" s="30" t="s">
        <v>3058</v>
      </c>
      <c r="F686" s="30" t="s">
        <v>3059</v>
      </c>
      <c r="G686" s="29"/>
      <c r="H686" s="30"/>
      <c r="I686" s="30"/>
    </row>
    <row r="687" spans="1:9" ht="26.4">
      <c r="A687" s="29" t="s">
        <v>234</v>
      </c>
      <c r="B687" s="30" t="s">
        <v>235</v>
      </c>
      <c r="C687" s="30" t="s">
        <v>8675</v>
      </c>
      <c r="D687" s="30" t="s">
        <v>2177</v>
      </c>
      <c r="E687" s="30" t="s">
        <v>3058</v>
      </c>
      <c r="F687" s="30" t="s">
        <v>3059</v>
      </c>
      <c r="G687" s="29"/>
      <c r="H687" s="30"/>
      <c r="I687" s="30"/>
    </row>
    <row r="688" spans="1:9">
      <c r="A688" s="29" t="s">
        <v>236</v>
      </c>
      <c r="B688" s="30" t="s">
        <v>237</v>
      </c>
      <c r="C688" s="30" t="s">
        <v>3087</v>
      </c>
      <c r="D688" s="30" t="s">
        <v>7278</v>
      </c>
      <c r="E688" s="30" t="s">
        <v>3058</v>
      </c>
      <c r="F688" s="30" t="s">
        <v>3059</v>
      </c>
      <c r="G688" s="29"/>
      <c r="H688" s="30"/>
      <c r="I688" s="30"/>
    </row>
    <row r="689" spans="1:9" ht="26.4">
      <c r="A689" s="29" t="s">
        <v>238</v>
      </c>
      <c r="B689" s="30" t="s">
        <v>239</v>
      </c>
      <c r="C689" s="30" t="s">
        <v>8675</v>
      </c>
      <c r="D689" s="30" t="s">
        <v>3938</v>
      </c>
      <c r="E689" s="30" t="s">
        <v>3068</v>
      </c>
      <c r="F689" s="30" t="s">
        <v>3069</v>
      </c>
      <c r="G689" s="29"/>
      <c r="H689" s="30"/>
      <c r="I689" s="30"/>
    </row>
    <row r="690" spans="1:9" ht="26.4">
      <c r="A690" s="29" t="s">
        <v>240</v>
      </c>
      <c r="B690" s="30" t="s">
        <v>241</v>
      </c>
      <c r="C690" s="30" t="s">
        <v>8675</v>
      </c>
      <c r="D690" s="30" t="s">
        <v>3938</v>
      </c>
      <c r="E690" s="30" t="s">
        <v>3068</v>
      </c>
      <c r="F690" s="30" t="s">
        <v>3069</v>
      </c>
      <c r="G690" s="29"/>
      <c r="H690" s="30"/>
      <c r="I690" s="30"/>
    </row>
    <row r="691" spans="1:9" ht="26.4">
      <c r="A691" s="29" t="s">
        <v>242</v>
      </c>
      <c r="B691" s="30" t="s">
        <v>243</v>
      </c>
      <c r="C691" s="30" t="s">
        <v>6016</v>
      </c>
      <c r="D691" s="30" t="s">
        <v>2431</v>
      </c>
      <c r="E691" s="30" t="s">
        <v>8677</v>
      </c>
      <c r="F691" s="30" t="s">
        <v>8678</v>
      </c>
      <c r="G691" s="29"/>
      <c r="H691" s="30"/>
      <c r="I691" s="30"/>
    </row>
    <row r="692" spans="1:9" ht="26.4">
      <c r="A692" s="29" t="s">
        <v>3144</v>
      </c>
      <c r="B692" s="30" t="s">
        <v>3145</v>
      </c>
      <c r="C692" s="30" t="s">
        <v>6016</v>
      </c>
      <c r="D692" s="30" t="s">
        <v>2431</v>
      </c>
      <c r="E692" s="30" t="s">
        <v>8677</v>
      </c>
      <c r="F692" s="30" t="s">
        <v>8678</v>
      </c>
      <c r="G692" s="29"/>
      <c r="H692" s="30"/>
      <c r="I692" s="30"/>
    </row>
    <row r="693" spans="1:9" ht="26.4">
      <c r="A693" s="29" t="s">
        <v>3146</v>
      </c>
      <c r="B693" s="30" t="s">
        <v>3147</v>
      </c>
      <c r="C693" s="30" t="s">
        <v>6048</v>
      </c>
      <c r="D693" s="30" t="s">
        <v>8659</v>
      </c>
      <c r="E693" s="30" t="s">
        <v>8660</v>
      </c>
      <c r="F693" s="30" t="s">
        <v>8659</v>
      </c>
      <c r="G693" s="29"/>
      <c r="H693" s="30"/>
      <c r="I693" s="30"/>
    </row>
    <row r="694" spans="1:9" ht="26.4">
      <c r="A694" s="29" t="s">
        <v>3146</v>
      </c>
      <c r="B694" s="30" t="s">
        <v>3147</v>
      </c>
      <c r="C694" s="30" t="s">
        <v>6047</v>
      </c>
      <c r="D694" s="30" t="s">
        <v>8659</v>
      </c>
      <c r="E694" s="30" t="s">
        <v>8660</v>
      </c>
      <c r="F694" s="30" t="s">
        <v>8659</v>
      </c>
      <c r="G694" s="29"/>
      <c r="H694" s="30"/>
      <c r="I694" s="30"/>
    </row>
    <row r="695" spans="1:9" ht="26.4">
      <c r="A695" s="29" t="s">
        <v>3148</v>
      </c>
      <c r="B695" s="30" t="s">
        <v>3149</v>
      </c>
      <c r="C695" s="30" t="s">
        <v>6047</v>
      </c>
      <c r="D695" s="30" t="s">
        <v>8659</v>
      </c>
      <c r="E695" s="30" t="s">
        <v>8660</v>
      </c>
      <c r="F695" s="30" t="s">
        <v>8659</v>
      </c>
      <c r="G695" s="29"/>
      <c r="H695" s="30"/>
      <c r="I695" s="30"/>
    </row>
    <row r="696" spans="1:9" ht="26.4">
      <c r="A696" s="29" t="s">
        <v>3148</v>
      </c>
      <c r="B696" s="30" t="s">
        <v>3149</v>
      </c>
      <c r="C696" s="30" t="s">
        <v>6048</v>
      </c>
      <c r="D696" s="30" t="s">
        <v>8659</v>
      </c>
      <c r="E696" s="30" t="s">
        <v>8660</v>
      </c>
      <c r="F696" s="30" t="s">
        <v>8659</v>
      </c>
      <c r="G696" s="29"/>
      <c r="H696" s="30"/>
      <c r="I696" s="30"/>
    </row>
    <row r="697" spans="1:9" ht="26.4">
      <c r="A697" s="29" t="s">
        <v>3150</v>
      </c>
      <c r="B697" s="30" t="s">
        <v>3151</v>
      </c>
      <c r="C697" s="30" t="s">
        <v>8675</v>
      </c>
      <c r="D697" s="30" t="s">
        <v>1416</v>
      </c>
      <c r="E697" s="30" t="s">
        <v>3068</v>
      </c>
      <c r="F697" s="30" t="s">
        <v>3069</v>
      </c>
      <c r="G697" s="29"/>
      <c r="H697" s="30"/>
      <c r="I697" s="30"/>
    </row>
    <row r="698" spans="1:9" ht="26.4">
      <c r="A698" s="29" t="s">
        <v>3152</v>
      </c>
      <c r="B698" s="30" t="s">
        <v>3153</v>
      </c>
      <c r="C698" s="30" t="s">
        <v>8675</v>
      </c>
      <c r="D698" s="30" t="s">
        <v>2434</v>
      </c>
      <c r="E698" s="30" t="s">
        <v>8677</v>
      </c>
      <c r="F698" s="30" t="s">
        <v>8678</v>
      </c>
      <c r="G698" s="29"/>
      <c r="H698" s="30"/>
      <c r="I698" s="30"/>
    </row>
    <row r="699" spans="1:9">
      <c r="A699" s="29" t="s">
        <v>3154</v>
      </c>
      <c r="B699" s="30" t="s">
        <v>3155</v>
      </c>
      <c r="C699" s="30" t="s">
        <v>6048</v>
      </c>
      <c r="D699" s="30" t="s">
        <v>8659</v>
      </c>
      <c r="E699" s="30" t="s">
        <v>8660</v>
      </c>
      <c r="F699" s="30" t="s">
        <v>8659</v>
      </c>
      <c r="G699" s="29"/>
      <c r="H699" s="30"/>
      <c r="I699" s="30"/>
    </row>
    <row r="700" spans="1:9">
      <c r="A700" s="29" t="s">
        <v>3154</v>
      </c>
      <c r="B700" s="30" t="s">
        <v>3155</v>
      </c>
      <c r="C700" s="30" t="s">
        <v>6047</v>
      </c>
      <c r="D700" s="30" t="s">
        <v>8659</v>
      </c>
      <c r="E700" s="30" t="s">
        <v>8660</v>
      </c>
      <c r="F700" s="30" t="s">
        <v>8659</v>
      </c>
      <c r="G700" s="29"/>
      <c r="H700" s="30"/>
      <c r="I700" s="30"/>
    </row>
    <row r="701" spans="1:9" ht="26.4">
      <c r="A701" s="29" t="s">
        <v>3156</v>
      </c>
      <c r="B701" s="30" t="s">
        <v>3157</v>
      </c>
      <c r="C701" s="30" t="s">
        <v>6047</v>
      </c>
      <c r="D701" s="30" t="s">
        <v>8659</v>
      </c>
      <c r="E701" s="30" t="s">
        <v>8660</v>
      </c>
      <c r="F701" s="30" t="s">
        <v>8659</v>
      </c>
      <c r="G701" s="29"/>
      <c r="H701" s="30"/>
      <c r="I701" s="30"/>
    </row>
    <row r="702" spans="1:9" ht="26.4">
      <c r="A702" s="29" t="s">
        <v>3156</v>
      </c>
      <c r="B702" s="30" t="s">
        <v>3157</v>
      </c>
      <c r="C702" s="30" t="s">
        <v>6048</v>
      </c>
      <c r="D702" s="30" t="s">
        <v>8659</v>
      </c>
      <c r="E702" s="30" t="s">
        <v>8660</v>
      </c>
      <c r="F702" s="30" t="s">
        <v>8659</v>
      </c>
      <c r="G702" s="29"/>
      <c r="H702" s="30"/>
      <c r="I702" s="30"/>
    </row>
    <row r="703" spans="1:9" ht="26.4">
      <c r="A703" s="29" t="s">
        <v>3158</v>
      </c>
      <c r="B703" s="30" t="s">
        <v>3159</v>
      </c>
      <c r="C703" s="30" t="s">
        <v>6048</v>
      </c>
      <c r="D703" s="30" t="s">
        <v>8659</v>
      </c>
      <c r="E703" s="30" t="s">
        <v>8660</v>
      </c>
      <c r="F703" s="30" t="s">
        <v>8659</v>
      </c>
      <c r="G703" s="29"/>
      <c r="H703" s="30"/>
      <c r="I703" s="30"/>
    </row>
    <row r="704" spans="1:9" ht="26.4">
      <c r="A704" s="29" t="s">
        <v>3158</v>
      </c>
      <c r="B704" s="30" t="s">
        <v>3159</v>
      </c>
      <c r="C704" s="30" t="s">
        <v>6047</v>
      </c>
      <c r="D704" s="30" t="s">
        <v>8659</v>
      </c>
      <c r="E704" s="30" t="s">
        <v>8660</v>
      </c>
      <c r="F704" s="30" t="s">
        <v>8659</v>
      </c>
      <c r="G704" s="29"/>
      <c r="H704" s="30"/>
      <c r="I704" s="30"/>
    </row>
    <row r="705" spans="1:9" ht="26.4">
      <c r="A705" s="29" t="s">
        <v>3160</v>
      </c>
      <c r="B705" s="30" t="s">
        <v>3161</v>
      </c>
      <c r="C705" s="30" t="s">
        <v>6016</v>
      </c>
      <c r="D705" s="30" t="s">
        <v>2556</v>
      </c>
      <c r="E705" s="30" t="s">
        <v>8677</v>
      </c>
      <c r="F705" s="30" t="s">
        <v>8678</v>
      </c>
      <c r="G705" s="29"/>
      <c r="H705" s="30"/>
      <c r="I705" s="30"/>
    </row>
    <row r="706" spans="1:9" ht="39.6">
      <c r="A706" s="29" t="s">
        <v>3162</v>
      </c>
      <c r="B706" s="30" t="s">
        <v>3163</v>
      </c>
      <c r="C706" s="30" t="s">
        <v>6016</v>
      </c>
      <c r="D706" s="30" t="s">
        <v>2556</v>
      </c>
      <c r="E706" s="30" t="s">
        <v>8677</v>
      </c>
      <c r="F706" s="30" t="s">
        <v>8678</v>
      </c>
      <c r="G706" s="29"/>
      <c r="H706" s="30"/>
      <c r="I706" s="30"/>
    </row>
    <row r="707" spans="1:9" ht="26.4">
      <c r="A707" s="29" t="s">
        <v>3164</v>
      </c>
      <c r="B707" s="30" t="s">
        <v>3165</v>
      </c>
      <c r="C707" s="30" t="s">
        <v>6016</v>
      </c>
      <c r="D707" s="30" t="s">
        <v>2556</v>
      </c>
      <c r="E707" s="30" t="s">
        <v>8677</v>
      </c>
      <c r="F707" s="30" t="s">
        <v>8678</v>
      </c>
      <c r="G707" s="29"/>
      <c r="H707" s="30"/>
      <c r="I707" s="30"/>
    </row>
    <row r="708" spans="1:9" ht="26.4">
      <c r="A708" s="29" t="s">
        <v>3166</v>
      </c>
      <c r="B708" s="30" t="s">
        <v>3167</v>
      </c>
      <c r="C708" s="30" t="s">
        <v>8675</v>
      </c>
      <c r="D708" s="30" t="s">
        <v>849</v>
      </c>
      <c r="E708" s="30" t="s">
        <v>8677</v>
      </c>
      <c r="F708" s="30" t="s">
        <v>8678</v>
      </c>
      <c r="G708" s="29"/>
      <c r="H708" s="30"/>
      <c r="I708" s="30"/>
    </row>
    <row r="709" spans="1:9" ht="26.4">
      <c r="A709" s="29" t="s">
        <v>3168</v>
      </c>
      <c r="B709" s="30" t="s">
        <v>3169</v>
      </c>
      <c r="C709" s="30" t="s">
        <v>8675</v>
      </c>
      <c r="D709" s="30" t="s">
        <v>849</v>
      </c>
      <c r="E709" s="30" t="s">
        <v>8677</v>
      </c>
      <c r="F709" s="30" t="s">
        <v>8678</v>
      </c>
      <c r="G709" s="29"/>
      <c r="H709" s="30"/>
      <c r="I709" s="30"/>
    </row>
    <row r="710" spans="1:9">
      <c r="A710" s="29" t="s">
        <v>3170</v>
      </c>
      <c r="B710" s="30" t="s">
        <v>4644</v>
      </c>
      <c r="C710" s="30" t="s">
        <v>3087</v>
      </c>
      <c r="D710" s="30" t="s">
        <v>1733</v>
      </c>
      <c r="E710" s="30" t="s">
        <v>3058</v>
      </c>
      <c r="F710" s="30" t="s">
        <v>3059</v>
      </c>
      <c r="G710" s="29"/>
      <c r="H710" s="30"/>
      <c r="I710" s="30"/>
    </row>
    <row r="711" spans="1:9" ht="26.4">
      <c r="A711" s="29" t="s">
        <v>3171</v>
      </c>
      <c r="B711" s="30" t="s">
        <v>3172</v>
      </c>
      <c r="C711" s="30" t="s">
        <v>8675</v>
      </c>
      <c r="D711" s="30" t="s">
        <v>9056</v>
      </c>
      <c r="E711" s="30" t="s">
        <v>3068</v>
      </c>
      <c r="F711" s="30" t="s">
        <v>3069</v>
      </c>
      <c r="G711" s="29"/>
      <c r="H711" s="30"/>
      <c r="I711" s="30"/>
    </row>
    <row r="712" spans="1:9" ht="26.4">
      <c r="A712" s="29" t="s">
        <v>3173</v>
      </c>
      <c r="B712" s="30" t="s">
        <v>3174</v>
      </c>
      <c r="C712" s="30" t="s">
        <v>8675</v>
      </c>
      <c r="D712" s="30" t="s">
        <v>2235</v>
      </c>
      <c r="E712" s="30" t="s">
        <v>3058</v>
      </c>
      <c r="F712" s="30" t="s">
        <v>3059</v>
      </c>
      <c r="G712" s="29"/>
      <c r="H712" s="30"/>
      <c r="I712" s="30"/>
    </row>
    <row r="713" spans="1:9">
      <c r="A713" s="29" t="s">
        <v>3175</v>
      </c>
      <c r="B713" s="30" t="s">
        <v>3176</v>
      </c>
      <c r="C713" s="30" t="s">
        <v>6048</v>
      </c>
      <c r="D713" s="30" t="s">
        <v>8659</v>
      </c>
      <c r="E713" s="30" t="s">
        <v>8660</v>
      </c>
      <c r="F713" s="30" t="s">
        <v>8659</v>
      </c>
      <c r="G713" s="29"/>
      <c r="H713" s="30"/>
      <c r="I713" s="30"/>
    </row>
    <row r="714" spans="1:9">
      <c r="A714" s="29" t="s">
        <v>3175</v>
      </c>
      <c r="B714" s="30" t="s">
        <v>3176</v>
      </c>
      <c r="C714" s="30" t="s">
        <v>6047</v>
      </c>
      <c r="D714" s="30" t="s">
        <v>8659</v>
      </c>
      <c r="E714" s="30" t="s">
        <v>8660</v>
      </c>
      <c r="F714" s="30" t="s">
        <v>8659</v>
      </c>
      <c r="G714" s="29"/>
      <c r="H714" s="30"/>
      <c r="I714" s="30"/>
    </row>
    <row r="715" spans="1:9" ht="26.4">
      <c r="A715" s="29" t="s">
        <v>3177</v>
      </c>
      <c r="B715" s="30" t="s">
        <v>3178</v>
      </c>
      <c r="C715" s="30" t="s">
        <v>8675</v>
      </c>
      <c r="D715" s="30" t="s">
        <v>2229</v>
      </c>
      <c r="E715" s="30" t="s">
        <v>3058</v>
      </c>
      <c r="F715" s="30" t="s">
        <v>3059</v>
      </c>
      <c r="G715" s="29"/>
      <c r="H715" s="30"/>
      <c r="I715" s="30"/>
    </row>
    <row r="716" spans="1:9">
      <c r="A716" s="29" t="s">
        <v>3179</v>
      </c>
      <c r="B716" s="30" t="s">
        <v>3180</v>
      </c>
      <c r="C716" s="30" t="s">
        <v>6048</v>
      </c>
      <c r="D716" s="30" t="s">
        <v>8659</v>
      </c>
      <c r="E716" s="30" t="s">
        <v>8660</v>
      </c>
      <c r="F716" s="30" t="s">
        <v>8659</v>
      </c>
      <c r="G716" s="29"/>
      <c r="H716" s="30"/>
      <c r="I716" s="30"/>
    </row>
    <row r="717" spans="1:9">
      <c r="A717" s="29" t="s">
        <v>3179</v>
      </c>
      <c r="B717" s="30" t="s">
        <v>3180</v>
      </c>
      <c r="C717" s="30" t="s">
        <v>6047</v>
      </c>
      <c r="D717" s="30" t="s">
        <v>8659</v>
      </c>
      <c r="E717" s="30" t="s">
        <v>8660</v>
      </c>
      <c r="F717" s="30" t="s">
        <v>8659</v>
      </c>
      <c r="G717" s="29"/>
      <c r="H717" s="30"/>
      <c r="I717" s="30"/>
    </row>
    <row r="718" spans="1:9" ht="26.4">
      <c r="A718" s="29" t="s">
        <v>3181</v>
      </c>
      <c r="B718" s="30" t="s">
        <v>3182</v>
      </c>
      <c r="C718" s="30" t="s">
        <v>6047</v>
      </c>
      <c r="D718" s="30" t="s">
        <v>8659</v>
      </c>
      <c r="E718" s="30" t="s">
        <v>8660</v>
      </c>
      <c r="F718" s="30" t="s">
        <v>8659</v>
      </c>
      <c r="G718" s="29"/>
      <c r="H718" s="30"/>
      <c r="I718" s="30"/>
    </row>
    <row r="719" spans="1:9" ht="26.4">
      <c r="A719" s="29" t="s">
        <v>3181</v>
      </c>
      <c r="B719" s="30" t="s">
        <v>3182</v>
      </c>
      <c r="C719" s="30" t="s">
        <v>6048</v>
      </c>
      <c r="D719" s="30" t="s">
        <v>8659</v>
      </c>
      <c r="E719" s="30" t="s">
        <v>8660</v>
      </c>
      <c r="F719" s="30" t="s">
        <v>8659</v>
      </c>
      <c r="G719" s="29"/>
      <c r="H719" s="30"/>
      <c r="I719" s="30"/>
    </row>
    <row r="720" spans="1:9">
      <c r="A720" s="29" t="s">
        <v>3183</v>
      </c>
      <c r="B720" s="30" t="s">
        <v>3184</v>
      </c>
      <c r="C720" s="30" t="s">
        <v>6047</v>
      </c>
      <c r="D720" s="30" t="s">
        <v>8659</v>
      </c>
      <c r="E720" s="30" t="s">
        <v>8660</v>
      </c>
      <c r="F720" s="30" t="s">
        <v>8659</v>
      </c>
      <c r="G720" s="29"/>
      <c r="H720" s="30"/>
      <c r="I720" s="30"/>
    </row>
    <row r="721" spans="1:9">
      <c r="A721" s="29" t="s">
        <v>3183</v>
      </c>
      <c r="B721" s="30" t="s">
        <v>3184</v>
      </c>
      <c r="C721" s="30" t="s">
        <v>6048</v>
      </c>
      <c r="D721" s="30" t="s">
        <v>8659</v>
      </c>
      <c r="E721" s="30" t="s">
        <v>8660</v>
      </c>
      <c r="F721" s="30" t="s">
        <v>8659</v>
      </c>
      <c r="G721" s="29"/>
      <c r="H721" s="30"/>
      <c r="I721" s="30"/>
    </row>
    <row r="722" spans="1:9" ht="26.4">
      <c r="A722" s="29" t="s">
        <v>3185</v>
      </c>
      <c r="B722" s="30" t="s">
        <v>3186</v>
      </c>
      <c r="C722" s="30" t="s">
        <v>6016</v>
      </c>
      <c r="D722" s="30" t="s">
        <v>2434</v>
      </c>
      <c r="E722" s="30" t="s">
        <v>8677</v>
      </c>
      <c r="F722" s="30" t="s">
        <v>8678</v>
      </c>
      <c r="G722" s="29"/>
      <c r="H722" s="30"/>
      <c r="I722" s="30"/>
    </row>
    <row r="723" spans="1:9" ht="26.4">
      <c r="A723" s="29" t="s">
        <v>3187</v>
      </c>
      <c r="B723" s="30" t="s">
        <v>3188</v>
      </c>
      <c r="C723" s="30" t="s">
        <v>8675</v>
      </c>
      <c r="D723" s="30" t="s">
        <v>849</v>
      </c>
      <c r="E723" s="30" t="s">
        <v>8677</v>
      </c>
      <c r="F723" s="30" t="s">
        <v>8678</v>
      </c>
      <c r="G723" s="29"/>
      <c r="H723" s="30"/>
      <c r="I723" s="30"/>
    </row>
    <row r="724" spans="1:9" ht="26.4">
      <c r="A724" s="29" t="s">
        <v>3189</v>
      </c>
      <c r="B724" s="30" t="s">
        <v>3190</v>
      </c>
      <c r="C724" s="30" t="s">
        <v>3087</v>
      </c>
      <c r="D724" s="30" t="s">
        <v>3057</v>
      </c>
      <c r="E724" s="30" t="s">
        <v>3058</v>
      </c>
      <c r="F724" s="30" t="s">
        <v>3059</v>
      </c>
      <c r="G724" s="29"/>
      <c r="H724" s="30"/>
      <c r="I724" s="30"/>
    </row>
    <row r="725" spans="1:9">
      <c r="A725" s="29" t="s">
        <v>3191</v>
      </c>
      <c r="B725" s="30" t="s">
        <v>3192</v>
      </c>
      <c r="C725" s="30" t="s">
        <v>6048</v>
      </c>
      <c r="D725" s="30" t="s">
        <v>8659</v>
      </c>
      <c r="E725" s="30" t="s">
        <v>8660</v>
      </c>
      <c r="F725" s="30" t="s">
        <v>8659</v>
      </c>
      <c r="G725" s="29"/>
      <c r="H725" s="30"/>
      <c r="I725" s="30"/>
    </row>
    <row r="726" spans="1:9">
      <c r="A726" s="29" t="s">
        <v>3191</v>
      </c>
      <c r="B726" s="30" t="s">
        <v>3192</v>
      </c>
      <c r="C726" s="30" t="s">
        <v>6047</v>
      </c>
      <c r="D726" s="30" t="s">
        <v>8659</v>
      </c>
      <c r="E726" s="30" t="s">
        <v>8660</v>
      </c>
      <c r="F726" s="30" t="s">
        <v>8659</v>
      </c>
      <c r="G726" s="29"/>
      <c r="H726" s="30"/>
      <c r="I726" s="30"/>
    </row>
    <row r="727" spans="1:9" ht="26.4">
      <c r="A727" s="29" t="s">
        <v>3193</v>
      </c>
      <c r="B727" s="30" t="s">
        <v>3194</v>
      </c>
      <c r="C727" s="30" t="s">
        <v>6016</v>
      </c>
      <c r="D727" s="30" t="s">
        <v>379</v>
      </c>
      <c r="E727" s="30" t="s">
        <v>3058</v>
      </c>
      <c r="F727" s="30" t="s">
        <v>3059</v>
      </c>
      <c r="G727" s="29"/>
      <c r="H727" s="30"/>
      <c r="I727" s="30"/>
    </row>
    <row r="728" spans="1:9" ht="26.4">
      <c r="A728" s="29" t="s">
        <v>3195</v>
      </c>
      <c r="B728" s="30" t="s">
        <v>3196</v>
      </c>
      <c r="C728" s="30" t="s">
        <v>8675</v>
      </c>
      <c r="D728" s="30" t="s">
        <v>9044</v>
      </c>
      <c r="E728" s="30" t="s">
        <v>3068</v>
      </c>
      <c r="F728" s="30" t="s">
        <v>3069</v>
      </c>
      <c r="G728" s="29"/>
      <c r="H728" s="30"/>
      <c r="I728" s="30"/>
    </row>
    <row r="729" spans="1:9" ht="26.4">
      <c r="A729" s="29" t="s">
        <v>3197</v>
      </c>
      <c r="B729" s="30" t="s">
        <v>3198</v>
      </c>
      <c r="C729" s="30" t="s">
        <v>8675</v>
      </c>
      <c r="D729" s="30" t="s">
        <v>6009</v>
      </c>
      <c r="E729" s="30" t="s">
        <v>8677</v>
      </c>
      <c r="F729" s="30" t="s">
        <v>8678</v>
      </c>
      <c r="G729" s="29"/>
      <c r="H729" s="30"/>
      <c r="I729" s="30"/>
    </row>
    <row r="730" spans="1:9" ht="26.4">
      <c r="A730" s="29" t="s">
        <v>3199</v>
      </c>
      <c r="B730" s="30" t="s">
        <v>3200</v>
      </c>
      <c r="C730" s="30" t="s">
        <v>3087</v>
      </c>
      <c r="D730" s="30" t="s">
        <v>2556</v>
      </c>
      <c r="E730" s="30" t="s">
        <v>8677</v>
      </c>
      <c r="F730" s="30" t="s">
        <v>8678</v>
      </c>
      <c r="G730" s="29"/>
      <c r="H730" s="30"/>
      <c r="I730" s="30"/>
    </row>
    <row r="731" spans="1:9" ht="26.4">
      <c r="A731" s="29" t="s">
        <v>3201</v>
      </c>
      <c r="B731" s="30" t="s">
        <v>3202</v>
      </c>
      <c r="C731" s="30" t="s">
        <v>8675</v>
      </c>
      <c r="D731" s="30" t="s">
        <v>9050</v>
      </c>
      <c r="E731" s="30" t="s">
        <v>3068</v>
      </c>
      <c r="F731" s="30" t="s">
        <v>3069</v>
      </c>
      <c r="G731" s="29"/>
      <c r="H731" s="30"/>
      <c r="I731" s="30"/>
    </row>
    <row r="732" spans="1:9" ht="26.4">
      <c r="A732" s="29" t="s">
        <v>3203</v>
      </c>
      <c r="B732" s="30" t="s">
        <v>3204</v>
      </c>
      <c r="C732" s="30" t="s">
        <v>8675</v>
      </c>
      <c r="D732" s="30" t="s">
        <v>4493</v>
      </c>
      <c r="E732" s="30" t="s">
        <v>3068</v>
      </c>
      <c r="F732" s="30" t="s">
        <v>3069</v>
      </c>
      <c r="G732" s="29"/>
      <c r="H732" s="30"/>
      <c r="I732" s="30"/>
    </row>
    <row r="733" spans="1:9" ht="26.4">
      <c r="A733" s="29" t="s">
        <v>3205</v>
      </c>
      <c r="B733" s="30" t="s">
        <v>3206</v>
      </c>
      <c r="C733" s="30" t="s">
        <v>8675</v>
      </c>
      <c r="D733" s="30" t="s">
        <v>3046</v>
      </c>
      <c r="E733" s="30" t="s">
        <v>8677</v>
      </c>
      <c r="F733" s="30" t="s">
        <v>8678</v>
      </c>
      <c r="G733" s="29"/>
      <c r="H733" s="30"/>
      <c r="I733" s="30"/>
    </row>
    <row r="734" spans="1:9" ht="26.4">
      <c r="A734" s="29" t="s">
        <v>3207</v>
      </c>
      <c r="B734" s="30" t="s">
        <v>3208</v>
      </c>
      <c r="C734" s="30" t="s">
        <v>6016</v>
      </c>
      <c r="D734" s="30" t="s">
        <v>3046</v>
      </c>
      <c r="E734" s="30" t="s">
        <v>8677</v>
      </c>
      <c r="F734" s="30" t="s">
        <v>8678</v>
      </c>
      <c r="G734" s="29"/>
      <c r="H734" s="30"/>
      <c r="I734" s="30"/>
    </row>
    <row r="735" spans="1:9" ht="26.4">
      <c r="A735" s="29" t="s">
        <v>420</v>
      </c>
      <c r="B735" s="30" t="s">
        <v>421</v>
      </c>
      <c r="C735" s="30" t="s">
        <v>8675</v>
      </c>
      <c r="D735" s="30" t="s">
        <v>9047</v>
      </c>
      <c r="E735" s="30" t="s">
        <v>3068</v>
      </c>
      <c r="F735" s="30" t="s">
        <v>3069</v>
      </c>
      <c r="G735" s="29"/>
      <c r="H735" s="30"/>
      <c r="I735" s="30"/>
    </row>
    <row r="736" spans="1:9" ht="26.4">
      <c r="A736" s="29" t="s">
        <v>422</v>
      </c>
      <c r="B736" s="30" t="s">
        <v>423</v>
      </c>
      <c r="C736" s="30" t="s">
        <v>8675</v>
      </c>
      <c r="D736" s="30" t="s">
        <v>1057</v>
      </c>
      <c r="E736" s="30" t="s">
        <v>3058</v>
      </c>
      <c r="F736" s="30" t="s">
        <v>3059</v>
      </c>
      <c r="G736" s="29"/>
      <c r="H736" s="30"/>
      <c r="I736" s="30"/>
    </row>
    <row r="737" spans="1:9" ht="39.6">
      <c r="A737" s="29" t="s">
        <v>424</v>
      </c>
      <c r="B737" s="30" t="s">
        <v>425</v>
      </c>
      <c r="C737" s="30" t="s">
        <v>3066</v>
      </c>
      <c r="D737" s="30" t="s">
        <v>426</v>
      </c>
      <c r="E737" s="30" t="s">
        <v>6039</v>
      </c>
      <c r="F737" s="30" t="s">
        <v>6040</v>
      </c>
      <c r="G737" s="29"/>
      <c r="H737" s="30"/>
      <c r="I737" s="30"/>
    </row>
    <row r="738" spans="1:9" ht="26.4">
      <c r="A738" s="29" t="s">
        <v>427</v>
      </c>
      <c r="B738" s="30" t="s">
        <v>428</v>
      </c>
      <c r="C738" s="30" t="s">
        <v>6016</v>
      </c>
      <c r="D738" s="30" t="s">
        <v>4546</v>
      </c>
      <c r="E738" s="30" t="s">
        <v>8677</v>
      </c>
      <c r="F738" s="30" t="s">
        <v>8678</v>
      </c>
      <c r="G738" s="29"/>
      <c r="H738" s="30"/>
      <c r="I738" s="30"/>
    </row>
    <row r="739" spans="1:9" ht="26.4">
      <c r="A739" s="29" t="s">
        <v>429</v>
      </c>
      <c r="B739" s="30" t="s">
        <v>430</v>
      </c>
      <c r="C739" s="30" t="s">
        <v>8675</v>
      </c>
      <c r="D739" s="30" t="s">
        <v>5430</v>
      </c>
      <c r="E739" s="30" t="s">
        <v>3068</v>
      </c>
      <c r="F739" s="30" t="s">
        <v>3069</v>
      </c>
      <c r="G739" s="29"/>
      <c r="H739" s="30"/>
      <c r="I739" s="30"/>
    </row>
    <row r="740" spans="1:9" ht="26.4">
      <c r="A740" s="29" t="s">
        <v>431</v>
      </c>
      <c r="B740" s="30" t="s">
        <v>432</v>
      </c>
      <c r="C740" s="30" t="s">
        <v>8675</v>
      </c>
      <c r="D740" s="30" t="s">
        <v>5424</v>
      </c>
      <c r="E740" s="30" t="s">
        <v>3058</v>
      </c>
      <c r="F740" s="30" t="s">
        <v>3059</v>
      </c>
      <c r="G740" s="29"/>
      <c r="H740" s="30"/>
      <c r="I740" s="30"/>
    </row>
    <row r="741" spans="1:9">
      <c r="A741" s="29" t="s">
        <v>433</v>
      </c>
      <c r="B741" s="30" t="s">
        <v>434</v>
      </c>
      <c r="C741" s="30" t="s">
        <v>6047</v>
      </c>
      <c r="D741" s="30" t="s">
        <v>8659</v>
      </c>
      <c r="E741" s="30" t="s">
        <v>8660</v>
      </c>
      <c r="F741" s="30" t="s">
        <v>8659</v>
      </c>
      <c r="G741" s="29"/>
      <c r="H741" s="30"/>
      <c r="I741" s="30"/>
    </row>
    <row r="742" spans="1:9">
      <c r="A742" s="29" t="s">
        <v>433</v>
      </c>
      <c r="B742" s="30" t="s">
        <v>434</v>
      </c>
      <c r="C742" s="30" t="s">
        <v>6048</v>
      </c>
      <c r="D742" s="30" t="s">
        <v>8659</v>
      </c>
      <c r="E742" s="30" t="s">
        <v>8660</v>
      </c>
      <c r="F742" s="30" t="s">
        <v>8659</v>
      </c>
      <c r="G742" s="29"/>
      <c r="H742" s="30"/>
      <c r="I742" s="30"/>
    </row>
    <row r="743" spans="1:9">
      <c r="A743" s="29" t="s">
        <v>435</v>
      </c>
      <c r="B743" s="30" t="s">
        <v>436</v>
      </c>
      <c r="C743" s="30" t="s">
        <v>6048</v>
      </c>
      <c r="D743" s="30" t="s">
        <v>8659</v>
      </c>
      <c r="E743" s="30" t="s">
        <v>8660</v>
      </c>
      <c r="F743" s="30" t="s">
        <v>8659</v>
      </c>
      <c r="G743" s="29"/>
      <c r="H743" s="30"/>
      <c r="I743" s="30"/>
    </row>
    <row r="744" spans="1:9">
      <c r="A744" s="29" t="s">
        <v>435</v>
      </c>
      <c r="B744" s="30" t="s">
        <v>436</v>
      </c>
      <c r="C744" s="30" t="s">
        <v>6047</v>
      </c>
      <c r="D744" s="30" t="s">
        <v>8659</v>
      </c>
      <c r="E744" s="30" t="s">
        <v>8660</v>
      </c>
      <c r="F744" s="30" t="s">
        <v>8659</v>
      </c>
      <c r="G744" s="29"/>
      <c r="H744" s="30"/>
      <c r="I744" s="30"/>
    </row>
    <row r="745" spans="1:9">
      <c r="A745" s="29" t="s">
        <v>437</v>
      </c>
      <c r="B745" s="30" t="s">
        <v>438</v>
      </c>
      <c r="C745" s="30" t="s">
        <v>6047</v>
      </c>
      <c r="D745" s="30" t="s">
        <v>8659</v>
      </c>
      <c r="E745" s="30" t="s">
        <v>8660</v>
      </c>
      <c r="F745" s="30" t="s">
        <v>8659</v>
      </c>
      <c r="G745" s="29"/>
      <c r="H745" s="30"/>
      <c r="I745" s="30"/>
    </row>
    <row r="746" spans="1:9">
      <c r="A746" s="29" t="s">
        <v>437</v>
      </c>
      <c r="B746" s="30" t="s">
        <v>438</v>
      </c>
      <c r="C746" s="30" t="s">
        <v>6048</v>
      </c>
      <c r="D746" s="30" t="s">
        <v>8659</v>
      </c>
      <c r="E746" s="30" t="s">
        <v>8660</v>
      </c>
      <c r="F746" s="30" t="s">
        <v>8659</v>
      </c>
      <c r="G746" s="29"/>
      <c r="H746" s="30"/>
      <c r="I746" s="30"/>
    </row>
    <row r="747" spans="1:9">
      <c r="A747" s="29" t="s">
        <v>439</v>
      </c>
      <c r="B747" s="30" t="s">
        <v>440</v>
      </c>
      <c r="C747" s="30" t="s">
        <v>6048</v>
      </c>
      <c r="D747" s="30" t="s">
        <v>8659</v>
      </c>
      <c r="E747" s="30" t="s">
        <v>8660</v>
      </c>
      <c r="F747" s="30" t="s">
        <v>8659</v>
      </c>
      <c r="G747" s="29"/>
      <c r="H747" s="30"/>
      <c r="I747" s="30"/>
    </row>
    <row r="748" spans="1:9">
      <c r="A748" s="29" t="s">
        <v>439</v>
      </c>
      <c r="B748" s="30" t="s">
        <v>440</v>
      </c>
      <c r="C748" s="30" t="s">
        <v>6047</v>
      </c>
      <c r="D748" s="30" t="s">
        <v>8659</v>
      </c>
      <c r="E748" s="30" t="s">
        <v>8660</v>
      </c>
      <c r="F748" s="30" t="s">
        <v>8659</v>
      </c>
      <c r="G748" s="29"/>
      <c r="H748" s="30"/>
      <c r="I748" s="30"/>
    </row>
    <row r="749" spans="1:9">
      <c r="A749" s="29" t="s">
        <v>441</v>
      </c>
      <c r="B749" s="30" t="s">
        <v>442</v>
      </c>
      <c r="C749" s="30" t="s">
        <v>6047</v>
      </c>
      <c r="D749" s="30" t="s">
        <v>8659</v>
      </c>
      <c r="E749" s="30" t="s">
        <v>8660</v>
      </c>
      <c r="F749" s="30" t="s">
        <v>8659</v>
      </c>
      <c r="G749" s="29"/>
      <c r="H749" s="30"/>
      <c r="I749" s="30"/>
    </row>
    <row r="750" spans="1:9">
      <c r="A750" s="29" t="s">
        <v>441</v>
      </c>
      <c r="B750" s="30" t="s">
        <v>442</v>
      </c>
      <c r="C750" s="30" t="s">
        <v>6048</v>
      </c>
      <c r="D750" s="30" t="s">
        <v>8659</v>
      </c>
      <c r="E750" s="30" t="s">
        <v>8660</v>
      </c>
      <c r="F750" s="30" t="s">
        <v>8659</v>
      </c>
      <c r="G750" s="29"/>
      <c r="H750" s="30"/>
      <c r="I750" s="30"/>
    </row>
    <row r="751" spans="1:9" ht="26.4">
      <c r="A751" s="29" t="s">
        <v>443</v>
      </c>
      <c r="B751" s="30" t="s">
        <v>444</v>
      </c>
      <c r="C751" s="30" t="s">
        <v>8675</v>
      </c>
      <c r="D751" s="30" t="s">
        <v>376</v>
      </c>
      <c r="E751" s="30" t="s">
        <v>3058</v>
      </c>
      <c r="F751" s="30" t="s">
        <v>3059</v>
      </c>
      <c r="G751" s="29"/>
      <c r="H751" s="30"/>
      <c r="I751" s="30"/>
    </row>
    <row r="752" spans="1:9">
      <c r="A752" s="29" t="s">
        <v>445</v>
      </c>
      <c r="B752" s="30" t="s">
        <v>446</v>
      </c>
      <c r="C752" s="30" t="s">
        <v>6048</v>
      </c>
      <c r="D752" s="30" t="s">
        <v>8659</v>
      </c>
      <c r="E752" s="30" t="s">
        <v>8660</v>
      </c>
      <c r="F752" s="30" t="s">
        <v>8659</v>
      </c>
      <c r="G752" s="29"/>
      <c r="H752" s="30"/>
      <c r="I752" s="30"/>
    </row>
    <row r="753" spans="1:9">
      <c r="A753" s="29" t="s">
        <v>445</v>
      </c>
      <c r="B753" s="30" t="s">
        <v>446</v>
      </c>
      <c r="C753" s="30" t="s">
        <v>6047</v>
      </c>
      <c r="D753" s="30" t="s">
        <v>8659</v>
      </c>
      <c r="E753" s="30" t="s">
        <v>8660</v>
      </c>
      <c r="F753" s="30" t="s">
        <v>8659</v>
      </c>
      <c r="G753" s="29"/>
      <c r="H753" s="30"/>
      <c r="I753" s="30"/>
    </row>
    <row r="754" spans="1:9" ht="39.6">
      <c r="A754" s="29" t="s">
        <v>447</v>
      </c>
      <c r="B754" s="30" t="s">
        <v>4756</v>
      </c>
      <c r="C754" s="30" t="s">
        <v>8675</v>
      </c>
      <c r="D754" s="30" t="s">
        <v>2556</v>
      </c>
      <c r="E754" s="30" t="s">
        <v>8677</v>
      </c>
      <c r="F754" s="30" t="s">
        <v>8678</v>
      </c>
      <c r="G754" s="29"/>
      <c r="H754" s="30"/>
      <c r="I754" s="30"/>
    </row>
    <row r="755" spans="1:9" ht="26.4">
      <c r="A755" s="29" t="s">
        <v>4757</v>
      </c>
      <c r="B755" s="30" t="s">
        <v>4758</v>
      </c>
      <c r="C755" s="30" t="s">
        <v>8675</v>
      </c>
      <c r="D755" s="30" t="s">
        <v>9041</v>
      </c>
      <c r="E755" s="30" t="s">
        <v>3068</v>
      </c>
      <c r="F755" s="30" t="s">
        <v>3069</v>
      </c>
      <c r="G755" s="29"/>
      <c r="H755" s="30"/>
      <c r="I755" s="30"/>
    </row>
    <row r="756" spans="1:9" ht="26.4">
      <c r="A756" s="29" t="s">
        <v>4759</v>
      </c>
      <c r="B756" s="30" t="s">
        <v>4760</v>
      </c>
      <c r="C756" s="30" t="s">
        <v>6047</v>
      </c>
      <c r="D756" s="30" t="s">
        <v>8659</v>
      </c>
      <c r="E756" s="30" t="s">
        <v>8660</v>
      </c>
      <c r="F756" s="30" t="s">
        <v>8659</v>
      </c>
      <c r="G756" s="29"/>
      <c r="H756" s="30"/>
      <c r="I756" s="30"/>
    </row>
    <row r="757" spans="1:9" ht="26.4">
      <c r="A757" s="29" t="s">
        <v>4759</v>
      </c>
      <c r="B757" s="30" t="s">
        <v>4760</v>
      </c>
      <c r="C757" s="30" t="s">
        <v>6048</v>
      </c>
      <c r="D757" s="30" t="s">
        <v>8659</v>
      </c>
      <c r="E757" s="30" t="s">
        <v>8660</v>
      </c>
      <c r="F757" s="30" t="s">
        <v>8659</v>
      </c>
      <c r="G757" s="29"/>
      <c r="H757" s="30"/>
      <c r="I757" s="30"/>
    </row>
    <row r="758" spans="1:9">
      <c r="A758" s="29" t="s">
        <v>4761</v>
      </c>
      <c r="B758" s="30" t="s">
        <v>4762</v>
      </c>
      <c r="C758" s="30" t="s">
        <v>6048</v>
      </c>
      <c r="D758" s="30" t="s">
        <v>8659</v>
      </c>
      <c r="E758" s="30" t="s">
        <v>8660</v>
      </c>
      <c r="F758" s="30" t="s">
        <v>8659</v>
      </c>
      <c r="G758" s="29"/>
      <c r="H758" s="30"/>
      <c r="I758" s="30"/>
    </row>
    <row r="759" spans="1:9">
      <c r="A759" s="29" t="s">
        <v>4761</v>
      </c>
      <c r="B759" s="30" t="s">
        <v>4762</v>
      </c>
      <c r="C759" s="30" t="s">
        <v>6047</v>
      </c>
      <c r="D759" s="30" t="s">
        <v>8659</v>
      </c>
      <c r="E759" s="30" t="s">
        <v>8660</v>
      </c>
      <c r="F759" s="30" t="s">
        <v>8659</v>
      </c>
      <c r="G759" s="29"/>
      <c r="H759" s="30"/>
      <c r="I759" s="30"/>
    </row>
    <row r="760" spans="1:9" ht="26.4">
      <c r="A760" s="29" t="s">
        <v>4763</v>
      </c>
      <c r="B760" s="30" t="s">
        <v>4764</v>
      </c>
      <c r="C760" s="30" t="s">
        <v>8675</v>
      </c>
      <c r="D760" s="30" t="s">
        <v>3989</v>
      </c>
      <c r="E760" s="30" t="s">
        <v>3058</v>
      </c>
      <c r="F760" s="30" t="s">
        <v>3059</v>
      </c>
      <c r="G760" s="29"/>
      <c r="H760" s="30"/>
      <c r="I760" s="30"/>
    </row>
    <row r="761" spans="1:9" ht="26.4">
      <c r="A761" s="29" t="s">
        <v>4765</v>
      </c>
      <c r="B761" s="30" t="s">
        <v>4766</v>
      </c>
      <c r="C761" s="30" t="s">
        <v>8675</v>
      </c>
      <c r="D761" s="30" t="s">
        <v>6009</v>
      </c>
      <c r="E761" s="30" t="s">
        <v>8677</v>
      </c>
      <c r="F761" s="30" t="s">
        <v>8678</v>
      </c>
      <c r="G761" s="29"/>
      <c r="H761" s="30"/>
      <c r="I761" s="30"/>
    </row>
    <row r="762" spans="1:9">
      <c r="A762" s="29" t="s">
        <v>4767</v>
      </c>
      <c r="B762" s="30" t="s">
        <v>4768</v>
      </c>
      <c r="C762" s="30" t="s">
        <v>3066</v>
      </c>
      <c r="D762" s="30" t="s">
        <v>4769</v>
      </c>
      <c r="E762" s="30" t="s">
        <v>3068</v>
      </c>
      <c r="F762" s="30" t="s">
        <v>3069</v>
      </c>
      <c r="G762" s="29"/>
      <c r="H762" s="30"/>
      <c r="I762" s="30"/>
    </row>
    <row r="763" spans="1:9" ht="26.4">
      <c r="A763" s="29" t="s">
        <v>4770</v>
      </c>
      <c r="B763" s="30" t="s">
        <v>4771</v>
      </c>
      <c r="C763" s="30" t="s">
        <v>6016</v>
      </c>
      <c r="D763" s="30" t="s">
        <v>8659</v>
      </c>
      <c r="E763" s="30" t="s">
        <v>8660</v>
      </c>
      <c r="F763" s="30" t="s">
        <v>8659</v>
      </c>
      <c r="G763" s="29"/>
      <c r="H763" s="30"/>
      <c r="I763" s="30"/>
    </row>
    <row r="764" spans="1:9" ht="26.4">
      <c r="A764" s="29" t="s">
        <v>4772</v>
      </c>
      <c r="B764" s="30" t="s">
        <v>4773</v>
      </c>
      <c r="C764" s="30" t="s">
        <v>8675</v>
      </c>
      <c r="D764" s="30" t="s">
        <v>5482</v>
      </c>
      <c r="E764" s="30" t="s">
        <v>3068</v>
      </c>
      <c r="F764" s="30" t="s">
        <v>3069</v>
      </c>
      <c r="G764" s="29"/>
      <c r="H764" s="30"/>
      <c r="I764" s="30"/>
    </row>
    <row r="765" spans="1:9" ht="26.4">
      <c r="A765" s="29" t="s">
        <v>4774</v>
      </c>
      <c r="B765" s="30" t="s">
        <v>4775</v>
      </c>
      <c r="C765" s="30" t="s">
        <v>8675</v>
      </c>
      <c r="D765" s="30" t="s">
        <v>4776</v>
      </c>
      <c r="E765" s="30" t="s">
        <v>3068</v>
      </c>
      <c r="F765" s="30" t="s">
        <v>3069</v>
      </c>
      <c r="G765" s="29"/>
      <c r="H765" s="30"/>
      <c r="I765" s="30"/>
    </row>
    <row r="766" spans="1:9" ht="26.4">
      <c r="A766" s="29" t="s">
        <v>4777</v>
      </c>
      <c r="B766" s="30" t="s">
        <v>4778</v>
      </c>
      <c r="C766" s="30" t="s">
        <v>8675</v>
      </c>
      <c r="D766" s="30" t="s">
        <v>2556</v>
      </c>
      <c r="E766" s="30" t="s">
        <v>8677</v>
      </c>
      <c r="F766" s="30" t="s">
        <v>8678</v>
      </c>
      <c r="G766" s="29"/>
      <c r="H766" s="30"/>
      <c r="I766" s="30"/>
    </row>
    <row r="767" spans="1:9" ht="26.4">
      <c r="A767" s="29" t="s">
        <v>4779</v>
      </c>
      <c r="B767" s="30" t="s">
        <v>4780</v>
      </c>
      <c r="C767" s="30" t="s">
        <v>3066</v>
      </c>
      <c r="D767" s="30" t="s">
        <v>2636</v>
      </c>
      <c r="E767" s="30" t="s">
        <v>8677</v>
      </c>
      <c r="F767" s="30" t="s">
        <v>8678</v>
      </c>
      <c r="G767" s="29"/>
      <c r="H767" s="30"/>
      <c r="I767" s="30"/>
    </row>
    <row r="768" spans="1:9" ht="26.4">
      <c r="A768" s="29" t="s">
        <v>4781</v>
      </c>
      <c r="B768" s="30" t="s">
        <v>4782</v>
      </c>
      <c r="C768" s="30" t="s">
        <v>8675</v>
      </c>
      <c r="D768" s="30" t="s">
        <v>8659</v>
      </c>
      <c r="E768" s="30" t="s">
        <v>8660</v>
      </c>
      <c r="F768" s="30" t="s">
        <v>8659</v>
      </c>
      <c r="G768" s="29"/>
      <c r="H768" s="30"/>
      <c r="I768" s="30"/>
    </row>
    <row r="769" spans="1:9">
      <c r="A769" s="29" t="s">
        <v>4783</v>
      </c>
      <c r="B769" s="30" t="s">
        <v>4784</v>
      </c>
      <c r="C769" s="30" t="s">
        <v>4785</v>
      </c>
      <c r="D769" s="30" t="s">
        <v>8659</v>
      </c>
      <c r="E769" s="30" t="s">
        <v>8660</v>
      </c>
      <c r="F769" s="30" t="s">
        <v>8659</v>
      </c>
      <c r="G769" s="29"/>
      <c r="H769" s="30"/>
      <c r="I769" s="30"/>
    </row>
    <row r="770" spans="1:9" ht="26.4">
      <c r="A770" s="29" t="s">
        <v>4786</v>
      </c>
      <c r="B770" s="30" t="s">
        <v>4787</v>
      </c>
      <c r="C770" s="30" t="s">
        <v>8675</v>
      </c>
      <c r="D770" s="30" t="s">
        <v>2556</v>
      </c>
      <c r="E770" s="30" t="s">
        <v>8677</v>
      </c>
      <c r="F770" s="30" t="s">
        <v>8678</v>
      </c>
      <c r="G770" s="29"/>
      <c r="H770" s="30"/>
      <c r="I770" s="30"/>
    </row>
    <row r="771" spans="1:9" ht="26.4">
      <c r="A771" s="29" t="s">
        <v>4788</v>
      </c>
      <c r="B771" s="30" t="s">
        <v>4789</v>
      </c>
      <c r="C771" s="30" t="s">
        <v>8675</v>
      </c>
      <c r="D771" s="30" t="s">
        <v>2556</v>
      </c>
      <c r="E771" s="30" t="s">
        <v>8677</v>
      </c>
      <c r="F771" s="30" t="s">
        <v>8678</v>
      </c>
      <c r="G771" s="29"/>
      <c r="H771" s="30"/>
      <c r="I771" s="30"/>
    </row>
    <row r="772" spans="1:9" ht="39.6">
      <c r="A772" s="29" t="s">
        <v>4790</v>
      </c>
      <c r="B772" s="30" t="s">
        <v>4791</v>
      </c>
      <c r="C772" s="30" t="s">
        <v>6016</v>
      </c>
      <c r="D772" s="30" t="s">
        <v>8659</v>
      </c>
      <c r="E772" s="30" t="s">
        <v>8660</v>
      </c>
      <c r="F772" s="30" t="s">
        <v>8659</v>
      </c>
      <c r="G772" s="29"/>
      <c r="H772" s="30"/>
      <c r="I772" s="30"/>
    </row>
    <row r="773" spans="1:9">
      <c r="A773" s="29" t="s">
        <v>4792</v>
      </c>
      <c r="B773" s="30" t="s">
        <v>4793</v>
      </c>
      <c r="C773" s="30" t="s">
        <v>3066</v>
      </c>
      <c r="D773" s="30" t="s">
        <v>4794</v>
      </c>
      <c r="E773" s="30" t="s">
        <v>3068</v>
      </c>
      <c r="F773" s="30" t="s">
        <v>3069</v>
      </c>
      <c r="G773" s="29"/>
      <c r="H773" s="30"/>
      <c r="I773" s="30"/>
    </row>
    <row r="774" spans="1:9" ht="26.4">
      <c r="A774" s="29" t="s">
        <v>4795</v>
      </c>
      <c r="B774" s="30" t="s">
        <v>4796</v>
      </c>
      <c r="C774" s="30" t="s">
        <v>3087</v>
      </c>
      <c r="D774" s="30" t="s">
        <v>9856</v>
      </c>
      <c r="E774" s="30" t="s">
        <v>3058</v>
      </c>
      <c r="F774" s="30" t="s">
        <v>3059</v>
      </c>
      <c r="G774" s="29"/>
      <c r="H774" s="30"/>
      <c r="I774" s="30"/>
    </row>
    <row r="775" spans="1:9" ht="26.4">
      <c r="A775" s="29" t="s">
        <v>4797</v>
      </c>
      <c r="B775" s="30" t="s">
        <v>4798</v>
      </c>
      <c r="C775" s="30" t="s">
        <v>8675</v>
      </c>
      <c r="D775" s="30" t="s">
        <v>3941</v>
      </c>
      <c r="E775" s="30" t="s">
        <v>3058</v>
      </c>
      <c r="F775" s="30" t="s">
        <v>3059</v>
      </c>
      <c r="G775" s="29"/>
      <c r="H775" s="30"/>
      <c r="I775" s="30"/>
    </row>
    <row r="776" spans="1:9" ht="26.4">
      <c r="A776" s="29" t="s">
        <v>4799</v>
      </c>
      <c r="B776" s="30" t="s">
        <v>4800</v>
      </c>
      <c r="C776" s="30" t="s">
        <v>8675</v>
      </c>
      <c r="D776" s="30" t="s">
        <v>1046</v>
      </c>
      <c r="E776" s="30" t="s">
        <v>3068</v>
      </c>
      <c r="F776" s="30" t="s">
        <v>3069</v>
      </c>
      <c r="G776" s="29"/>
      <c r="H776" s="30"/>
      <c r="I776" s="30"/>
    </row>
    <row r="777" spans="1:9" ht="26.4">
      <c r="A777" s="29" t="s">
        <v>4801</v>
      </c>
      <c r="B777" s="30" t="s">
        <v>4802</v>
      </c>
      <c r="C777" s="30" t="s">
        <v>8675</v>
      </c>
      <c r="D777" s="30" t="s">
        <v>1425</v>
      </c>
      <c r="E777" s="30" t="s">
        <v>3068</v>
      </c>
      <c r="F777" s="30" t="s">
        <v>3069</v>
      </c>
      <c r="G777" s="29"/>
      <c r="H777" s="30"/>
      <c r="I777" s="30"/>
    </row>
    <row r="778" spans="1:9">
      <c r="A778" s="29" t="s">
        <v>4803</v>
      </c>
      <c r="B778" s="30" t="s">
        <v>4804</v>
      </c>
      <c r="C778" s="30" t="s">
        <v>6047</v>
      </c>
      <c r="D778" s="30" t="s">
        <v>8659</v>
      </c>
      <c r="E778" s="30" t="s">
        <v>8660</v>
      </c>
      <c r="F778" s="30" t="s">
        <v>8659</v>
      </c>
      <c r="G778" s="29"/>
      <c r="H778" s="30"/>
      <c r="I778" s="30"/>
    </row>
    <row r="779" spans="1:9">
      <c r="A779" s="29" t="s">
        <v>4803</v>
      </c>
      <c r="B779" s="30" t="s">
        <v>4804</v>
      </c>
      <c r="C779" s="30" t="s">
        <v>6048</v>
      </c>
      <c r="D779" s="30" t="s">
        <v>8659</v>
      </c>
      <c r="E779" s="30" t="s">
        <v>8660</v>
      </c>
      <c r="F779" s="30" t="s">
        <v>8659</v>
      </c>
      <c r="G779" s="29"/>
      <c r="H779" s="30"/>
      <c r="I779" s="30"/>
    </row>
    <row r="780" spans="1:9">
      <c r="A780" s="29" t="s">
        <v>4805</v>
      </c>
      <c r="B780" s="30" t="s">
        <v>4806</v>
      </c>
      <c r="C780" s="30" t="s">
        <v>3066</v>
      </c>
      <c r="D780" s="30" t="s">
        <v>4807</v>
      </c>
      <c r="E780" s="30" t="s">
        <v>3068</v>
      </c>
      <c r="F780" s="30" t="s">
        <v>3069</v>
      </c>
      <c r="G780" s="29"/>
      <c r="H780" s="30"/>
      <c r="I780" s="30"/>
    </row>
    <row r="781" spans="1:9" ht="26.4">
      <c r="A781" s="29" t="s">
        <v>4808</v>
      </c>
      <c r="B781" s="30" t="s">
        <v>4809</v>
      </c>
      <c r="C781" s="30" t="s">
        <v>8675</v>
      </c>
      <c r="D781" s="30" t="s">
        <v>2556</v>
      </c>
      <c r="E781" s="30" t="s">
        <v>8677</v>
      </c>
      <c r="F781" s="30" t="s">
        <v>8678</v>
      </c>
      <c r="G781" s="29"/>
      <c r="H781" s="30"/>
      <c r="I781" s="30"/>
    </row>
    <row r="782" spans="1:9">
      <c r="A782" s="29" t="s">
        <v>4810</v>
      </c>
      <c r="B782" s="30" t="s">
        <v>4811</v>
      </c>
      <c r="C782" s="30" t="s">
        <v>6048</v>
      </c>
      <c r="D782" s="30" t="s">
        <v>8659</v>
      </c>
      <c r="E782" s="30" t="s">
        <v>8660</v>
      </c>
      <c r="F782" s="30" t="s">
        <v>8659</v>
      </c>
      <c r="G782" s="29"/>
      <c r="H782" s="30"/>
      <c r="I782" s="30"/>
    </row>
    <row r="783" spans="1:9">
      <c r="A783" s="29" t="s">
        <v>4810</v>
      </c>
      <c r="B783" s="30" t="s">
        <v>4811</v>
      </c>
      <c r="C783" s="30" t="s">
        <v>6047</v>
      </c>
      <c r="D783" s="30" t="s">
        <v>8659</v>
      </c>
      <c r="E783" s="30" t="s">
        <v>8660</v>
      </c>
      <c r="F783" s="30" t="s">
        <v>8659</v>
      </c>
      <c r="G783" s="29"/>
      <c r="H783" s="30"/>
      <c r="I783" s="30"/>
    </row>
    <row r="784" spans="1:9">
      <c r="A784" s="29" t="s">
        <v>4812</v>
      </c>
      <c r="B784" s="30" t="s">
        <v>4813</v>
      </c>
      <c r="C784" s="30" t="s">
        <v>6048</v>
      </c>
      <c r="D784" s="30" t="s">
        <v>8659</v>
      </c>
      <c r="E784" s="30" t="s">
        <v>8660</v>
      </c>
      <c r="F784" s="30" t="s">
        <v>8659</v>
      </c>
      <c r="G784" s="29"/>
      <c r="H784" s="30"/>
      <c r="I784" s="30"/>
    </row>
    <row r="785" spans="1:9">
      <c r="A785" s="29" t="s">
        <v>4812</v>
      </c>
      <c r="B785" s="30" t="s">
        <v>4813</v>
      </c>
      <c r="C785" s="30" t="s">
        <v>6047</v>
      </c>
      <c r="D785" s="30" t="s">
        <v>8659</v>
      </c>
      <c r="E785" s="30" t="s">
        <v>8660</v>
      </c>
      <c r="F785" s="30" t="s">
        <v>8659</v>
      </c>
      <c r="G785" s="29"/>
      <c r="H785" s="30"/>
      <c r="I785" s="30"/>
    </row>
    <row r="786" spans="1:9">
      <c r="A786" s="29" t="s">
        <v>4814</v>
      </c>
      <c r="B786" s="30" t="s">
        <v>4815</v>
      </c>
      <c r="C786" s="30" t="s">
        <v>3066</v>
      </c>
      <c r="D786" s="30" t="s">
        <v>4816</v>
      </c>
      <c r="E786" s="30" t="s">
        <v>3058</v>
      </c>
      <c r="F786" s="30" t="s">
        <v>3059</v>
      </c>
      <c r="G786" s="29"/>
      <c r="H786" s="30"/>
      <c r="I786" s="30"/>
    </row>
    <row r="787" spans="1:9">
      <c r="A787" s="29" t="s">
        <v>4817</v>
      </c>
      <c r="B787" s="30" t="s">
        <v>4818</v>
      </c>
      <c r="C787" s="30" t="s">
        <v>3066</v>
      </c>
      <c r="D787" s="30" t="s">
        <v>4819</v>
      </c>
      <c r="E787" s="30" t="s">
        <v>3068</v>
      </c>
      <c r="F787" s="30" t="s">
        <v>3069</v>
      </c>
      <c r="G787" s="29"/>
      <c r="H787" s="30"/>
      <c r="I787" s="30"/>
    </row>
    <row r="788" spans="1:9">
      <c r="A788" s="29" t="s">
        <v>4820</v>
      </c>
      <c r="B788" s="30" t="s">
        <v>4821</v>
      </c>
      <c r="C788" s="30" t="s">
        <v>3066</v>
      </c>
      <c r="D788" s="30" t="s">
        <v>4822</v>
      </c>
      <c r="E788" s="30" t="s">
        <v>3068</v>
      </c>
      <c r="F788" s="30" t="s">
        <v>3069</v>
      </c>
      <c r="G788" s="29"/>
      <c r="H788" s="30"/>
      <c r="I788" s="30"/>
    </row>
    <row r="789" spans="1:9">
      <c r="A789" s="29" t="s">
        <v>4823</v>
      </c>
      <c r="B789" s="30" t="s">
        <v>4824</v>
      </c>
      <c r="C789" s="30" t="s">
        <v>3066</v>
      </c>
      <c r="D789" s="30" t="s">
        <v>4825</v>
      </c>
      <c r="E789" s="30" t="s">
        <v>3068</v>
      </c>
      <c r="F789" s="30" t="s">
        <v>3069</v>
      </c>
      <c r="G789" s="29"/>
      <c r="H789" s="30"/>
      <c r="I789" s="30"/>
    </row>
    <row r="790" spans="1:9" ht="26.4">
      <c r="A790" s="29" t="s">
        <v>4826</v>
      </c>
      <c r="B790" s="30" t="s">
        <v>4827</v>
      </c>
      <c r="C790" s="30" t="s">
        <v>3087</v>
      </c>
      <c r="D790" s="30" t="s">
        <v>4505</v>
      </c>
      <c r="E790" s="30" t="s">
        <v>3058</v>
      </c>
      <c r="F790" s="30" t="s">
        <v>3059</v>
      </c>
      <c r="G790" s="29"/>
      <c r="H790" s="30"/>
      <c r="I790" s="30"/>
    </row>
    <row r="791" spans="1:9" ht="26.4">
      <c r="A791" s="29" t="s">
        <v>4828</v>
      </c>
      <c r="B791" s="30" t="s">
        <v>4829</v>
      </c>
      <c r="C791" s="30" t="s">
        <v>3066</v>
      </c>
      <c r="D791" s="30" t="s">
        <v>10334</v>
      </c>
      <c r="E791" s="30" t="s">
        <v>3058</v>
      </c>
      <c r="F791" s="30" t="s">
        <v>3059</v>
      </c>
      <c r="G791" s="29"/>
      <c r="H791" s="30"/>
      <c r="I791" s="30"/>
    </row>
    <row r="792" spans="1:9">
      <c r="A792" s="29" t="s">
        <v>10335</v>
      </c>
      <c r="B792" s="30" t="s">
        <v>10336</v>
      </c>
      <c r="C792" s="30" t="s">
        <v>3066</v>
      </c>
      <c r="D792" s="30" t="s">
        <v>10337</v>
      </c>
      <c r="E792" s="30" t="s">
        <v>3068</v>
      </c>
      <c r="F792" s="30" t="s">
        <v>3069</v>
      </c>
      <c r="G792" s="29"/>
      <c r="H792" s="30"/>
      <c r="I792" s="30"/>
    </row>
    <row r="793" spans="1:9">
      <c r="A793" s="29" t="s">
        <v>10338</v>
      </c>
      <c r="B793" s="30" t="s">
        <v>10339</v>
      </c>
      <c r="C793" s="30" t="s">
        <v>6048</v>
      </c>
      <c r="D793" s="30" t="s">
        <v>8659</v>
      </c>
      <c r="E793" s="30" t="s">
        <v>8660</v>
      </c>
      <c r="F793" s="30" t="s">
        <v>8659</v>
      </c>
      <c r="G793" s="29"/>
      <c r="H793" s="30"/>
      <c r="I793" s="30"/>
    </row>
    <row r="794" spans="1:9">
      <c r="A794" s="29" t="s">
        <v>10338</v>
      </c>
      <c r="B794" s="30" t="s">
        <v>10339</v>
      </c>
      <c r="C794" s="30" t="s">
        <v>6047</v>
      </c>
      <c r="D794" s="30" t="s">
        <v>8659</v>
      </c>
      <c r="E794" s="30" t="s">
        <v>8660</v>
      </c>
      <c r="F794" s="30" t="s">
        <v>8659</v>
      </c>
      <c r="G794" s="29"/>
      <c r="H794" s="30"/>
      <c r="I794" s="30"/>
    </row>
    <row r="795" spans="1:9" ht="26.4">
      <c r="A795" s="29" t="s">
        <v>10340</v>
      </c>
      <c r="B795" s="30" t="s">
        <v>10341</v>
      </c>
      <c r="C795" s="30" t="s">
        <v>8675</v>
      </c>
      <c r="D795" s="30" t="s">
        <v>2524</v>
      </c>
      <c r="E795" s="30" t="s">
        <v>3058</v>
      </c>
      <c r="F795" s="30" t="s">
        <v>3059</v>
      </c>
      <c r="G795" s="29"/>
      <c r="H795" s="30"/>
      <c r="I795" s="30"/>
    </row>
    <row r="796" spans="1:9" ht="26.4">
      <c r="A796" s="29" t="s">
        <v>10342</v>
      </c>
      <c r="B796" s="30" t="s">
        <v>10343</v>
      </c>
      <c r="C796" s="30" t="s">
        <v>8675</v>
      </c>
      <c r="D796" s="30" t="s">
        <v>2556</v>
      </c>
      <c r="E796" s="30" t="s">
        <v>8677</v>
      </c>
      <c r="F796" s="30" t="s">
        <v>8678</v>
      </c>
      <c r="G796" s="29"/>
      <c r="H796" s="30"/>
      <c r="I796" s="30"/>
    </row>
    <row r="797" spans="1:9">
      <c r="A797" s="29" t="s">
        <v>10344</v>
      </c>
      <c r="B797" s="30" t="s">
        <v>10345</v>
      </c>
      <c r="C797" s="30" t="s">
        <v>3066</v>
      </c>
      <c r="D797" s="30" t="s">
        <v>10346</v>
      </c>
      <c r="E797" s="30" t="s">
        <v>3068</v>
      </c>
      <c r="F797" s="30" t="s">
        <v>3069</v>
      </c>
      <c r="G797" s="29"/>
      <c r="H797" s="30"/>
      <c r="I797" s="30"/>
    </row>
    <row r="798" spans="1:9" ht="26.4">
      <c r="A798" s="29" t="s">
        <v>10347</v>
      </c>
      <c r="B798" s="30" t="s">
        <v>10348</v>
      </c>
      <c r="C798" s="30" t="s">
        <v>8675</v>
      </c>
      <c r="D798" s="30" t="s">
        <v>3938</v>
      </c>
      <c r="E798" s="30" t="s">
        <v>3068</v>
      </c>
      <c r="F798" s="30" t="s">
        <v>3069</v>
      </c>
      <c r="G798" s="29"/>
      <c r="H798" s="30"/>
      <c r="I798" s="30"/>
    </row>
    <row r="799" spans="1:9">
      <c r="A799" s="29" t="s">
        <v>10349</v>
      </c>
      <c r="B799" s="30" t="s">
        <v>10350</v>
      </c>
      <c r="C799" s="30" t="s">
        <v>3066</v>
      </c>
      <c r="D799" s="30" t="s">
        <v>10351</v>
      </c>
      <c r="E799" s="30" t="s">
        <v>3068</v>
      </c>
      <c r="F799" s="30" t="s">
        <v>3069</v>
      </c>
      <c r="G799" s="29"/>
      <c r="H799" s="30"/>
      <c r="I799" s="30"/>
    </row>
    <row r="800" spans="1:9" ht="26.4">
      <c r="A800" s="29" t="s">
        <v>10352</v>
      </c>
      <c r="B800" s="30" t="s">
        <v>10353</v>
      </c>
      <c r="C800" s="30" t="s">
        <v>8675</v>
      </c>
      <c r="D800" s="30" t="s">
        <v>2556</v>
      </c>
      <c r="E800" s="30" t="s">
        <v>8677</v>
      </c>
      <c r="F800" s="30" t="s">
        <v>8678</v>
      </c>
      <c r="G800" s="29"/>
      <c r="H800" s="30"/>
      <c r="I800" s="30"/>
    </row>
    <row r="801" spans="1:9">
      <c r="A801" s="29" t="s">
        <v>10354</v>
      </c>
      <c r="B801" s="30" t="s">
        <v>10355</v>
      </c>
      <c r="C801" s="30" t="s">
        <v>6047</v>
      </c>
      <c r="D801" s="30" t="s">
        <v>8659</v>
      </c>
      <c r="E801" s="30" t="s">
        <v>8660</v>
      </c>
      <c r="F801" s="30" t="s">
        <v>8659</v>
      </c>
      <c r="G801" s="29"/>
      <c r="H801" s="30"/>
      <c r="I801" s="30"/>
    </row>
    <row r="802" spans="1:9">
      <c r="A802" s="29" t="s">
        <v>10354</v>
      </c>
      <c r="B802" s="30" t="s">
        <v>10355</v>
      </c>
      <c r="C802" s="30" t="s">
        <v>6048</v>
      </c>
      <c r="D802" s="30" t="s">
        <v>8659</v>
      </c>
      <c r="E802" s="30" t="s">
        <v>8660</v>
      </c>
      <c r="F802" s="30" t="s">
        <v>8659</v>
      </c>
      <c r="G802" s="29"/>
      <c r="H802" s="30"/>
      <c r="I802" s="30"/>
    </row>
    <row r="803" spans="1:9" ht="26.4">
      <c r="A803" s="29" t="s">
        <v>10356</v>
      </c>
      <c r="B803" s="30" t="s">
        <v>10357</v>
      </c>
      <c r="C803" s="30" t="s">
        <v>8675</v>
      </c>
      <c r="D803" s="30" t="s">
        <v>379</v>
      </c>
      <c r="E803" s="30" t="s">
        <v>3058</v>
      </c>
      <c r="F803" s="30" t="s">
        <v>3059</v>
      </c>
      <c r="G803" s="29"/>
      <c r="H803" s="30"/>
      <c r="I803" s="30"/>
    </row>
    <row r="804" spans="1:9" ht="26.4">
      <c r="A804" s="29" t="s">
        <v>10358</v>
      </c>
      <c r="B804" s="30" t="s">
        <v>10359</v>
      </c>
      <c r="C804" s="30" t="s">
        <v>8675</v>
      </c>
      <c r="D804" s="30" t="s">
        <v>3032</v>
      </c>
      <c r="E804" s="30" t="s">
        <v>8677</v>
      </c>
      <c r="F804" s="30" t="s">
        <v>8678</v>
      </c>
      <c r="G804" s="29"/>
      <c r="H804" s="30"/>
      <c r="I804" s="30"/>
    </row>
    <row r="805" spans="1:9" ht="26.4">
      <c r="A805" s="29" t="s">
        <v>10360</v>
      </c>
      <c r="B805" s="30" t="s">
        <v>10361</v>
      </c>
      <c r="C805" s="30" t="s">
        <v>8675</v>
      </c>
      <c r="D805" s="30" t="s">
        <v>3032</v>
      </c>
      <c r="E805" s="30" t="s">
        <v>8677</v>
      </c>
      <c r="F805" s="30" t="s">
        <v>8678</v>
      </c>
      <c r="G805" s="29"/>
      <c r="H805" s="30"/>
      <c r="I805" s="30"/>
    </row>
    <row r="806" spans="1:9" ht="26.4">
      <c r="A806" s="29" t="s">
        <v>10362</v>
      </c>
      <c r="B806" s="30" t="s">
        <v>10363</v>
      </c>
      <c r="C806" s="30" t="s">
        <v>8675</v>
      </c>
      <c r="D806" s="30" t="s">
        <v>3975</v>
      </c>
      <c r="E806" s="30" t="s">
        <v>3068</v>
      </c>
      <c r="F806" s="30" t="s">
        <v>3069</v>
      </c>
      <c r="G806" s="29"/>
      <c r="H806" s="30"/>
      <c r="I806" s="30"/>
    </row>
    <row r="807" spans="1:9" ht="26.4">
      <c r="A807" s="29" t="s">
        <v>10364</v>
      </c>
      <c r="B807" s="30" t="s">
        <v>10365</v>
      </c>
      <c r="C807" s="30" t="s">
        <v>6016</v>
      </c>
      <c r="D807" s="30" t="s">
        <v>2431</v>
      </c>
      <c r="E807" s="30" t="s">
        <v>8677</v>
      </c>
      <c r="F807" s="30" t="s">
        <v>8678</v>
      </c>
      <c r="G807" s="29"/>
      <c r="H807" s="30"/>
      <c r="I807" s="30"/>
    </row>
    <row r="808" spans="1:9" ht="26.4">
      <c r="A808" s="29" t="s">
        <v>10366</v>
      </c>
      <c r="B808" s="30" t="s">
        <v>10367</v>
      </c>
      <c r="C808" s="30" t="s">
        <v>8675</v>
      </c>
      <c r="D808" s="30" t="s">
        <v>2556</v>
      </c>
      <c r="E808" s="30" t="s">
        <v>8677</v>
      </c>
      <c r="F808" s="30" t="s">
        <v>8678</v>
      </c>
      <c r="G808" s="29"/>
      <c r="H808" s="30"/>
      <c r="I808" s="30"/>
    </row>
    <row r="809" spans="1:9" ht="26.4">
      <c r="A809" s="29" t="s">
        <v>10368</v>
      </c>
      <c r="B809" s="30" t="s">
        <v>7790</v>
      </c>
      <c r="C809" s="30" t="s">
        <v>8675</v>
      </c>
      <c r="D809" s="30" t="s">
        <v>7791</v>
      </c>
      <c r="E809" s="30" t="s">
        <v>3058</v>
      </c>
      <c r="F809" s="30" t="s">
        <v>3059</v>
      </c>
      <c r="G809" s="29"/>
      <c r="H809" s="30"/>
      <c r="I809" s="30"/>
    </row>
    <row r="810" spans="1:9" ht="26.4">
      <c r="A810" s="29" t="s">
        <v>7792</v>
      </c>
      <c r="B810" s="30" t="s">
        <v>7793</v>
      </c>
      <c r="C810" s="30" t="s">
        <v>8675</v>
      </c>
      <c r="D810" s="30" t="s">
        <v>4525</v>
      </c>
      <c r="E810" s="30" t="s">
        <v>3058</v>
      </c>
      <c r="F810" s="30" t="s">
        <v>3059</v>
      </c>
      <c r="G810" s="29"/>
      <c r="H810" s="30"/>
      <c r="I810" s="30"/>
    </row>
    <row r="811" spans="1:9" ht="26.4">
      <c r="A811" s="29" t="s">
        <v>7794</v>
      </c>
      <c r="B811" s="30" t="s">
        <v>5175</v>
      </c>
      <c r="C811" s="30" t="s">
        <v>8675</v>
      </c>
      <c r="D811" s="30" t="s">
        <v>7293</v>
      </c>
      <c r="E811" s="30" t="s">
        <v>3068</v>
      </c>
      <c r="F811" s="30" t="s">
        <v>3069</v>
      </c>
      <c r="G811" s="29"/>
      <c r="H811" s="30"/>
      <c r="I811" s="30"/>
    </row>
    <row r="812" spans="1:9">
      <c r="A812" s="29" t="s">
        <v>5176</v>
      </c>
      <c r="B812" s="30" t="s">
        <v>5177</v>
      </c>
      <c r="C812" s="30" t="s">
        <v>3087</v>
      </c>
      <c r="D812" s="30" t="s">
        <v>4505</v>
      </c>
      <c r="E812" s="30" t="s">
        <v>3058</v>
      </c>
      <c r="F812" s="30" t="s">
        <v>3059</v>
      </c>
      <c r="G812" s="29"/>
      <c r="H812" s="30"/>
      <c r="I812" s="30"/>
    </row>
    <row r="813" spans="1:9" ht="26.4">
      <c r="A813" s="29" t="s">
        <v>5178</v>
      </c>
      <c r="B813" s="30" t="s">
        <v>5179</v>
      </c>
      <c r="C813" s="30" t="s">
        <v>8675</v>
      </c>
      <c r="D813" s="30" t="s">
        <v>2005</v>
      </c>
      <c r="E813" s="30" t="s">
        <v>3068</v>
      </c>
      <c r="F813" s="30" t="s">
        <v>3069</v>
      </c>
      <c r="G813" s="29"/>
      <c r="H813" s="30"/>
      <c r="I813" s="30"/>
    </row>
    <row r="814" spans="1:9" ht="26.4">
      <c r="A814" s="29" t="s">
        <v>5180</v>
      </c>
      <c r="B814" s="30" t="s">
        <v>5181</v>
      </c>
      <c r="C814" s="30" t="s">
        <v>6016</v>
      </c>
      <c r="D814" s="30" t="s">
        <v>2427</v>
      </c>
      <c r="E814" s="30" t="s">
        <v>8677</v>
      </c>
      <c r="F814" s="30" t="s">
        <v>8678</v>
      </c>
      <c r="G814" s="29"/>
      <c r="H814" s="30"/>
      <c r="I814" s="30"/>
    </row>
    <row r="815" spans="1:9">
      <c r="A815" s="29" t="s">
        <v>5182</v>
      </c>
      <c r="B815" s="30" t="s">
        <v>5183</v>
      </c>
      <c r="C815" s="30" t="s">
        <v>3087</v>
      </c>
      <c r="D815" s="30" t="s">
        <v>4505</v>
      </c>
      <c r="E815" s="30" t="s">
        <v>3058</v>
      </c>
      <c r="F815" s="30" t="s">
        <v>3059</v>
      </c>
      <c r="G815" s="29"/>
      <c r="H815" s="30"/>
      <c r="I815" s="30"/>
    </row>
    <row r="816" spans="1:9" ht="26.4">
      <c r="A816" s="29" t="s">
        <v>5184</v>
      </c>
      <c r="B816" s="30" t="s">
        <v>5185</v>
      </c>
      <c r="C816" s="30" t="s">
        <v>8675</v>
      </c>
      <c r="D816" s="30" t="s">
        <v>7299</v>
      </c>
      <c r="E816" s="30" t="s">
        <v>3058</v>
      </c>
      <c r="F816" s="30" t="s">
        <v>3059</v>
      </c>
      <c r="G816" s="29"/>
      <c r="H816" s="30"/>
      <c r="I816" s="30"/>
    </row>
    <row r="817" spans="1:9" ht="26.4">
      <c r="A817" s="29" t="s">
        <v>5186</v>
      </c>
      <c r="B817" s="30" t="s">
        <v>5187</v>
      </c>
      <c r="C817" s="30" t="s">
        <v>8675</v>
      </c>
      <c r="D817" s="30" t="s">
        <v>2565</v>
      </c>
      <c r="E817" s="30" t="s">
        <v>3058</v>
      </c>
      <c r="F817" s="30" t="s">
        <v>3059</v>
      </c>
      <c r="G817" s="29"/>
      <c r="H817" s="30"/>
      <c r="I817" s="30"/>
    </row>
    <row r="818" spans="1:9" ht="26.4">
      <c r="A818" s="29" t="s">
        <v>5188</v>
      </c>
      <c r="B818" s="30" t="s">
        <v>5189</v>
      </c>
      <c r="C818" s="30" t="s">
        <v>6048</v>
      </c>
      <c r="D818" s="30" t="s">
        <v>8659</v>
      </c>
      <c r="E818" s="30" t="s">
        <v>8660</v>
      </c>
      <c r="F818" s="30" t="s">
        <v>8659</v>
      </c>
      <c r="G818" s="29"/>
      <c r="H818" s="30"/>
      <c r="I818" s="30"/>
    </row>
    <row r="819" spans="1:9" ht="26.4">
      <c r="A819" s="29" t="s">
        <v>5188</v>
      </c>
      <c r="B819" s="30" t="s">
        <v>5189</v>
      </c>
      <c r="C819" s="30" t="s">
        <v>6047</v>
      </c>
      <c r="D819" s="30" t="s">
        <v>8659</v>
      </c>
      <c r="E819" s="30" t="s">
        <v>8660</v>
      </c>
      <c r="F819" s="30" t="s">
        <v>8659</v>
      </c>
      <c r="G819" s="29"/>
      <c r="H819" s="30"/>
      <c r="I819" s="30"/>
    </row>
    <row r="820" spans="1:9" ht="26.4">
      <c r="A820" s="29" t="s">
        <v>5190</v>
      </c>
      <c r="B820" s="30" t="s">
        <v>5191</v>
      </c>
      <c r="C820" s="30" t="s">
        <v>8675</v>
      </c>
      <c r="D820" s="30" t="s">
        <v>2530</v>
      </c>
      <c r="E820" s="30" t="s">
        <v>3068</v>
      </c>
      <c r="F820" s="30" t="s">
        <v>3069</v>
      </c>
      <c r="G820" s="29"/>
      <c r="H820" s="30"/>
      <c r="I820" s="30"/>
    </row>
    <row r="821" spans="1:9" ht="26.4">
      <c r="A821" s="29" t="s">
        <v>5192</v>
      </c>
      <c r="B821" s="30" t="s">
        <v>5193</v>
      </c>
      <c r="C821" s="30" t="s">
        <v>8675</v>
      </c>
      <c r="D821" s="30" t="s">
        <v>6028</v>
      </c>
      <c r="E821" s="30" t="s">
        <v>8677</v>
      </c>
      <c r="F821" s="30" t="s">
        <v>8678</v>
      </c>
      <c r="G821" s="29"/>
      <c r="H821" s="30"/>
      <c r="I821" s="30"/>
    </row>
    <row r="822" spans="1:9" ht="26.4">
      <c r="A822" s="29" t="s">
        <v>5194</v>
      </c>
      <c r="B822" s="30" t="s">
        <v>5195</v>
      </c>
      <c r="C822" s="30" t="s">
        <v>3087</v>
      </c>
      <c r="D822" s="30" t="s">
        <v>2427</v>
      </c>
      <c r="E822" s="30" t="s">
        <v>8677</v>
      </c>
      <c r="F822" s="30" t="s">
        <v>8678</v>
      </c>
      <c r="G822" s="29"/>
      <c r="H822" s="30"/>
      <c r="I822" s="30"/>
    </row>
    <row r="823" spans="1:9">
      <c r="A823" s="29" t="s">
        <v>5196</v>
      </c>
      <c r="B823" s="30" t="s">
        <v>5197</v>
      </c>
      <c r="C823" s="30" t="s">
        <v>3066</v>
      </c>
      <c r="D823" s="30" t="s">
        <v>5198</v>
      </c>
      <c r="E823" s="30" t="s">
        <v>3068</v>
      </c>
      <c r="F823" s="30" t="s">
        <v>3069</v>
      </c>
      <c r="G823" s="29"/>
      <c r="H823" s="30"/>
      <c r="I823" s="30"/>
    </row>
    <row r="824" spans="1:9" ht="26.4">
      <c r="A824" s="29" t="s">
        <v>5199</v>
      </c>
      <c r="B824" s="30" t="s">
        <v>5200</v>
      </c>
      <c r="C824" s="30" t="s">
        <v>3087</v>
      </c>
      <c r="D824" s="30" t="s">
        <v>2217</v>
      </c>
      <c r="E824" s="30" t="s">
        <v>3068</v>
      </c>
      <c r="F824" s="30" t="s">
        <v>3069</v>
      </c>
      <c r="G824" s="29"/>
      <c r="H824" s="30"/>
      <c r="I824" s="30"/>
    </row>
    <row r="825" spans="1:9" ht="39.6">
      <c r="A825" s="29" t="s">
        <v>5201</v>
      </c>
      <c r="B825" s="30" t="s">
        <v>5202</v>
      </c>
      <c r="C825" s="30" t="s">
        <v>8675</v>
      </c>
      <c r="D825" s="30" t="s">
        <v>2548</v>
      </c>
      <c r="E825" s="30" t="s">
        <v>3058</v>
      </c>
      <c r="F825" s="30" t="s">
        <v>3059</v>
      </c>
      <c r="G825" s="29"/>
      <c r="H825" s="30"/>
      <c r="I825" s="30"/>
    </row>
    <row r="826" spans="1:9" ht="26.4">
      <c r="A826" s="29" t="s">
        <v>5203</v>
      </c>
      <c r="B826" s="30" t="s">
        <v>5204</v>
      </c>
      <c r="C826" s="30" t="s">
        <v>8675</v>
      </c>
      <c r="D826" s="30" t="s">
        <v>2542</v>
      </c>
      <c r="E826" s="30" t="s">
        <v>3068</v>
      </c>
      <c r="F826" s="30" t="s">
        <v>3069</v>
      </c>
      <c r="G826" s="29"/>
      <c r="H826" s="30"/>
      <c r="I826" s="30"/>
    </row>
    <row r="827" spans="1:9" ht="26.4">
      <c r="A827" s="29" t="s">
        <v>5205</v>
      </c>
      <c r="B827" s="30" t="s">
        <v>5206</v>
      </c>
      <c r="C827" s="30" t="s">
        <v>8675</v>
      </c>
      <c r="D827" s="30" t="s">
        <v>7296</v>
      </c>
      <c r="E827" s="30" t="s">
        <v>3058</v>
      </c>
      <c r="F827" s="30" t="s">
        <v>3059</v>
      </c>
      <c r="G827" s="29"/>
      <c r="H827" s="30"/>
      <c r="I827" s="30"/>
    </row>
    <row r="828" spans="1:9" ht="39.6">
      <c r="A828" s="29" t="s">
        <v>5207</v>
      </c>
      <c r="B828" s="30" t="s">
        <v>5208</v>
      </c>
      <c r="C828" s="30" t="s">
        <v>8675</v>
      </c>
      <c r="D828" s="30" t="s">
        <v>7296</v>
      </c>
      <c r="E828" s="30" t="s">
        <v>3058</v>
      </c>
      <c r="F828" s="30" t="s">
        <v>3059</v>
      </c>
      <c r="G828" s="29"/>
      <c r="H828" s="30"/>
      <c r="I828" s="30"/>
    </row>
    <row r="829" spans="1:9" ht="26.4">
      <c r="A829" s="29" t="s">
        <v>5209</v>
      </c>
      <c r="B829" s="30" t="s">
        <v>5210</v>
      </c>
      <c r="C829" s="30" t="s">
        <v>6016</v>
      </c>
      <c r="D829" s="30" t="s">
        <v>8659</v>
      </c>
      <c r="E829" s="30" t="s">
        <v>8660</v>
      </c>
      <c r="F829" s="30" t="s">
        <v>8659</v>
      </c>
      <c r="G829" s="29"/>
      <c r="H829" s="30"/>
      <c r="I829" s="30"/>
    </row>
    <row r="830" spans="1:9">
      <c r="A830" s="29" t="s">
        <v>5211</v>
      </c>
      <c r="B830" s="30" t="s">
        <v>5212</v>
      </c>
      <c r="C830" s="30" t="s">
        <v>3066</v>
      </c>
      <c r="D830" s="30" t="s">
        <v>5213</v>
      </c>
      <c r="E830" s="30" t="s">
        <v>6039</v>
      </c>
      <c r="F830" s="30" t="s">
        <v>6040</v>
      </c>
      <c r="G830" s="29"/>
      <c r="H830" s="30"/>
      <c r="I830" s="30"/>
    </row>
    <row r="831" spans="1:9" ht="26.4">
      <c r="A831" s="29" t="s">
        <v>5214</v>
      </c>
      <c r="B831" s="30" t="s">
        <v>5215</v>
      </c>
      <c r="C831" s="30" t="s">
        <v>8675</v>
      </c>
      <c r="D831" s="30" t="s">
        <v>2512</v>
      </c>
      <c r="E831" s="30" t="s">
        <v>3068</v>
      </c>
      <c r="F831" s="30" t="s">
        <v>3069</v>
      </c>
      <c r="G831" s="29"/>
      <c r="H831" s="30"/>
      <c r="I831" s="30"/>
    </row>
    <row r="832" spans="1:9">
      <c r="A832" s="29" t="s">
        <v>5216</v>
      </c>
      <c r="B832" s="30" t="s">
        <v>5217</v>
      </c>
      <c r="C832" s="30" t="s">
        <v>6048</v>
      </c>
      <c r="D832" s="30" t="s">
        <v>8659</v>
      </c>
      <c r="E832" s="30" t="s">
        <v>8660</v>
      </c>
      <c r="F832" s="30" t="s">
        <v>8659</v>
      </c>
      <c r="G832" s="29"/>
      <c r="H832" s="30"/>
      <c r="I832" s="30"/>
    </row>
    <row r="833" spans="1:9">
      <c r="A833" s="29" t="s">
        <v>5216</v>
      </c>
      <c r="B833" s="30" t="s">
        <v>5217</v>
      </c>
      <c r="C833" s="30" t="s">
        <v>6047</v>
      </c>
      <c r="D833" s="30" t="s">
        <v>8659</v>
      </c>
      <c r="E833" s="30" t="s">
        <v>8660</v>
      </c>
      <c r="F833" s="30" t="s">
        <v>8659</v>
      </c>
      <c r="G833" s="29"/>
      <c r="H833" s="30"/>
      <c r="I833" s="30"/>
    </row>
    <row r="834" spans="1:9" ht="26.4">
      <c r="A834" s="29" t="s">
        <v>5218</v>
      </c>
      <c r="B834" s="30" t="s">
        <v>5219</v>
      </c>
      <c r="C834" s="30" t="s">
        <v>3087</v>
      </c>
      <c r="D834" s="30" t="s">
        <v>1202</v>
      </c>
      <c r="E834" s="30" t="s">
        <v>3058</v>
      </c>
      <c r="F834" s="30" t="s">
        <v>3059</v>
      </c>
      <c r="G834" s="29"/>
      <c r="H834" s="30"/>
      <c r="I834" s="30"/>
    </row>
    <row r="835" spans="1:9" ht="26.4">
      <c r="A835" s="29" t="s">
        <v>5220</v>
      </c>
      <c r="B835" s="30" t="s">
        <v>5221</v>
      </c>
      <c r="C835" s="30" t="s">
        <v>8675</v>
      </c>
      <c r="D835" s="30" t="s">
        <v>1785</v>
      </c>
      <c r="E835" s="30" t="s">
        <v>3058</v>
      </c>
      <c r="F835" s="30" t="s">
        <v>3059</v>
      </c>
      <c r="G835" s="29"/>
      <c r="H835" s="30"/>
      <c r="I835" s="30"/>
    </row>
    <row r="836" spans="1:9">
      <c r="A836" s="29" t="s">
        <v>5222</v>
      </c>
      <c r="B836" s="30" t="s">
        <v>5223</v>
      </c>
      <c r="C836" s="30" t="s">
        <v>3087</v>
      </c>
      <c r="D836" s="30" t="s">
        <v>5405</v>
      </c>
      <c r="E836" s="30" t="s">
        <v>3058</v>
      </c>
      <c r="F836" s="30" t="s">
        <v>3059</v>
      </c>
      <c r="G836" s="29"/>
      <c r="H836" s="30"/>
      <c r="I836" s="30"/>
    </row>
    <row r="837" spans="1:9" ht="26.4">
      <c r="A837" s="29" t="s">
        <v>5224</v>
      </c>
      <c r="B837" s="30" t="s">
        <v>5225</v>
      </c>
      <c r="C837" s="30" t="s">
        <v>8675</v>
      </c>
      <c r="D837" s="30" t="s">
        <v>3938</v>
      </c>
      <c r="E837" s="30" t="s">
        <v>3068</v>
      </c>
      <c r="F837" s="30" t="s">
        <v>3069</v>
      </c>
      <c r="G837" s="29"/>
      <c r="H837" s="30"/>
      <c r="I837" s="30"/>
    </row>
    <row r="838" spans="1:9" ht="39.6">
      <c r="A838" s="29" t="s">
        <v>5226</v>
      </c>
      <c r="B838" s="30" t="s">
        <v>5227</v>
      </c>
      <c r="C838" s="30" t="s">
        <v>6016</v>
      </c>
      <c r="D838" s="30" t="s">
        <v>2643</v>
      </c>
      <c r="E838" s="30" t="s">
        <v>8677</v>
      </c>
      <c r="F838" s="30" t="s">
        <v>8678</v>
      </c>
      <c r="G838" s="29"/>
      <c r="H838" s="30"/>
      <c r="I838" s="30"/>
    </row>
    <row r="839" spans="1:9" ht="26.4">
      <c r="A839" s="29" t="s">
        <v>5228</v>
      </c>
      <c r="B839" s="30" t="s">
        <v>5229</v>
      </c>
      <c r="C839" s="30" t="s">
        <v>8675</v>
      </c>
      <c r="D839" s="30" t="s">
        <v>5405</v>
      </c>
      <c r="E839" s="30" t="s">
        <v>3058</v>
      </c>
      <c r="F839" s="30" t="s">
        <v>3059</v>
      </c>
      <c r="G839" s="29"/>
      <c r="H839" s="30"/>
      <c r="I839" s="30"/>
    </row>
    <row r="840" spans="1:9" ht="26.4">
      <c r="A840" s="29" t="s">
        <v>5230</v>
      </c>
      <c r="B840" s="30" t="s">
        <v>5231</v>
      </c>
      <c r="C840" s="30" t="s">
        <v>8675</v>
      </c>
      <c r="D840" s="30" t="s">
        <v>3603</v>
      </c>
      <c r="E840" s="30" t="s">
        <v>3058</v>
      </c>
      <c r="F840" s="30" t="s">
        <v>3059</v>
      </c>
      <c r="G840" s="29"/>
      <c r="H840" s="30"/>
      <c r="I840" s="30"/>
    </row>
    <row r="841" spans="1:9" ht="26.4">
      <c r="A841" s="29" t="s">
        <v>2172</v>
      </c>
      <c r="B841" s="30" t="s">
        <v>2173</v>
      </c>
      <c r="C841" s="30" t="s">
        <v>8675</v>
      </c>
      <c r="D841" s="30" t="s">
        <v>4505</v>
      </c>
      <c r="E841" s="30" t="s">
        <v>3058</v>
      </c>
      <c r="F841" s="30" t="s">
        <v>3059</v>
      </c>
      <c r="G841" s="29"/>
      <c r="H841" s="30"/>
      <c r="I841" s="30"/>
    </row>
    <row r="842" spans="1:9" ht="26.4">
      <c r="A842" s="29" t="s">
        <v>2174</v>
      </c>
      <c r="B842" s="30" t="s">
        <v>2175</v>
      </c>
      <c r="C842" s="30" t="s">
        <v>6016</v>
      </c>
      <c r="D842" s="30" t="s">
        <v>4555</v>
      </c>
      <c r="E842" s="30" t="s">
        <v>8677</v>
      </c>
      <c r="F842" s="30" t="s">
        <v>8678</v>
      </c>
      <c r="G842" s="29"/>
      <c r="H842" s="30"/>
      <c r="I842" s="30"/>
    </row>
    <row r="843" spans="1:9" ht="39.6">
      <c r="A843" s="29" t="s">
        <v>2176</v>
      </c>
      <c r="B843" s="30" t="s">
        <v>7768</v>
      </c>
      <c r="C843" s="30" t="s">
        <v>3087</v>
      </c>
      <c r="D843" s="30" t="s">
        <v>3972</v>
      </c>
      <c r="E843" s="30" t="s">
        <v>3068</v>
      </c>
      <c r="F843" s="30" t="s">
        <v>3069</v>
      </c>
      <c r="G843" s="29"/>
      <c r="H843" s="30"/>
      <c r="I843" s="30"/>
    </row>
    <row r="844" spans="1:9" ht="26.4">
      <c r="A844" s="29" t="s">
        <v>7769</v>
      </c>
      <c r="B844" s="30" t="s">
        <v>2175</v>
      </c>
      <c r="C844" s="30" t="s">
        <v>6016</v>
      </c>
      <c r="D844" s="30" t="s">
        <v>6028</v>
      </c>
      <c r="E844" s="30" t="s">
        <v>8677</v>
      </c>
      <c r="F844" s="30" t="s">
        <v>8678</v>
      </c>
      <c r="G844" s="29"/>
      <c r="H844" s="30"/>
      <c r="I844" s="30"/>
    </row>
    <row r="845" spans="1:9">
      <c r="A845" s="29" t="s">
        <v>7770</v>
      </c>
      <c r="B845" s="30" t="s">
        <v>7771</v>
      </c>
      <c r="C845" s="30" t="s">
        <v>6047</v>
      </c>
      <c r="D845" s="30" t="s">
        <v>8659</v>
      </c>
      <c r="E845" s="30" t="s">
        <v>8660</v>
      </c>
      <c r="F845" s="30" t="s">
        <v>8659</v>
      </c>
      <c r="G845" s="29"/>
      <c r="H845" s="30"/>
      <c r="I845" s="30"/>
    </row>
    <row r="846" spans="1:9">
      <c r="A846" s="29" t="s">
        <v>7770</v>
      </c>
      <c r="B846" s="30" t="s">
        <v>7771</v>
      </c>
      <c r="C846" s="30" t="s">
        <v>6048</v>
      </c>
      <c r="D846" s="30" t="s">
        <v>8659</v>
      </c>
      <c r="E846" s="30" t="s">
        <v>8660</v>
      </c>
      <c r="F846" s="30" t="s">
        <v>8659</v>
      </c>
      <c r="G846" s="29"/>
      <c r="H846" s="30"/>
      <c r="I846" s="30"/>
    </row>
    <row r="847" spans="1:9">
      <c r="A847" s="29" t="s">
        <v>7772</v>
      </c>
      <c r="B847" s="30" t="s">
        <v>7773</v>
      </c>
      <c r="C847" s="30" t="s">
        <v>6048</v>
      </c>
      <c r="D847" s="30" t="s">
        <v>8659</v>
      </c>
      <c r="E847" s="30" t="s">
        <v>8660</v>
      </c>
      <c r="F847" s="30" t="s">
        <v>8659</v>
      </c>
      <c r="G847" s="29"/>
      <c r="H847" s="30"/>
      <c r="I847" s="30"/>
    </row>
    <row r="848" spans="1:9">
      <c r="A848" s="29" t="s">
        <v>7772</v>
      </c>
      <c r="B848" s="30" t="s">
        <v>7773</v>
      </c>
      <c r="C848" s="30" t="s">
        <v>6047</v>
      </c>
      <c r="D848" s="30" t="s">
        <v>8659</v>
      </c>
      <c r="E848" s="30" t="s">
        <v>8660</v>
      </c>
      <c r="F848" s="30" t="s">
        <v>8659</v>
      </c>
      <c r="G848" s="29"/>
      <c r="H848" s="30"/>
      <c r="I848" s="30"/>
    </row>
    <row r="849" spans="1:9">
      <c r="A849" s="29" t="s">
        <v>7774</v>
      </c>
      <c r="B849" s="30" t="s">
        <v>7775</v>
      </c>
      <c r="C849" s="30" t="s">
        <v>6048</v>
      </c>
      <c r="D849" s="30" t="s">
        <v>8659</v>
      </c>
      <c r="E849" s="30" t="s">
        <v>8660</v>
      </c>
      <c r="F849" s="30" t="s">
        <v>8659</v>
      </c>
      <c r="G849" s="29"/>
      <c r="H849" s="30"/>
      <c r="I849" s="30"/>
    </row>
    <row r="850" spans="1:9">
      <c r="A850" s="29" t="s">
        <v>7774</v>
      </c>
      <c r="B850" s="30" t="s">
        <v>7775</v>
      </c>
      <c r="C850" s="30" t="s">
        <v>6047</v>
      </c>
      <c r="D850" s="30" t="s">
        <v>8659</v>
      </c>
      <c r="E850" s="30" t="s">
        <v>8660</v>
      </c>
      <c r="F850" s="30" t="s">
        <v>8659</v>
      </c>
      <c r="G850" s="29"/>
      <c r="H850" s="30"/>
      <c r="I850" s="30"/>
    </row>
    <row r="851" spans="1:9">
      <c r="A851" s="29" t="s">
        <v>7776</v>
      </c>
      <c r="B851" s="30" t="s">
        <v>7777</v>
      </c>
      <c r="C851" s="30" t="s">
        <v>6047</v>
      </c>
      <c r="D851" s="30" t="s">
        <v>8659</v>
      </c>
      <c r="E851" s="30" t="s">
        <v>8660</v>
      </c>
      <c r="F851" s="30" t="s">
        <v>8659</v>
      </c>
      <c r="G851" s="29"/>
      <c r="H851" s="30"/>
      <c r="I851" s="30"/>
    </row>
    <row r="852" spans="1:9">
      <c r="A852" s="29" t="s">
        <v>7776</v>
      </c>
      <c r="B852" s="30" t="s">
        <v>7777</v>
      </c>
      <c r="C852" s="30" t="s">
        <v>6048</v>
      </c>
      <c r="D852" s="30" t="s">
        <v>8659</v>
      </c>
      <c r="E852" s="30" t="s">
        <v>8660</v>
      </c>
      <c r="F852" s="30" t="s">
        <v>8659</v>
      </c>
      <c r="G852" s="29"/>
      <c r="H852" s="30"/>
      <c r="I852" s="30"/>
    </row>
    <row r="853" spans="1:9">
      <c r="A853" s="29" t="s">
        <v>7778</v>
      </c>
      <c r="B853" s="30" t="s">
        <v>7779</v>
      </c>
      <c r="C853" s="30" t="s">
        <v>6048</v>
      </c>
      <c r="D853" s="30" t="s">
        <v>8659</v>
      </c>
      <c r="E853" s="30" t="s">
        <v>8660</v>
      </c>
      <c r="F853" s="30" t="s">
        <v>8659</v>
      </c>
      <c r="G853" s="29"/>
      <c r="H853" s="30"/>
      <c r="I853" s="30"/>
    </row>
    <row r="854" spans="1:9">
      <c r="A854" s="29" t="s">
        <v>7778</v>
      </c>
      <c r="B854" s="30" t="s">
        <v>7779</v>
      </c>
      <c r="C854" s="30" t="s">
        <v>6047</v>
      </c>
      <c r="D854" s="30" t="s">
        <v>8659</v>
      </c>
      <c r="E854" s="30" t="s">
        <v>8660</v>
      </c>
      <c r="F854" s="30" t="s">
        <v>8659</v>
      </c>
      <c r="G854" s="29"/>
      <c r="H854" s="30"/>
      <c r="I854" s="30"/>
    </row>
    <row r="855" spans="1:9">
      <c r="A855" s="29" t="s">
        <v>7780</v>
      </c>
      <c r="B855" s="30" t="s">
        <v>7781</v>
      </c>
      <c r="C855" s="30" t="s">
        <v>3087</v>
      </c>
      <c r="D855" s="30" t="s">
        <v>7791</v>
      </c>
      <c r="E855" s="30" t="s">
        <v>3058</v>
      </c>
      <c r="F855" s="30" t="s">
        <v>3059</v>
      </c>
      <c r="G855" s="29"/>
      <c r="H855" s="30"/>
      <c r="I855" s="30"/>
    </row>
    <row r="856" spans="1:9" ht="26.4">
      <c r="A856" s="29" t="s">
        <v>7782</v>
      </c>
      <c r="B856" s="30" t="s">
        <v>7783</v>
      </c>
      <c r="C856" s="30" t="s">
        <v>8675</v>
      </c>
      <c r="D856" s="30" t="s">
        <v>2002</v>
      </c>
      <c r="E856" s="30" t="s">
        <v>3058</v>
      </c>
      <c r="F856" s="30" t="s">
        <v>3059</v>
      </c>
      <c r="G856" s="29"/>
      <c r="H856" s="30"/>
      <c r="I856" s="30"/>
    </row>
    <row r="857" spans="1:9" ht="26.4">
      <c r="A857" s="29" t="s">
        <v>7784</v>
      </c>
      <c r="B857" s="30" t="s">
        <v>7785</v>
      </c>
      <c r="C857" s="30" t="s">
        <v>6047</v>
      </c>
      <c r="D857" s="30" t="s">
        <v>8659</v>
      </c>
      <c r="E857" s="30" t="s">
        <v>8660</v>
      </c>
      <c r="F857" s="30" t="s">
        <v>8659</v>
      </c>
      <c r="G857" s="29"/>
      <c r="H857" s="30"/>
      <c r="I857" s="30"/>
    </row>
    <row r="858" spans="1:9" ht="26.4">
      <c r="A858" s="29" t="s">
        <v>7784</v>
      </c>
      <c r="B858" s="30" t="s">
        <v>7785</v>
      </c>
      <c r="C858" s="30" t="s">
        <v>6048</v>
      </c>
      <c r="D858" s="30" t="s">
        <v>8659</v>
      </c>
      <c r="E858" s="30" t="s">
        <v>8660</v>
      </c>
      <c r="F858" s="30" t="s">
        <v>8659</v>
      </c>
      <c r="G858" s="29"/>
      <c r="H858" s="30"/>
      <c r="I858" s="30"/>
    </row>
    <row r="859" spans="1:9" ht="26.4">
      <c r="A859" s="29" t="s">
        <v>7786</v>
      </c>
      <c r="B859" s="30" t="s">
        <v>7787</v>
      </c>
      <c r="C859" s="30" t="s">
        <v>8675</v>
      </c>
      <c r="D859" s="30" t="s">
        <v>7788</v>
      </c>
      <c r="E859" s="30" t="s">
        <v>3068</v>
      </c>
      <c r="F859" s="30" t="s">
        <v>3069</v>
      </c>
      <c r="G859" s="29"/>
      <c r="H859" s="30"/>
      <c r="I859" s="30"/>
    </row>
    <row r="860" spans="1:9" ht="26.4">
      <c r="A860" s="29" t="s">
        <v>7789</v>
      </c>
      <c r="B860" s="30" t="s">
        <v>2184</v>
      </c>
      <c r="C860" s="30" t="s">
        <v>6016</v>
      </c>
      <c r="D860" s="30" t="s">
        <v>4555</v>
      </c>
      <c r="E860" s="30" t="s">
        <v>8677</v>
      </c>
      <c r="F860" s="30" t="s">
        <v>8678</v>
      </c>
      <c r="G860" s="29"/>
      <c r="H860" s="30"/>
      <c r="I860" s="30"/>
    </row>
    <row r="861" spans="1:9" ht="26.4">
      <c r="A861" s="29" t="s">
        <v>2185</v>
      </c>
      <c r="B861" s="30" t="s">
        <v>2186</v>
      </c>
      <c r="C861" s="30" t="s">
        <v>3087</v>
      </c>
      <c r="D861" s="30" t="s">
        <v>849</v>
      </c>
      <c r="E861" s="30" t="s">
        <v>8677</v>
      </c>
      <c r="F861" s="30" t="s">
        <v>8678</v>
      </c>
      <c r="G861" s="29"/>
      <c r="H861" s="30"/>
      <c r="I861" s="30"/>
    </row>
    <row r="862" spans="1:9" ht="26.4">
      <c r="A862" s="29" t="s">
        <v>2187</v>
      </c>
      <c r="B862" s="30" t="s">
        <v>2188</v>
      </c>
      <c r="C862" s="30" t="s">
        <v>8675</v>
      </c>
      <c r="D862" s="30" t="s">
        <v>5445</v>
      </c>
      <c r="E862" s="30" t="s">
        <v>3068</v>
      </c>
      <c r="F862" s="30" t="s">
        <v>3069</v>
      </c>
      <c r="G862" s="29"/>
      <c r="H862" s="30"/>
      <c r="I862" s="30"/>
    </row>
    <row r="863" spans="1:9" ht="26.4">
      <c r="A863" s="29" t="s">
        <v>1264</v>
      </c>
      <c r="B863" s="30" t="s">
        <v>1265</v>
      </c>
      <c r="C863" s="30" t="s">
        <v>8675</v>
      </c>
      <c r="D863" s="30" t="s">
        <v>2249</v>
      </c>
      <c r="E863" s="30" t="s">
        <v>3068</v>
      </c>
      <c r="F863" s="30" t="s">
        <v>3069</v>
      </c>
      <c r="G863" s="29"/>
      <c r="H863" s="30"/>
      <c r="I863" s="30"/>
    </row>
    <row r="864" spans="1:9" ht="26.4">
      <c r="A864" s="29" t="s">
        <v>1266</v>
      </c>
      <c r="B864" s="30" t="s">
        <v>1267</v>
      </c>
      <c r="C864" s="30" t="s">
        <v>8675</v>
      </c>
      <c r="D864" s="30" t="s">
        <v>8659</v>
      </c>
      <c r="E864" s="30" t="s">
        <v>8660</v>
      </c>
      <c r="F864" s="30" t="s">
        <v>8659</v>
      </c>
      <c r="G864" s="29"/>
      <c r="H864" s="30"/>
      <c r="I864" s="30"/>
    </row>
    <row r="865" spans="1:9" ht="26.4">
      <c r="A865" s="29" t="s">
        <v>1268</v>
      </c>
      <c r="B865" s="30" t="s">
        <v>1269</v>
      </c>
      <c r="C865" s="30" t="s">
        <v>4712</v>
      </c>
      <c r="D865" s="30" t="s">
        <v>8659</v>
      </c>
      <c r="E865" s="30" t="s">
        <v>8660</v>
      </c>
      <c r="F865" s="30" t="s">
        <v>8659</v>
      </c>
      <c r="G865" s="29"/>
      <c r="H865" s="30"/>
      <c r="I865" s="30"/>
    </row>
    <row r="866" spans="1:9" ht="26.4">
      <c r="A866" s="29" t="s">
        <v>1270</v>
      </c>
      <c r="B866" s="30" t="s">
        <v>1271</v>
      </c>
      <c r="C866" s="30" t="s">
        <v>8675</v>
      </c>
      <c r="D866" s="30" t="s">
        <v>1272</v>
      </c>
      <c r="E866" s="30" t="s">
        <v>3068</v>
      </c>
      <c r="F866" s="30" t="s">
        <v>3069</v>
      </c>
      <c r="G866" s="29"/>
      <c r="H866" s="30"/>
      <c r="I866" s="30"/>
    </row>
    <row r="867" spans="1:9" ht="26.4">
      <c r="A867" s="29" t="s">
        <v>1273</v>
      </c>
      <c r="B867" s="30" t="s">
        <v>1274</v>
      </c>
      <c r="C867" s="30" t="s">
        <v>8675</v>
      </c>
      <c r="D867" s="30" t="s">
        <v>6053</v>
      </c>
      <c r="E867" s="30" t="s">
        <v>3058</v>
      </c>
      <c r="F867" s="30" t="s">
        <v>3059</v>
      </c>
      <c r="G867" s="29"/>
      <c r="H867" s="30"/>
      <c r="I867" s="30"/>
    </row>
    <row r="868" spans="1:9" ht="52.8">
      <c r="A868" s="29" t="s">
        <v>1275</v>
      </c>
      <c r="B868" s="30" t="s">
        <v>193</v>
      </c>
      <c r="C868" s="30" t="s">
        <v>193</v>
      </c>
      <c r="D868" s="30" t="s">
        <v>8659</v>
      </c>
      <c r="E868" s="30" t="s">
        <v>8660</v>
      </c>
      <c r="F868" s="30" t="s">
        <v>8659</v>
      </c>
      <c r="G868" s="29"/>
      <c r="H868" s="30"/>
      <c r="I868" s="30"/>
    </row>
    <row r="869" spans="1:9">
      <c r="A869" s="29" t="s">
        <v>1276</v>
      </c>
      <c r="B869" s="30" t="s">
        <v>1277</v>
      </c>
      <c r="C869" s="30" t="s">
        <v>3066</v>
      </c>
      <c r="D869" s="30" t="s">
        <v>1278</v>
      </c>
      <c r="E869" s="30" t="s">
        <v>3068</v>
      </c>
      <c r="F869" s="30" t="s">
        <v>3069</v>
      </c>
      <c r="G869" s="29"/>
      <c r="H869" s="30"/>
      <c r="I869" s="30"/>
    </row>
    <row r="870" spans="1:9" ht="26.4">
      <c r="A870" s="29" t="s">
        <v>1279</v>
      </c>
      <c r="B870" s="30" t="s">
        <v>1280</v>
      </c>
      <c r="C870" s="30" t="s">
        <v>8675</v>
      </c>
      <c r="D870" s="30" t="s">
        <v>2556</v>
      </c>
      <c r="E870" s="30" t="s">
        <v>8677</v>
      </c>
      <c r="F870" s="30" t="s">
        <v>8678</v>
      </c>
      <c r="G870" s="29"/>
      <c r="H870" s="30"/>
      <c r="I870" s="30"/>
    </row>
    <row r="871" spans="1:9" ht="26.4">
      <c r="A871" s="29" t="s">
        <v>1281</v>
      </c>
      <c r="B871" s="30" t="s">
        <v>1282</v>
      </c>
      <c r="C871" s="30" t="s">
        <v>8675</v>
      </c>
      <c r="D871" s="30" t="s">
        <v>2556</v>
      </c>
      <c r="E871" s="30" t="s">
        <v>8677</v>
      </c>
      <c r="F871" s="30" t="s">
        <v>8678</v>
      </c>
      <c r="G871" s="29"/>
      <c r="H871" s="30"/>
      <c r="I871" s="30"/>
    </row>
    <row r="872" spans="1:9" ht="26.4">
      <c r="A872" s="29" t="s">
        <v>1283</v>
      </c>
      <c r="B872" s="30" t="s">
        <v>746</v>
      </c>
      <c r="C872" s="30" t="s">
        <v>8675</v>
      </c>
      <c r="D872" s="30" t="s">
        <v>2217</v>
      </c>
      <c r="E872" s="30" t="s">
        <v>3068</v>
      </c>
      <c r="F872" s="30" t="s">
        <v>3069</v>
      </c>
      <c r="G872" s="29"/>
      <c r="H872" s="30"/>
      <c r="I872" s="30"/>
    </row>
    <row r="873" spans="1:9" ht="26.4">
      <c r="A873" s="29" t="s">
        <v>747</v>
      </c>
      <c r="B873" s="30" t="s">
        <v>748</v>
      </c>
      <c r="C873" s="30" t="s">
        <v>3066</v>
      </c>
      <c r="D873" s="30" t="s">
        <v>2643</v>
      </c>
      <c r="E873" s="30" t="s">
        <v>8677</v>
      </c>
      <c r="F873" s="30" t="s">
        <v>8678</v>
      </c>
      <c r="G873" s="29"/>
      <c r="H873" s="30"/>
      <c r="I873" s="30"/>
    </row>
    <row r="874" spans="1:9" ht="26.4">
      <c r="A874" s="29" t="s">
        <v>749</v>
      </c>
      <c r="B874" s="30" t="s">
        <v>750</v>
      </c>
      <c r="C874" s="30" t="s">
        <v>8675</v>
      </c>
      <c r="D874" s="30" t="s">
        <v>2556</v>
      </c>
      <c r="E874" s="30" t="s">
        <v>8677</v>
      </c>
      <c r="F874" s="30" t="s">
        <v>8678</v>
      </c>
      <c r="G874" s="29"/>
      <c r="H874" s="30"/>
      <c r="I874" s="30"/>
    </row>
    <row r="875" spans="1:9" ht="26.4">
      <c r="A875" s="29" t="s">
        <v>751</v>
      </c>
      <c r="B875" s="30" t="s">
        <v>752</v>
      </c>
      <c r="C875" s="30" t="s">
        <v>8675</v>
      </c>
      <c r="D875" s="30" t="s">
        <v>5508</v>
      </c>
      <c r="E875" s="30" t="s">
        <v>3068</v>
      </c>
      <c r="F875" s="30" t="s">
        <v>3069</v>
      </c>
      <c r="G875" s="29"/>
      <c r="H875" s="30"/>
      <c r="I875" s="30"/>
    </row>
    <row r="876" spans="1:9" ht="26.4">
      <c r="A876" s="29" t="s">
        <v>753</v>
      </c>
      <c r="B876" s="30" t="s">
        <v>754</v>
      </c>
      <c r="C876" s="30" t="s">
        <v>8675</v>
      </c>
      <c r="D876" s="30" t="s">
        <v>5433</v>
      </c>
      <c r="E876" s="30" t="s">
        <v>3058</v>
      </c>
      <c r="F876" s="30" t="s">
        <v>3059</v>
      </c>
      <c r="G876" s="29"/>
      <c r="H876" s="30"/>
      <c r="I876" s="30"/>
    </row>
    <row r="877" spans="1:9" ht="26.4">
      <c r="A877" s="29" t="s">
        <v>755</v>
      </c>
      <c r="B877" s="30" t="s">
        <v>756</v>
      </c>
      <c r="C877" s="30" t="s">
        <v>8675</v>
      </c>
      <c r="D877" s="30" t="s">
        <v>5505</v>
      </c>
      <c r="E877" s="30" t="s">
        <v>3068</v>
      </c>
      <c r="F877" s="30" t="s">
        <v>3069</v>
      </c>
      <c r="G877" s="29"/>
      <c r="H877" s="30"/>
      <c r="I877" s="30"/>
    </row>
    <row r="878" spans="1:9" ht="26.4">
      <c r="A878" s="29" t="s">
        <v>757</v>
      </c>
      <c r="B878" s="30" t="s">
        <v>758</v>
      </c>
      <c r="C878" s="30" t="s">
        <v>8675</v>
      </c>
      <c r="D878" s="30" t="s">
        <v>379</v>
      </c>
      <c r="E878" s="30" t="s">
        <v>3058</v>
      </c>
      <c r="F878" s="30" t="s">
        <v>3059</v>
      </c>
      <c r="G878" s="29"/>
      <c r="H878" s="30"/>
      <c r="I878" s="30"/>
    </row>
    <row r="879" spans="1:9" ht="26.4">
      <c r="A879" s="29" t="s">
        <v>759</v>
      </c>
      <c r="B879" s="30" t="s">
        <v>760</v>
      </c>
      <c r="C879" s="30" t="s">
        <v>8675</v>
      </c>
      <c r="D879" s="30" t="s">
        <v>379</v>
      </c>
      <c r="E879" s="30" t="s">
        <v>3058</v>
      </c>
      <c r="F879" s="30" t="s">
        <v>3059</v>
      </c>
      <c r="G879" s="29"/>
      <c r="H879" s="30"/>
      <c r="I879" s="30"/>
    </row>
    <row r="880" spans="1:9" ht="26.4">
      <c r="A880" s="29" t="s">
        <v>761</v>
      </c>
      <c r="B880" s="30" t="s">
        <v>762</v>
      </c>
      <c r="C880" s="30" t="s">
        <v>8675</v>
      </c>
      <c r="D880" s="30" t="s">
        <v>3953</v>
      </c>
      <c r="E880" s="30" t="s">
        <v>3068</v>
      </c>
      <c r="F880" s="30" t="s">
        <v>3069</v>
      </c>
      <c r="G880" s="29"/>
      <c r="H880" s="30"/>
      <c r="I880" s="30"/>
    </row>
    <row r="881" spans="1:9" ht="26.4">
      <c r="A881" s="29" t="s">
        <v>763</v>
      </c>
      <c r="B881" s="30" t="s">
        <v>764</v>
      </c>
      <c r="C881" s="30" t="s">
        <v>3087</v>
      </c>
      <c r="D881" s="30" t="s">
        <v>8659</v>
      </c>
      <c r="E881" s="30" t="s">
        <v>8660</v>
      </c>
      <c r="F881" s="30" t="s">
        <v>8659</v>
      </c>
      <c r="G881" s="29"/>
      <c r="H881" s="30"/>
      <c r="I881" s="30"/>
    </row>
    <row r="882" spans="1:9" ht="26.4">
      <c r="A882" s="29" t="s">
        <v>765</v>
      </c>
      <c r="B882" s="30" t="s">
        <v>766</v>
      </c>
      <c r="C882" s="30" t="s">
        <v>8675</v>
      </c>
      <c r="D882" s="30" t="s">
        <v>7349</v>
      </c>
      <c r="E882" s="30" t="s">
        <v>3068</v>
      </c>
      <c r="F882" s="30" t="s">
        <v>3069</v>
      </c>
      <c r="G882" s="29"/>
      <c r="H882" s="30"/>
      <c r="I882" s="30"/>
    </row>
    <row r="883" spans="1:9" ht="26.4">
      <c r="A883" s="29" t="s">
        <v>767</v>
      </c>
      <c r="B883" s="30" t="s">
        <v>768</v>
      </c>
      <c r="C883" s="30" t="s">
        <v>8665</v>
      </c>
      <c r="D883" s="30" t="s">
        <v>8659</v>
      </c>
      <c r="E883" s="30" t="s">
        <v>8660</v>
      </c>
      <c r="F883" s="30" t="s">
        <v>8659</v>
      </c>
      <c r="G883" s="29"/>
      <c r="H883" s="30"/>
      <c r="I883" s="30"/>
    </row>
    <row r="884" spans="1:9" ht="26.4">
      <c r="A884" s="29" t="s">
        <v>769</v>
      </c>
      <c r="B884" s="30" t="s">
        <v>770</v>
      </c>
      <c r="C884" s="30" t="s">
        <v>8675</v>
      </c>
      <c r="D884" s="30" t="s">
        <v>5471</v>
      </c>
      <c r="E884" s="30" t="s">
        <v>3068</v>
      </c>
      <c r="F884" s="30" t="s">
        <v>3069</v>
      </c>
      <c r="G884" s="29"/>
      <c r="H884" s="30"/>
      <c r="I884" s="30"/>
    </row>
    <row r="885" spans="1:9" ht="26.4">
      <c r="A885" s="29" t="s">
        <v>771</v>
      </c>
      <c r="B885" s="30" t="s">
        <v>772</v>
      </c>
      <c r="C885" s="30" t="s">
        <v>8675</v>
      </c>
      <c r="D885" s="30" t="s">
        <v>990</v>
      </c>
      <c r="E885" s="30" t="s">
        <v>3058</v>
      </c>
      <c r="F885" s="30" t="s">
        <v>3059</v>
      </c>
      <c r="G885" s="29"/>
      <c r="H885" s="30"/>
      <c r="I885" s="30"/>
    </row>
    <row r="886" spans="1:9" ht="26.4">
      <c r="A886" s="29" t="s">
        <v>773</v>
      </c>
      <c r="B886" s="30" t="s">
        <v>774</v>
      </c>
      <c r="C886" s="30" t="s">
        <v>8675</v>
      </c>
      <c r="D886" s="30" t="s">
        <v>1718</v>
      </c>
      <c r="E886" s="30" t="s">
        <v>3068</v>
      </c>
      <c r="F886" s="30" t="s">
        <v>3069</v>
      </c>
      <c r="G886" s="29"/>
      <c r="H886" s="30"/>
      <c r="I886" s="30"/>
    </row>
    <row r="887" spans="1:9" ht="26.4">
      <c r="A887" s="29" t="s">
        <v>775</v>
      </c>
      <c r="B887" s="30" t="s">
        <v>776</v>
      </c>
      <c r="C887" s="30" t="s">
        <v>8675</v>
      </c>
      <c r="D887" s="30" t="s">
        <v>8659</v>
      </c>
      <c r="E887" s="30" t="s">
        <v>8660</v>
      </c>
      <c r="F887" s="30" t="s">
        <v>8659</v>
      </c>
      <c r="G887" s="29"/>
      <c r="H887" s="30"/>
      <c r="I887" s="30"/>
    </row>
    <row r="888" spans="1:9" ht="26.4">
      <c r="A888" s="29" t="s">
        <v>777</v>
      </c>
      <c r="B888" s="30" t="s">
        <v>778</v>
      </c>
      <c r="C888" s="30" t="s">
        <v>8675</v>
      </c>
      <c r="D888" s="30" t="s">
        <v>8659</v>
      </c>
      <c r="E888" s="30" t="s">
        <v>8660</v>
      </c>
      <c r="F888" s="30" t="s">
        <v>8659</v>
      </c>
      <c r="G888" s="29"/>
      <c r="H888" s="30"/>
      <c r="I888" s="30"/>
    </row>
    <row r="889" spans="1:9" ht="26.4">
      <c r="A889" s="29" t="s">
        <v>779</v>
      </c>
      <c r="B889" s="30" t="s">
        <v>780</v>
      </c>
      <c r="C889" s="30" t="s">
        <v>3087</v>
      </c>
      <c r="D889" s="30" t="s">
        <v>3570</v>
      </c>
      <c r="E889" s="30" t="s">
        <v>3058</v>
      </c>
      <c r="F889" s="30" t="s">
        <v>3059</v>
      </c>
      <c r="G889" s="29"/>
      <c r="H889" s="30"/>
      <c r="I889" s="30"/>
    </row>
    <row r="890" spans="1:9" ht="39.6">
      <c r="A890" s="29" t="s">
        <v>781</v>
      </c>
      <c r="B890" s="30" t="s">
        <v>782</v>
      </c>
      <c r="C890" s="30" t="s">
        <v>3066</v>
      </c>
      <c r="D890" s="30" t="s">
        <v>783</v>
      </c>
      <c r="E890" s="30" t="s">
        <v>784</v>
      </c>
      <c r="F890" s="30" t="s">
        <v>785</v>
      </c>
      <c r="G890" s="29"/>
      <c r="H890" s="30"/>
      <c r="I890" s="30"/>
    </row>
    <row r="891" spans="1:9" ht="26.4">
      <c r="A891" s="29" t="s">
        <v>786</v>
      </c>
      <c r="B891" s="30" t="s">
        <v>787</v>
      </c>
      <c r="C891" s="30" t="s">
        <v>8675</v>
      </c>
      <c r="D891" s="30" t="s">
        <v>4505</v>
      </c>
      <c r="E891" s="30" t="s">
        <v>3058</v>
      </c>
      <c r="F891" s="30" t="s">
        <v>3059</v>
      </c>
      <c r="G891" s="29"/>
      <c r="H891" s="30"/>
      <c r="I891" s="30"/>
    </row>
    <row r="892" spans="1:9" ht="26.4">
      <c r="A892" s="29" t="s">
        <v>788</v>
      </c>
      <c r="B892" s="30" t="s">
        <v>789</v>
      </c>
      <c r="C892" s="30" t="s">
        <v>8675</v>
      </c>
      <c r="D892" s="30" t="s">
        <v>8659</v>
      </c>
      <c r="E892" s="30" t="s">
        <v>8660</v>
      </c>
      <c r="F892" s="30" t="s">
        <v>8659</v>
      </c>
      <c r="G892" s="29"/>
      <c r="H892" s="30"/>
      <c r="I892" s="30"/>
    </row>
    <row r="893" spans="1:9" ht="39.6">
      <c r="A893" s="29" t="s">
        <v>790</v>
      </c>
      <c r="B893" s="30" t="s">
        <v>1285</v>
      </c>
      <c r="C893" s="30" t="s">
        <v>6016</v>
      </c>
      <c r="D893" s="30" t="s">
        <v>3046</v>
      </c>
      <c r="E893" s="30" t="s">
        <v>8677</v>
      </c>
      <c r="F893" s="30" t="s">
        <v>8678</v>
      </c>
      <c r="G893" s="29"/>
      <c r="H893" s="30"/>
      <c r="I893" s="30"/>
    </row>
    <row r="894" spans="1:9" ht="39.6">
      <c r="A894" s="29" t="s">
        <v>1286</v>
      </c>
      <c r="B894" s="30" t="s">
        <v>1287</v>
      </c>
      <c r="C894" s="30" t="s">
        <v>1288</v>
      </c>
      <c r="D894" s="30" t="s">
        <v>8659</v>
      </c>
      <c r="E894" s="30" t="s">
        <v>8660</v>
      </c>
      <c r="F894" s="30" t="s">
        <v>8659</v>
      </c>
      <c r="G894" s="29"/>
      <c r="H894" s="30"/>
      <c r="I894" s="30"/>
    </row>
    <row r="895" spans="1:9" ht="26.4">
      <c r="A895" s="29" t="s">
        <v>1289</v>
      </c>
      <c r="B895" s="30" t="s">
        <v>1290</v>
      </c>
      <c r="C895" s="30" t="s">
        <v>227</v>
      </c>
      <c r="D895" s="30" t="s">
        <v>8659</v>
      </c>
      <c r="E895" s="30" t="s">
        <v>8660</v>
      </c>
      <c r="F895" s="30" t="s">
        <v>8659</v>
      </c>
      <c r="G895" s="29"/>
      <c r="H895" s="30"/>
      <c r="I895" s="30"/>
    </row>
    <row r="896" spans="1:9" ht="26.4">
      <c r="A896" s="29" t="s">
        <v>1291</v>
      </c>
      <c r="B896" s="30" t="s">
        <v>1292</v>
      </c>
      <c r="C896" s="30" t="s">
        <v>8675</v>
      </c>
      <c r="D896" s="30" t="s">
        <v>10334</v>
      </c>
      <c r="E896" s="30" t="s">
        <v>3058</v>
      </c>
      <c r="F896" s="30" t="s">
        <v>3059</v>
      </c>
      <c r="G896" s="29"/>
      <c r="H896" s="30"/>
      <c r="I896" s="30"/>
    </row>
    <row r="897" spans="1:9" ht="26.4">
      <c r="A897" s="29" t="s">
        <v>1293</v>
      </c>
      <c r="B897" s="30" t="s">
        <v>1294</v>
      </c>
      <c r="C897" s="30" t="s">
        <v>8675</v>
      </c>
      <c r="D897" s="30" t="s">
        <v>10334</v>
      </c>
      <c r="E897" s="30" t="s">
        <v>3058</v>
      </c>
      <c r="F897" s="30" t="s">
        <v>3059</v>
      </c>
      <c r="G897" s="29"/>
      <c r="H897" s="30"/>
      <c r="I897" s="30"/>
    </row>
    <row r="898" spans="1:9" ht="26.4">
      <c r="A898" s="29" t="s">
        <v>1295</v>
      </c>
      <c r="B898" s="30" t="s">
        <v>1296</v>
      </c>
      <c r="C898" s="30" t="s">
        <v>8675</v>
      </c>
      <c r="D898" s="30" t="s">
        <v>11</v>
      </c>
      <c r="E898" s="30" t="s">
        <v>3068</v>
      </c>
      <c r="F898" s="30" t="s">
        <v>3069</v>
      </c>
      <c r="G898" s="29"/>
      <c r="H898" s="30"/>
      <c r="I898" s="30"/>
    </row>
    <row r="899" spans="1:9" ht="26.4">
      <c r="A899" s="29" t="s">
        <v>1297</v>
      </c>
      <c r="B899" s="30" t="s">
        <v>1298</v>
      </c>
      <c r="C899" s="30" t="s">
        <v>8675</v>
      </c>
      <c r="D899" s="30" t="s">
        <v>2545</v>
      </c>
      <c r="E899" s="30" t="s">
        <v>3068</v>
      </c>
      <c r="F899" s="30" t="s">
        <v>3069</v>
      </c>
      <c r="G899" s="29"/>
      <c r="H899" s="30"/>
      <c r="I899" s="30"/>
    </row>
    <row r="900" spans="1:9" ht="26.4">
      <c r="A900" s="29" t="s">
        <v>1299</v>
      </c>
      <c r="B900" s="30" t="s">
        <v>1300</v>
      </c>
      <c r="C900" s="30" t="s">
        <v>8675</v>
      </c>
      <c r="D900" s="30" t="s">
        <v>40</v>
      </c>
      <c r="E900" s="30" t="s">
        <v>3058</v>
      </c>
      <c r="F900" s="30" t="s">
        <v>3059</v>
      </c>
      <c r="G900" s="29"/>
      <c r="H900" s="30"/>
      <c r="I900" s="30"/>
    </row>
    <row r="901" spans="1:9" ht="26.4">
      <c r="A901" s="29" t="s">
        <v>1301</v>
      </c>
      <c r="B901" s="30" t="s">
        <v>1302</v>
      </c>
      <c r="C901" s="30" t="s">
        <v>8675</v>
      </c>
      <c r="D901" s="30" t="s">
        <v>4502</v>
      </c>
      <c r="E901" s="30" t="s">
        <v>3068</v>
      </c>
      <c r="F901" s="30" t="s">
        <v>3069</v>
      </c>
      <c r="G901" s="29"/>
      <c r="H901" s="30"/>
      <c r="I901" s="30"/>
    </row>
    <row r="902" spans="1:9" ht="26.4">
      <c r="A902" s="29" t="s">
        <v>1303</v>
      </c>
      <c r="B902" s="30" t="s">
        <v>1304</v>
      </c>
      <c r="C902" s="30" t="s">
        <v>8675</v>
      </c>
      <c r="D902" s="30" t="s">
        <v>8659</v>
      </c>
      <c r="E902" s="30" t="s">
        <v>8660</v>
      </c>
      <c r="F902" s="30" t="s">
        <v>8659</v>
      </c>
      <c r="G902" s="29"/>
      <c r="H902" s="30"/>
      <c r="I902" s="30"/>
    </row>
    <row r="903" spans="1:9" ht="26.4">
      <c r="A903" s="29" t="s">
        <v>1305</v>
      </c>
      <c r="B903" s="30" t="s">
        <v>1306</v>
      </c>
      <c r="C903" s="30" t="s">
        <v>8675</v>
      </c>
      <c r="D903" s="30" t="s">
        <v>5456</v>
      </c>
      <c r="E903" s="30" t="s">
        <v>3068</v>
      </c>
      <c r="F903" s="30" t="s">
        <v>3069</v>
      </c>
      <c r="G903" s="29"/>
      <c r="H903" s="30"/>
      <c r="I903" s="30"/>
    </row>
    <row r="904" spans="1:9" ht="26.4">
      <c r="A904" s="29" t="s">
        <v>1307</v>
      </c>
      <c r="B904" s="30" t="s">
        <v>2355</v>
      </c>
      <c r="C904" s="30" t="s">
        <v>3087</v>
      </c>
      <c r="D904" s="30" t="s">
        <v>846</v>
      </c>
      <c r="E904" s="30" t="s">
        <v>3058</v>
      </c>
      <c r="F904" s="30" t="s">
        <v>3059</v>
      </c>
      <c r="G904" s="29"/>
      <c r="H904" s="30"/>
      <c r="I904" s="30"/>
    </row>
    <row r="905" spans="1:9" ht="26.4">
      <c r="A905" s="29" t="s">
        <v>2356</v>
      </c>
      <c r="B905" s="30" t="s">
        <v>2357</v>
      </c>
      <c r="C905" s="30" t="s">
        <v>8675</v>
      </c>
      <c r="D905" s="30" t="s">
        <v>1017</v>
      </c>
      <c r="E905" s="30" t="s">
        <v>3068</v>
      </c>
      <c r="F905" s="30" t="s">
        <v>3069</v>
      </c>
      <c r="G905" s="29"/>
      <c r="H905" s="30"/>
      <c r="I905" s="30"/>
    </row>
    <row r="906" spans="1:9" ht="26.4">
      <c r="A906" s="29" t="s">
        <v>2358</v>
      </c>
      <c r="B906" s="30" t="s">
        <v>2359</v>
      </c>
      <c r="C906" s="30" t="s">
        <v>8675</v>
      </c>
      <c r="D906" s="30" t="s">
        <v>1202</v>
      </c>
      <c r="E906" s="30" t="s">
        <v>3058</v>
      </c>
      <c r="F906" s="30" t="s">
        <v>3059</v>
      </c>
      <c r="G906" s="29"/>
      <c r="H906" s="30"/>
      <c r="I906" s="30"/>
    </row>
    <row r="907" spans="1:9" ht="26.4">
      <c r="A907" s="29" t="s">
        <v>2360</v>
      </c>
      <c r="B907" s="30" t="s">
        <v>2361</v>
      </c>
      <c r="C907" s="30" t="s">
        <v>8675</v>
      </c>
      <c r="D907" s="30" t="s">
        <v>2509</v>
      </c>
      <c r="E907" s="30" t="s">
        <v>3068</v>
      </c>
      <c r="F907" s="30" t="s">
        <v>3069</v>
      </c>
      <c r="G907" s="29"/>
      <c r="H907" s="30"/>
      <c r="I907" s="30"/>
    </row>
    <row r="908" spans="1:9" ht="26.4">
      <c r="A908" s="29" t="s">
        <v>2362</v>
      </c>
      <c r="B908" s="30" t="s">
        <v>2363</v>
      </c>
      <c r="C908" s="30" t="s">
        <v>8675</v>
      </c>
      <c r="D908" s="30" t="s">
        <v>1078</v>
      </c>
      <c r="E908" s="30" t="s">
        <v>3058</v>
      </c>
      <c r="F908" s="30" t="s">
        <v>3059</v>
      </c>
      <c r="G908" s="29"/>
      <c r="H908" s="30"/>
      <c r="I908" s="30"/>
    </row>
    <row r="909" spans="1:9" ht="26.4">
      <c r="A909" s="29" t="s">
        <v>2364</v>
      </c>
      <c r="B909" s="30" t="s">
        <v>2365</v>
      </c>
      <c r="C909" s="30" t="s">
        <v>8675</v>
      </c>
      <c r="D909" s="30" t="s">
        <v>2366</v>
      </c>
      <c r="E909" s="30" t="s">
        <v>3058</v>
      </c>
      <c r="F909" s="30" t="s">
        <v>3059</v>
      </c>
      <c r="G909" s="29"/>
      <c r="H909" s="30"/>
      <c r="I909" s="30"/>
    </row>
    <row r="910" spans="1:9" ht="39.6">
      <c r="A910" s="29" t="s">
        <v>2367</v>
      </c>
      <c r="B910" s="30" t="s">
        <v>2368</v>
      </c>
      <c r="C910" s="30" t="s">
        <v>3066</v>
      </c>
      <c r="D910" s="30" t="s">
        <v>2369</v>
      </c>
      <c r="E910" s="30" t="s">
        <v>784</v>
      </c>
      <c r="F910" s="30" t="s">
        <v>785</v>
      </c>
      <c r="G910" s="29"/>
      <c r="H910" s="30"/>
      <c r="I910" s="30"/>
    </row>
    <row r="911" spans="1:9">
      <c r="A911" s="29" t="s">
        <v>2370</v>
      </c>
      <c r="B911" s="30" t="s">
        <v>2371</v>
      </c>
      <c r="C911" s="30" t="s">
        <v>3066</v>
      </c>
      <c r="D911" s="30" t="s">
        <v>2372</v>
      </c>
      <c r="E911" s="30" t="s">
        <v>3068</v>
      </c>
      <c r="F911" s="30" t="s">
        <v>3069</v>
      </c>
      <c r="G911" s="29"/>
      <c r="H911" s="30"/>
      <c r="I911" s="30"/>
    </row>
    <row r="912" spans="1:9" ht="26.4">
      <c r="A912" s="29" t="s">
        <v>2373</v>
      </c>
      <c r="B912" s="30" t="s">
        <v>2374</v>
      </c>
      <c r="C912" s="30" t="s">
        <v>3066</v>
      </c>
      <c r="D912" s="30" t="s">
        <v>2375</v>
      </c>
      <c r="E912" s="30" t="s">
        <v>3068</v>
      </c>
      <c r="F912" s="30" t="s">
        <v>3069</v>
      </c>
      <c r="G912" s="29"/>
      <c r="H912" s="30"/>
      <c r="I912" s="30"/>
    </row>
    <row r="913" spans="1:9" ht="26.4">
      <c r="A913" s="29" t="s">
        <v>2376</v>
      </c>
      <c r="B913" s="30" t="s">
        <v>2377</v>
      </c>
      <c r="C913" s="30" t="s">
        <v>3066</v>
      </c>
      <c r="D913" s="30" t="s">
        <v>2378</v>
      </c>
      <c r="E913" s="30" t="s">
        <v>784</v>
      </c>
      <c r="F913" s="30" t="s">
        <v>785</v>
      </c>
      <c r="G913" s="29"/>
      <c r="H913" s="30"/>
      <c r="I913" s="30"/>
    </row>
    <row r="914" spans="1:9" ht="26.4">
      <c r="A914" s="29" t="s">
        <v>2379</v>
      </c>
      <c r="B914" s="30" t="s">
        <v>2380</v>
      </c>
      <c r="C914" s="30" t="s">
        <v>3066</v>
      </c>
      <c r="D914" s="30" t="s">
        <v>2381</v>
      </c>
      <c r="E914" s="30" t="s">
        <v>3068</v>
      </c>
      <c r="F914" s="30" t="s">
        <v>3069</v>
      </c>
      <c r="G914" s="29"/>
      <c r="H914" s="30"/>
      <c r="I914" s="30"/>
    </row>
    <row r="915" spans="1:9" ht="26.4">
      <c r="A915" s="29" t="s">
        <v>2382</v>
      </c>
      <c r="B915" s="30" t="s">
        <v>2383</v>
      </c>
      <c r="C915" s="30" t="s">
        <v>8675</v>
      </c>
      <c r="D915" s="30" t="s">
        <v>360</v>
      </c>
      <c r="E915" s="30" t="s">
        <v>3058</v>
      </c>
      <c r="F915" s="30" t="s">
        <v>3059</v>
      </c>
      <c r="G915" s="29"/>
      <c r="H915" s="30"/>
      <c r="I915" s="30"/>
    </row>
    <row r="916" spans="1:9">
      <c r="A916" s="29" t="s">
        <v>2384</v>
      </c>
      <c r="B916" s="30" t="s">
        <v>2385</v>
      </c>
      <c r="C916" s="30" t="s">
        <v>3066</v>
      </c>
      <c r="D916" s="30" t="s">
        <v>2386</v>
      </c>
      <c r="E916" s="30" t="s">
        <v>3068</v>
      </c>
      <c r="F916" s="30" t="s">
        <v>3069</v>
      </c>
      <c r="G916" s="29"/>
      <c r="H916" s="30"/>
      <c r="I916" s="30"/>
    </row>
    <row r="917" spans="1:9">
      <c r="A917" s="29" t="s">
        <v>2387</v>
      </c>
      <c r="B917" s="30" t="s">
        <v>2388</v>
      </c>
      <c r="C917" s="30" t="s">
        <v>3066</v>
      </c>
      <c r="D917" s="30" t="s">
        <v>2389</v>
      </c>
      <c r="E917" s="30" t="s">
        <v>3068</v>
      </c>
      <c r="F917" s="30" t="s">
        <v>3069</v>
      </c>
      <c r="G917" s="29"/>
      <c r="H917" s="30"/>
      <c r="I917" s="30"/>
    </row>
    <row r="918" spans="1:9" ht="26.4">
      <c r="A918" s="29" t="s">
        <v>2390</v>
      </c>
      <c r="B918" s="30" t="s">
        <v>2391</v>
      </c>
      <c r="C918" s="30" t="s">
        <v>6016</v>
      </c>
      <c r="D918" s="30" t="s">
        <v>8659</v>
      </c>
      <c r="E918" s="30" t="s">
        <v>8660</v>
      </c>
      <c r="F918" s="30" t="s">
        <v>8659</v>
      </c>
      <c r="G918" s="29"/>
      <c r="H918" s="30"/>
      <c r="I918" s="30"/>
    </row>
    <row r="919" spans="1:9" ht="26.4">
      <c r="A919" s="29" t="s">
        <v>2392</v>
      </c>
      <c r="B919" s="30" t="s">
        <v>2393</v>
      </c>
      <c r="C919" s="30" t="s">
        <v>6016</v>
      </c>
      <c r="D919" s="30" t="s">
        <v>8659</v>
      </c>
      <c r="E919" s="30" t="s">
        <v>8660</v>
      </c>
      <c r="F919" s="30" t="s">
        <v>8659</v>
      </c>
      <c r="G919" s="29"/>
      <c r="H919" s="30"/>
      <c r="I919" s="30"/>
    </row>
    <row r="920" spans="1:9" ht="26.4">
      <c r="A920" s="29" t="s">
        <v>2394</v>
      </c>
      <c r="B920" s="30" t="s">
        <v>2395</v>
      </c>
      <c r="C920" s="30" t="s">
        <v>3066</v>
      </c>
      <c r="D920" s="30" t="s">
        <v>2396</v>
      </c>
      <c r="E920" s="30" t="s">
        <v>784</v>
      </c>
      <c r="F920" s="30" t="s">
        <v>785</v>
      </c>
      <c r="G920" s="29"/>
      <c r="H920" s="30"/>
      <c r="I920" s="30"/>
    </row>
    <row r="921" spans="1:9">
      <c r="A921" s="29" t="s">
        <v>2397</v>
      </c>
      <c r="B921" s="30" t="s">
        <v>2398</v>
      </c>
      <c r="C921" s="30" t="s">
        <v>3066</v>
      </c>
      <c r="D921" s="30" t="s">
        <v>2399</v>
      </c>
      <c r="E921" s="30" t="s">
        <v>3068</v>
      </c>
      <c r="F921" s="30" t="s">
        <v>3069</v>
      </c>
      <c r="G921" s="29"/>
      <c r="H921" s="30"/>
      <c r="I921" s="30"/>
    </row>
    <row r="922" spans="1:9">
      <c r="A922" s="29" t="s">
        <v>2400</v>
      </c>
      <c r="B922" s="30" t="s">
        <v>2401</v>
      </c>
      <c r="C922" s="30" t="s">
        <v>3066</v>
      </c>
      <c r="D922" s="30" t="s">
        <v>2402</v>
      </c>
      <c r="E922" s="30" t="s">
        <v>3068</v>
      </c>
      <c r="F922" s="30" t="s">
        <v>3069</v>
      </c>
      <c r="G922" s="29"/>
      <c r="H922" s="30"/>
      <c r="I922" s="30"/>
    </row>
    <row r="923" spans="1:9">
      <c r="A923" s="29" t="s">
        <v>2403</v>
      </c>
      <c r="B923" s="30" t="s">
        <v>2404</v>
      </c>
      <c r="C923" s="30" t="s">
        <v>3066</v>
      </c>
      <c r="D923" s="30" t="s">
        <v>2405</v>
      </c>
      <c r="E923" s="30" t="s">
        <v>3068</v>
      </c>
      <c r="F923" s="30" t="s">
        <v>3069</v>
      </c>
      <c r="G923" s="29"/>
      <c r="H923" s="30"/>
      <c r="I923" s="30"/>
    </row>
    <row r="924" spans="1:9">
      <c r="A924" s="29" t="s">
        <v>2406</v>
      </c>
      <c r="B924" s="30" t="s">
        <v>2407</v>
      </c>
      <c r="C924" s="30" t="s">
        <v>3066</v>
      </c>
      <c r="D924" s="30" t="s">
        <v>2408</v>
      </c>
      <c r="E924" s="30" t="s">
        <v>3068</v>
      </c>
      <c r="F924" s="30" t="s">
        <v>3069</v>
      </c>
      <c r="G924" s="29"/>
      <c r="H924" s="30"/>
      <c r="I924" s="30"/>
    </row>
    <row r="925" spans="1:9">
      <c r="A925" s="29" t="s">
        <v>2409</v>
      </c>
      <c r="B925" s="30" t="s">
        <v>530</v>
      </c>
      <c r="C925" s="30" t="s">
        <v>3066</v>
      </c>
      <c r="D925" s="30" t="s">
        <v>531</v>
      </c>
      <c r="E925" s="30" t="s">
        <v>3068</v>
      </c>
      <c r="F925" s="30" t="s">
        <v>3069</v>
      </c>
      <c r="G925" s="29"/>
      <c r="H925" s="30"/>
      <c r="I925" s="30"/>
    </row>
    <row r="926" spans="1:9" ht="26.4">
      <c r="A926" s="29" t="s">
        <v>532</v>
      </c>
      <c r="B926" s="30" t="s">
        <v>533</v>
      </c>
      <c r="C926" s="30" t="s">
        <v>8675</v>
      </c>
      <c r="D926" s="30" t="s">
        <v>8659</v>
      </c>
      <c r="E926" s="30" t="s">
        <v>8660</v>
      </c>
      <c r="F926" s="30" t="s">
        <v>8659</v>
      </c>
      <c r="G926" s="29"/>
      <c r="H926" s="30"/>
      <c r="I926" s="30"/>
    </row>
    <row r="927" spans="1:9" ht="39.6">
      <c r="A927" s="29" t="s">
        <v>534</v>
      </c>
      <c r="B927" s="30" t="s">
        <v>535</v>
      </c>
      <c r="C927" s="30" t="s">
        <v>3066</v>
      </c>
      <c r="D927" s="30" t="s">
        <v>536</v>
      </c>
      <c r="E927" s="30" t="s">
        <v>784</v>
      </c>
      <c r="F927" s="30" t="s">
        <v>785</v>
      </c>
      <c r="G927" s="29"/>
      <c r="H927" s="30"/>
      <c r="I927" s="30"/>
    </row>
    <row r="928" spans="1:9">
      <c r="A928" s="29" t="s">
        <v>537</v>
      </c>
      <c r="B928" s="30" t="s">
        <v>538</v>
      </c>
      <c r="C928" s="30" t="s">
        <v>3066</v>
      </c>
      <c r="D928" s="30" t="s">
        <v>539</v>
      </c>
      <c r="E928" s="30" t="s">
        <v>3068</v>
      </c>
      <c r="F928" s="30" t="s">
        <v>3069</v>
      </c>
      <c r="G928" s="29"/>
      <c r="H928" s="30"/>
      <c r="I928" s="30"/>
    </row>
    <row r="929" spans="1:9">
      <c r="A929" s="29" t="s">
        <v>540</v>
      </c>
      <c r="B929" s="30" t="s">
        <v>541</v>
      </c>
      <c r="C929" s="30" t="s">
        <v>3066</v>
      </c>
      <c r="D929" s="30" t="s">
        <v>542</v>
      </c>
      <c r="E929" s="30" t="s">
        <v>3068</v>
      </c>
      <c r="F929" s="30" t="s">
        <v>3069</v>
      </c>
      <c r="G929" s="29"/>
      <c r="H929" s="30"/>
      <c r="I929" s="30"/>
    </row>
    <row r="930" spans="1:9" ht="39.6">
      <c r="A930" s="29" t="s">
        <v>543</v>
      </c>
      <c r="B930" s="30" t="s">
        <v>544</v>
      </c>
      <c r="C930" s="30" t="s">
        <v>3066</v>
      </c>
      <c r="D930" s="30" t="s">
        <v>545</v>
      </c>
      <c r="E930" s="30" t="s">
        <v>784</v>
      </c>
      <c r="F930" s="30" t="s">
        <v>785</v>
      </c>
      <c r="G930" s="29"/>
      <c r="H930" s="30"/>
      <c r="I930" s="30"/>
    </row>
    <row r="931" spans="1:9" ht="26.4">
      <c r="A931" s="29" t="s">
        <v>546</v>
      </c>
      <c r="B931" s="30" t="s">
        <v>547</v>
      </c>
      <c r="C931" s="30" t="s">
        <v>3087</v>
      </c>
      <c r="D931" s="30" t="s">
        <v>8676</v>
      </c>
      <c r="E931" s="30" t="s">
        <v>8677</v>
      </c>
      <c r="F931" s="30" t="s">
        <v>8678</v>
      </c>
      <c r="G931" s="29"/>
      <c r="H931" s="30"/>
      <c r="I931" s="30"/>
    </row>
    <row r="932" spans="1:9" ht="26.4">
      <c r="A932" s="29" t="s">
        <v>548</v>
      </c>
      <c r="B932" s="30" t="s">
        <v>549</v>
      </c>
      <c r="C932" s="30" t="s">
        <v>8675</v>
      </c>
      <c r="D932" s="30" t="s">
        <v>2477</v>
      </c>
      <c r="E932" s="30" t="s">
        <v>3058</v>
      </c>
      <c r="F932" s="30" t="s">
        <v>3059</v>
      </c>
      <c r="G932" s="29"/>
      <c r="H932" s="30"/>
      <c r="I932" s="30"/>
    </row>
    <row r="933" spans="1:9" ht="26.4">
      <c r="A933" s="29" t="s">
        <v>550</v>
      </c>
      <c r="B933" s="30" t="s">
        <v>551</v>
      </c>
      <c r="C933" s="30" t="s">
        <v>8675</v>
      </c>
      <c r="D933" s="30" t="s">
        <v>1727</v>
      </c>
      <c r="E933" s="30" t="s">
        <v>3068</v>
      </c>
      <c r="F933" s="30" t="s">
        <v>3069</v>
      </c>
      <c r="G933" s="29"/>
      <c r="H933" s="30"/>
      <c r="I933" s="30"/>
    </row>
    <row r="934" spans="1:9">
      <c r="A934" s="29" t="s">
        <v>552</v>
      </c>
      <c r="B934" s="30" t="s">
        <v>553</v>
      </c>
      <c r="C934" s="30" t="s">
        <v>3066</v>
      </c>
      <c r="D934" s="30" t="s">
        <v>554</v>
      </c>
      <c r="E934" s="30" t="s">
        <v>3068</v>
      </c>
      <c r="F934" s="30" t="s">
        <v>3069</v>
      </c>
      <c r="G934" s="29"/>
      <c r="H934" s="30"/>
      <c r="I934" s="30"/>
    </row>
    <row r="935" spans="1:9" ht="26.4">
      <c r="A935" s="29" t="s">
        <v>555</v>
      </c>
      <c r="B935" s="30" t="s">
        <v>556</v>
      </c>
      <c r="C935" s="30" t="s">
        <v>8675</v>
      </c>
      <c r="D935" s="30" t="s">
        <v>557</v>
      </c>
      <c r="E935" s="30" t="s">
        <v>3068</v>
      </c>
      <c r="F935" s="30" t="s">
        <v>3069</v>
      </c>
      <c r="G935" s="29"/>
      <c r="H935" s="30"/>
      <c r="I935" s="30"/>
    </row>
    <row r="936" spans="1:9">
      <c r="A936" s="29" t="s">
        <v>558</v>
      </c>
      <c r="B936" s="30" t="s">
        <v>559</v>
      </c>
      <c r="C936" s="30" t="s">
        <v>3066</v>
      </c>
      <c r="D936" s="30" t="s">
        <v>560</v>
      </c>
      <c r="E936" s="30" t="s">
        <v>3068</v>
      </c>
      <c r="F936" s="30" t="s">
        <v>3069</v>
      </c>
      <c r="G936" s="29"/>
      <c r="H936" s="30"/>
      <c r="I936" s="30"/>
    </row>
    <row r="937" spans="1:9">
      <c r="A937" s="29" t="s">
        <v>561</v>
      </c>
      <c r="B937" s="30" t="s">
        <v>562</v>
      </c>
      <c r="C937" s="30" t="s">
        <v>3066</v>
      </c>
      <c r="D937" s="30" t="s">
        <v>563</v>
      </c>
      <c r="E937" s="30" t="s">
        <v>3068</v>
      </c>
      <c r="F937" s="30" t="s">
        <v>3069</v>
      </c>
      <c r="G937" s="29"/>
      <c r="H937" s="30"/>
      <c r="I937" s="30"/>
    </row>
    <row r="938" spans="1:9">
      <c r="A938" s="29" t="s">
        <v>564</v>
      </c>
      <c r="B938" s="30" t="s">
        <v>565</v>
      </c>
      <c r="C938" s="30" t="s">
        <v>3066</v>
      </c>
      <c r="D938" s="30" t="s">
        <v>566</v>
      </c>
      <c r="E938" s="30" t="s">
        <v>3068</v>
      </c>
      <c r="F938" s="30" t="s">
        <v>3069</v>
      </c>
      <c r="G938" s="29"/>
      <c r="H938" s="30"/>
      <c r="I938" s="30"/>
    </row>
    <row r="939" spans="1:9">
      <c r="A939" s="29" t="s">
        <v>567</v>
      </c>
      <c r="B939" s="30" t="s">
        <v>568</v>
      </c>
      <c r="C939" s="30" t="s">
        <v>3066</v>
      </c>
      <c r="D939" s="30" t="s">
        <v>569</v>
      </c>
      <c r="E939" s="30" t="s">
        <v>3068</v>
      </c>
      <c r="F939" s="30" t="s">
        <v>3069</v>
      </c>
      <c r="G939" s="29"/>
      <c r="H939" s="30"/>
      <c r="I939" s="30"/>
    </row>
    <row r="940" spans="1:9">
      <c r="A940" s="29" t="s">
        <v>570</v>
      </c>
      <c r="B940" s="30" t="s">
        <v>571</v>
      </c>
      <c r="C940" s="30" t="s">
        <v>3066</v>
      </c>
      <c r="D940" s="30" t="s">
        <v>572</v>
      </c>
      <c r="E940" s="30" t="s">
        <v>3068</v>
      </c>
      <c r="F940" s="30" t="s">
        <v>3069</v>
      </c>
      <c r="G940" s="29"/>
      <c r="H940" s="30"/>
      <c r="I940" s="30"/>
    </row>
    <row r="941" spans="1:9">
      <c r="A941" s="29" t="s">
        <v>573</v>
      </c>
      <c r="B941" s="30" t="s">
        <v>574</v>
      </c>
      <c r="C941" s="30" t="s">
        <v>3066</v>
      </c>
      <c r="D941" s="30" t="s">
        <v>575</v>
      </c>
      <c r="E941" s="30" t="s">
        <v>3068</v>
      </c>
      <c r="F941" s="30" t="s">
        <v>3069</v>
      </c>
      <c r="G941" s="29"/>
      <c r="H941" s="30"/>
      <c r="I941" s="30"/>
    </row>
    <row r="942" spans="1:9">
      <c r="A942" s="29" t="s">
        <v>576</v>
      </c>
      <c r="B942" s="30" t="s">
        <v>1600</v>
      </c>
      <c r="C942" s="30" t="s">
        <v>3066</v>
      </c>
      <c r="D942" s="30" t="s">
        <v>1601</v>
      </c>
      <c r="E942" s="30" t="s">
        <v>3068</v>
      </c>
      <c r="F942" s="30" t="s">
        <v>3069</v>
      </c>
      <c r="G942" s="29"/>
      <c r="H942" s="30"/>
      <c r="I942" s="30"/>
    </row>
    <row r="943" spans="1:9">
      <c r="A943" s="29" t="s">
        <v>1602</v>
      </c>
      <c r="B943" s="30" t="s">
        <v>1603</v>
      </c>
      <c r="C943" s="30" t="s">
        <v>3066</v>
      </c>
      <c r="D943" s="30" t="s">
        <v>1604</v>
      </c>
      <c r="E943" s="30" t="s">
        <v>3068</v>
      </c>
      <c r="F943" s="30" t="s">
        <v>3069</v>
      </c>
      <c r="G943" s="29"/>
      <c r="H943" s="30"/>
      <c r="I943" s="30"/>
    </row>
    <row r="944" spans="1:9">
      <c r="A944" s="29" t="s">
        <v>1605</v>
      </c>
      <c r="B944" s="30" t="s">
        <v>1606</v>
      </c>
      <c r="C944" s="30" t="s">
        <v>3066</v>
      </c>
      <c r="D944" s="30" t="s">
        <v>1607</v>
      </c>
      <c r="E944" s="30" t="s">
        <v>3068</v>
      </c>
      <c r="F944" s="30" t="s">
        <v>3069</v>
      </c>
      <c r="G944" s="29"/>
      <c r="H944" s="30"/>
      <c r="I944" s="30"/>
    </row>
    <row r="945" spans="1:9">
      <c r="A945" s="29" t="s">
        <v>1608</v>
      </c>
      <c r="B945" s="30" t="s">
        <v>1609</v>
      </c>
      <c r="C945" s="30" t="s">
        <v>3066</v>
      </c>
      <c r="D945" s="30" t="s">
        <v>1610</v>
      </c>
      <c r="E945" s="30" t="s">
        <v>3068</v>
      </c>
      <c r="F945" s="30" t="s">
        <v>3069</v>
      </c>
      <c r="G945" s="29"/>
      <c r="H945" s="30"/>
      <c r="I945" s="30"/>
    </row>
    <row r="946" spans="1:9">
      <c r="A946" s="29" t="s">
        <v>1611</v>
      </c>
      <c r="B946" s="30" t="s">
        <v>1612</v>
      </c>
      <c r="C946" s="30" t="s">
        <v>3066</v>
      </c>
      <c r="D946" s="30" t="s">
        <v>1613</v>
      </c>
      <c r="E946" s="30" t="s">
        <v>3068</v>
      </c>
      <c r="F946" s="30" t="s">
        <v>3069</v>
      </c>
      <c r="G946" s="29"/>
      <c r="H946" s="30"/>
      <c r="I946" s="30"/>
    </row>
    <row r="947" spans="1:9" ht="26.4">
      <c r="A947" s="29" t="s">
        <v>1614</v>
      </c>
      <c r="B947" s="30" t="s">
        <v>1615</v>
      </c>
      <c r="C947" s="30" t="s">
        <v>3066</v>
      </c>
      <c r="D947" s="30" t="s">
        <v>1616</v>
      </c>
      <c r="E947" s="30" t="s">
        <v>3068</v>
      </c>
      <c r="F947" s="30" t="s">
        <v>3069</v>
      </c>
      <c r="G947" s="29"/>
      <c r="H947" s="30"/>
      <c r="I947" s="30"/>
    </row>
    <row r="948" spans="1:9" ht="26.4">
      <c r="A948" s="29" t="s">
        <v>1617</v>
      </c>
      <c r="B948" s="30" t="s">
        <v>1618</v>
      </c>
      <c r="C948" s="30" t="s">
        <v>3066</v>
      </c>
      <c r="D948" s="30" t="s">
        <v>1619</v>
      </c>
      <c r="E948" s="30" t="s">
        <v>3068</v>
      </c>
      <c r="F948" s="30" t="s">
        <v>3069</v>
      </c>
      <c r="G948" s="29"/>
      <c r="H948" s="30"/>
      <c r="I948" s="30"/>
    </row>
    <row r="949" spans="1:9">
      <c r="A949" s="29" t="s">
        <v>1620</v>
      </c>
      <c r="B949" s="30" t="s">
        <v>1621</v>
      </c>
      <c r="C949" s="30" t="s">
        <v>3066</v>
      </c>
      <c r="D949" s="30" t="s">
        <v>1622</v>
      </c>
      <c r="E949" s="30" t="s">
        <v>3068</v>
      </c>
      <c r="F949" s="30" t="s">
        <v>3069</v>
      </c>
      <c r="G949" s="29"/>
      <c r="H949" s="30"/>
      <c r="I949" s="30"/>
    </row>
    <row r="950" spans="1:9" ht="26.4">
      <c r="A950" s="29" t="s">
        <v>1623</v>
      </c>
      <c r="B950" s="30" t="s">
        <v>1624</v>
      </c>
      <c r="C950" s="30" t="s">
        <v>3066</v>
      </c>
      <c r="D950" s="30" t="s">
        <v>1625</v>
      </c>
      <c r="E950" s="30" t="s">
        <v>3068</v>
      </c>
      <c r="F950" s="30" t="s">
        <v>3069</v>
      </c>
      <c r="G950" s="29"/>
      <c r="H950" s="30"/>
      <c r="I950" s="30"/>
    </row>
    <row r="951" spans="1:9">
      <c r="A951" s="29" t="s">
        <v>1626</v>
      </c>
      <c r="B951" s="30" t="s">
        <v>1627</v>
      </c>
      <c r="C951" s="30" t="s">
        <v>3066</v>
      </c>
      <c r="D951" s="30" t="s">
        <v>7791</v>
      </c>
      <c r="E951" s="30" t="s">
        <v>3058</v>
      </c>
      <c r="F951" s="30" t="s">
        <v>3059</v>
      </c>
      <c r="G951" s="29"/>
      <c r="H951" s="30"/>
      <c r="I951" s="30"/>
    </row>
    <row r="952" spans="1:9">
      <c r="A952" s="29" t="s">
        <v>1628</v>
      </c>
      <c r="B952" s="30" t="s">
        <v>1629</v>
      </c>
      <c r="C952" s="30" t="s">
        <v>3066</v>
      </c>
      <c r="D952" s="30" t="s">
        <v>1630</v>
      </c>
      <c r="E952" s="30" t="s">
        <v>3068</v>
      </c>
      <c r="F952" s="30" t="s">
        <v>3069</v>
      </c>
      <c r="G952" s="29"/>
      <c r="H952" s="30"/>
      <c r="I952" s="30"/>
    </row>
    <row r="953" spans="1:9">
      <c r="A953" s="29" t="s">
        <v>1631</v>
      </c>
      <c r="B953" s="30" t="s">
        <v>1632</v>
      </c>
      <c r="C953" s="30" t="s">
        <v>3066</v>
      </c>
      <c r="D953" s="30" t="s">
        <v>1633</v>
      </c>
      <c r="E953" s="30" t="s">
        <v>3068</v>
      </c>
      <c r="F953" s="30" t="s">
        <v>3069</v>
      </c>
      <c r="G953" s="29"/>
      <c r="H953" s="30"/>
      <c r="I953" s="30"/>
    </row>
    <row r="954" spans="1:9">
      <c r="A954" s="29" t="s">
        <v>1634</v>
      </c>
      <c r="B954" s="30" t="s">
        <v>1635</v>
      </c>
      <c r="C954" s="30" t="s">
        <v>3066</v>
      </c>
      <c r="D954" s="30" t="s">
        <v>1636</v>
      </c>
      <c r="E954" s="30" t="s">
        <v>3068</v>
      </c>
      <c r="F954" s="30" t="s">
        <v>3069</v>
      </c>
      <c r="G954" s="29"/>
      <c r="H954" s="30"/>
      <c r="I954" s="30"/>
    </row>
    <row r="955" spans="1:9" ht="26.4">
      <c r="A955" s="29" t="s">
        <v>1637</v>
      </c>
      <c r="B955" s="30" t="s">
        <v>1638</v>
      </c>
      <c r="C955" s="30" t="s">
        <v>3066</v>
      </c>
      <c r="D955" s="30" t="s">
        <v>1639</v>
      </c>
      <c r="E955" s="30" t="s">
        <v>3068</v>
      </c>
      <c r="F955" s="30" t="s">
        <v>3069</v>
      </c>
      <c r="G955" s="29"/>
      <c r="H955" s="30"/>
      <c r="I955" s="30"/>
    </row>
    <row r="956" spans="1:9" ht="39.6">
      <c r="A956" s="29" t="s">
        <v>1640</v>
      </c>
      <c r="B956" s="30" t="s">
        <v>1641</v>
      </c>
      <c r="C956" s="30" t="s">
        <v>3087</v>
      </c>
      <c r="D956" s="30" t="s">
        <v>2586</v>
      </c>
      <c r="E956" s="30" t="s">
        <v>3058</v>
      </c>
      <c r="F956" s="30" t="s">
        <v>3059</v>
      </c>
      <c r="G956" s="29"/>
      <c r="H956" s="30"/>
      <c r="I956" s="30"/>
    </row>
    <row r="957" spans="1:9">
      <c r="A957" s="29" t="s">
        <v>1642</v>
      </c>
      <c r="B957" s="30" t="s">
        <v>1643</v>
      </c>
      <c r="C957" s="30" t="s">
        <v>3066</v>
      </c>
      <c r="D957" s="30" t="s">
        <v>1644</v>
      </c>
      <c r="E957" s="30" t="s">
        <v>3068</v>
      </c>
      <c r="F957" s="30" t="s">
        <v>3069</v>
      </c>
      <c r="G957" s="29"/>
      <c r="H957" s="30"/>
      <c r="I957" s="30"/>
    </row>
    <row r="958" spans="1:9">
      <c r="A958" s="29" t="s">
        <v>1645</v>
      </c>
      <c r="B958" s="30" t="s">
        <v>1646</v>
      </c>
      <c r="C958" s="30" t="s">
        <v>3066</v>
      </c>
      <c r="D958" s="30" t="s">
        <v>1647</v>
      </c>
      <c r="E958" s="30" t="s">
        <v>3068</v>
      </c>
      <c r="F958" s="30" t="s">
        <v>3069</v>
      </c>
      <c r="G958" s="29"/>
      <c r="H958" s="30"/>
      <c r="I958" s="30"/>
    </row>
    <row r="959" spans="1:9">
      <c r="A959" s="29" t="s">
        <v>1648</v>
      </c>
      <c r="B959" s="30" t="s">
        <v>1649</v>
      </c>
      <c r="C959" s="30" t="s">
        <v>3066</v>
      </c>
      <c r="D959" s="30" t="s">
        <v>1650</v>
      </c>
      <c r="E959" s="30" t="s">
        <v>3058</v>
      </c>
      <c r="F959" s="30" t="s">
        <v>3059</v>
      </c>
      <c r="G959" s="29"/>
      <c r="H959" s="30"/>
      <c r="I959" s="30"/>
    </row>
    <row r="960" spans="1:9">
      <c r="A960" s="29" t="s">
        <v>1651</v>
      </c>
      <c r="B960" s="30" t="s">
        <v>1652</v>
      </c>
      <c r="C960" s="30" t="s">
        <v>3066</v>
      </c>
      <c r="D960" s="30" t="s">
        <v>1653</v>
      </c>
      <c r="E960" s="30" t="s">
        <v>3068</v>
      </c>
      <c r="F960" s="30" t="s">
        <v>3069</v>
      </c>
      <c r="G960" s="29"/>
      <c r="H960" s="30"/>
      <c r="I960" s="30"/>
    </row>
    <row r="961" spans="1:9">
      <c r="A961" s="29" t="s">
        <v>1654</v>
      </c>
      <c r="B961" s="30" t="s">
        <v>1655</v>
      </c>
      <c r="C961" s="30" t="s">
        <v>3066</v>
      </c>
      <c r="D961" s="30" t="s">
        <v>1656</v>
      </c>
      <c r="E961" s="30" t="s">
        <v>3068</v>
      </c>
      <c r="F961" s="30" t="s">
        <v>3069</v>
      </c>
      <c r="G961" s="29"/>
      <c r="H961" s="30"/>
      <c r="I961" s="30"/>
    </row>
    <row r="962" spans="1:9">
      <c r="A962" s="29" t="s">
        <v>1657</v>
      </c>
      <c r="B962" s="30" t="s">
        <v>1658</v>
      </c>
      <c r="C962" s="30" t="s">
        <v>3066</v>
      </c>
      <c r="D962" s="30" t="s">
        <v>1659</v>
      </c>
      <c r="E962" s="30" t="s">
        <v>3068</v>
      </c>
      <c r="F962" s="30" t="s">
        <v>3069</v>
      </c>
      <c r="G962" s="29"/>
      <c r="H962" s="30"/>
      <c r="I962" s="30"/>
    </row>
    <row r="963" spans="1:9">
      <c r="A963" s="29" t="s">
        <v>1660</v>
      </c>
      <c r="B963" s="30" t="s">
        <v>1661</v>
      </c>
      <c r="C963" s="30" t="s">
        <v>3066</v>
      </c>
      <c r="D963" s="30" t="s">
        <v>1662</v>
      </c>
      <c r="E963" s="30" t="s">
        <v>3068</v>
      </c>
      <c r="F963" s="30" t="s">
        <v>3069</v>
      </c>
      <c r="G963" s="29"/>
      <c r="H963" s="30"/>
      <c r="I963" s="30"/>
    </row>
    <row r="964" spans="1:9">
      <c r="A964" s="29" t="s">
        <v>1663</v>
      </c>
      <c r="B964" s="30" t="s">
        <v>1664</v>
      </c>
      <c r="C964" s="30" t="s">
        <v>3066</v>
      </c>
      <c r="D964" s="30" t="s">
        <v>1665</v>
      </c>
      <c r="E964" s="30" t="s">
        <v>3068</v>
      </c>
      <c r="F964" s="30" t="s">
        <v>3069</v>
      </c>
      <c r="G964" s="29"/>
      <c r="H964" s="30"/>
      <c r="I964" s="30"/>
    </row>
    <row r="965" spans="1:9">
      <c r="A965" s="29" t="s">
        <v>1666</v>
      </c>
      <c r="B965" s="30" t="s">
        <v>1667</v>
      </c>
      <c r="C965" s="30" t="s">
        <v>3066</v>
      </c>
      <c r="D965" s="30" t="s">
        <v>1668</v>
      </c>
      <c r="E965" s="30" t="s">
        <v>3068</v>
      </c>
      <c r="F965" s="30" t="s">
        <v>3069</v>
      </c>
      <c r="G965" s="29"/>
      <c r="H965" s="30"/>
      <c r="I965" s="30"/>
    </row>
    <row r="966" spans="1:9">
      <c r="A966" s="29" t="s">
        <v>1669</v>
      </c>
      <c r="B966" s="30" t="s">
        <v>1670</v>
      </c>
      <c r="C966" s="30" t="s">
        <v>3066</v>
      </c>
      <c r="D966" s="30" t="s">
        <v>1671</v>
      </c>
      <c r="E966" s="30" t="s">
        <v>3068</v>
      </c>
      <c r="F966" s="30" t="s">
        <v>3069</v>
      </c>
      <c r="G966" s="29"/>
      <c r="H966" s="30"/>
      <c r="I966" s="30"/>
    </row>
    <row r="967" spans="1:9" ht="26.4">
      <c r="A967" s="29" t="s">
        <v>1672</v>
      </c>
      <c r="B967" s="30" t="s">
        <v>1673</v>
      </c>
      <c r="C967" s="30" t="s">
        <v>3066</v>
      </c>
      <c r="D967" s="30" t="s">
        <v>1674</v>
      </c>
      <c r="E967" s="30" t="s">
        <v>3068</v>
      </c>
      <c r="F967" s="30" t="s">
        <v>3069</v>
      </c>
      <c r="G967" s="29"/>
      <c r="H967" s="30"/>
      <c r="I967" s="30"/>
    </row>
    <row r="968" spans="1:9" ht="26.4">
      <c r="A968" s="29" t="s">
        <v>1675</v>
      </c>
      <c r="B968" s="30" t="s">
        <v>1676</v>
      </c>
      <c r="C968" s="30" t="s">
        <v>3066</v>
      </c>
      <c r="D968" s="30" t="s">
        <v>1677</v>
      </c>
      <c r="E968" s="30" t="s">
        <v>3068</v>
      </c>
      <c r="F968" s="30" t="s">
        <v>3069</v>
      </c>
      <c r="G968" s="29"/>
      <c r="H968" s="30"/>
      <c r="I968" s="30"/>
    </row>
    <row r="969" spans="1:9" ht="26.4">
      <c r="A969" s="29" t="s">
        <v>1678</v>
      </c>
      <c r="B969" s="30" t="s">
        <v>1679</v>
      </c>
      <c r="C969" s="30" t="s">
        <v>3066</v>
      </c>
      <c r="D969" s="30" t="s">
        <v>1680</v>
      </c>
      <c r="E969" s="30" t="s">
        <v>3068</v>
      </c>
      <c r="F969" s="30" t="s">
        <v>3069</v>
      </c>
      <c r="G969" s="29"/>
      <c r="H969" s="30"/>
      <c r="I969" s="30"/>
    </row>
    <row r="970" spans="1:9">
      <c r="A970" s="29" t="s">
        <v>1681</v>
      </c>
      <c r="B970" s="30" t="s">
        <v>1682</v>
      </c>
      <c r="C970" s="30" t="s">
        <v>3066</v>
      </c>
      <c r="D970" s="30" t="s">
        <v>1683</v>
      </c>
      <c r="E970" s="30" t="s">
        <v>3068</v>
      </c>
      <c r="F970" s="30" t="s">
        <v>3069</v>
      </c>
      <c r="G970" s="29"/>
      <c r="H970" s="30"/>
      <c r="I970" s="30"/>
    </row>
    <row r="971" spans="1:9" ht="39.6">
      <c r="A971" s="29" t="s">
        <v>1684</v>
      </c>
      <c r="B971" s="30" t="s">
        <v>1685</v>
      </c>
      <c r="C971" s="30" t="s">
        <v>1686</v>
      </c>
      <c r="D971" s="30" t="s">
        <v>8659</v>
      </c>
      <c r="E971" s="30" t="s">
        <v>8660</v>
      </c>
      <c r="F971" s="30" t="s">
        <v>8659</v>
      </c>
      <c r="G971" s="29"/>
      <c r="H971" s="30"/>
      <c r="I971" s="30"/>
    </row>
    <row r="972" spans="1:9">
      <c r="A972" s="29" t="s">
        <v>1687</v>
      </c>
      <c r="B972" s="30" t="s">
        <v>1688</v>
      </c>
      <c r="C972" s="30" t="s">
        <v>3066</v>
      </c>
      <c r="D972" s="30" t="s">
        <v>1689</v>
      </c>
      <c r="E972" s="30" t="s">
        <v>3068</v>
      </c>
      <c r="F972" s="30" t="s">
        <v>3069</v>
      </c>
      <c r="G972" s="29"/>
      <c r="H972" s="30"/>
      <c r="I972" s="30"/>
    </row>
    <row r="973" spans="1:9">
      <c r="A973" s="29" t="s">
        <v>1690</v>
      </c>
      <c r="B973" s="30" t="s">
        <v>1691</v>
      </c>
      <c r="C973" s="30" t="s">
        <v>3066</v>
      </c>
      <c r="D973" s="30" t="s">
        <v>1692</v>
      </c>
      <c r="E973" s="30" t="s">
        <v>3068</v>
      </c>
      <c r="F973" s="30" t="s">
        <v>3069</v>
      </c>
      <c r="G973" s="29"/>
      <c r="H973" s="30"/>
      <c r="I973" s="30"/>
    </row>
    <row r="974" spans="1:9" ht="26.4">
      <c r="A974" s="29" t="s">
        <v>1693</v>
      </c>
      <c r="B974" s="30" t="s">
        <v>1694</v>
      </c>
      <c r="C974" s="30" t="s">
        <v>3066</v>
      </c>
      <c r="D974" s="30" t="s">
        <v>1695</v>
      </c>
      <c r="E974" s="30" t="s">
        <v>3068</v>
      </c>
      <c r="F974" s="30" t="s">
        <v>3069</v>
      </c>
      <c r="G974" s="29"/>
      <c r="H974" s="30"/>
      <c r="I974" s="30"/>
    </row>
    <row r="975" spans="1:9">
      <c r="A975" s="29" t="s">
        <v>1696</v>
      </c>
      <c r="B975" s="30" t="s">
        <v>1697</v>
      </c>
      <c r="C975" s="30" t="s">
        <v>3066</v>
      </c>
      <c r="D975" s="30" t="s">
        <v>1698</v>
      </c>
      <c r="E975" s="30" t="s">
        <v>3068</v>
      </c>
      <c r="F975" s="30" t="s">
        <v>3069</v>
      </c>
      <c r="G975" s="29"/>
      <c r="H975" s="30"/>
      <c r="I975" s="30"/>
    </row>
    <row r="976" spans="1:9">
      <c r="A976" s="29" t="s">
        <v>1699</v>
      </c>
      <c r="B976" s="30" t="s">
        <v>1700</v>
      </c>
      <c r="C976" s="30" t="s">
        <v>3066</v>
      </c>
      <c r="D976" s="30" t="s">
        <v>1701</v>
      </c>
      <c r="E976" s="30" t="s">
        <v>3068</v>
      </c>
      <c r="F976" s="30" t="s">
        <v>3069</v>
      </c>
      <c r="G976" s="29"/>
      <c r="H976" s="30"/>
      <c r="I976" s="30"/>
    </row>
    <row r="977" spans="1:9">
      <c r="A977" s="29" t="s">
        <v>1702</v>
      </c>
      <c r="B977" s="30" t="s">
        <v>1703</v>
      </c>
      <c r="C977" s="30" t="s">
        <v>3066</v>
      </c>
      <c r="D977" s="30" t="s">
        <v>1704</v>
      </c>
      <c r="E977" s="30" t="s">
        <v>3068</v>
      </c>
      <c r="F977" s="30" t="s">
        <v>3069</v>
      </c>
      <c r="G977" s="29"/>
      <c r="H977" s="30"/>
      <c r="I977" s="30"/>
    </row>
    <row r="978" spans="1:9" ht="26.4">
      <c r="A978" s="29" t="s">
        <v>1705</v>
      </c>
      <c r="B978" s="30" t="s">
        <v>1706</v>
      </c>
      <c r="C978" s="30" t="s">
        <v>3066</v>
      </c>
      <c r="D978" s="30" t="s">
        <v>1707</v>
      </c>
      <c r="E978" s="30" t="s">
        <v>3068</v>
      </c>
      <c r="F978" s="30" t="s">
        <v>3069</v>
      </c>
      <c r="G978" s="29"/>
      <c r="H978" s="30"/>
      <c r="I978" s="30"/>
    </row>
    <row r="979" spans="1:9">
      <c r="A979" s="29" t="s">
        <v>1708</v>
      </c>
      <c r="B979" s="30" t="s">
        <v>5370</v>
      </c>
      <c r="C979" s="30" t="s">
        <v>3066</v>
      </c>
      <c r="D979" s="30" t="s">
        <v>5371</v>
      </c>
      <c r="E979" s="30" t="s">
        <v>3058</v>
      </c>
      <c r="F979" s="30" t="s">
        <v>3059</v>
      </c>
      <c r="G979" s="29"/>
      <c r="H979" s="30"/>
      <c r="I979" s="30"/>
    </row>
    <row r="980" spans="1:9">
      <c r="A980" s="29" t="s">
        <v>5372</v>
      </c>
      <c r="B980" s="30" t="s">
        <v>5373</v>
      </c>
      <c r="C980" s="30" t="s">
        <v>3066</v>
      </c>
      <c r="D980" s="30" t="s">
        <v>5374</v>
      </c>
      <c r="E980" s="30" t="s">
        <v>3068</v>
      </c>
      <c r="F980" s="30" t="s">
        <v>3069</v>
      </c>
      <c r="G980" s="29"/>
      <c r="H980" s="30"/>
      <c r="I980" s="30"/>
    </row>
    <row r="981" spans="1:9">
      <c r="A981" s="29" t="s">
        <v>5375</v>
      </c>
      <c r="B981" s="30" t="s">
        <v>5376</v>
      </c>
      <c r="C981" s="30" t="s">
        <v>3066</v>
      </c>
      <c r="D981" s="30" t="s">
        <v>5377</v>
      </c>
      <c r="E981" s="30" t="s">
        <v>3068</v>
      </c>
      <c r="F981" s="30" t="s">
        <v>3069</v>
      </c>
      <c r="G981" s="29"/>
      <c r="H981" s="30"/>
      <c r="I981" s="30"/>
    </row>
    <row r="982" spans="1:9">
      <c r="A982" s="29" t="s">
        <v>5378</v>
      </c>
      <c r="B982" s="30" t="s">
        <v>5379</v>
      </c>
      <c r="C982" s="30" t="s">
        <v>3066</v>
      </c>
      <c r="D982" s="30" t="s">
        <v>5380</v>
      </c>
      <c r="E982" s="30" t="s">
        <v>3068</v>
      </c>
      <c r="F982" s="30" t="s">
        <v>3069</v>
      </c>
      <c r="G982" s="29"/>
      <c r="H982" s="30"/>
      <c r="I982" s="30"/>
    </row>
    <row r="983" spans="1:9">
      <c r="A983" s="29" t="s">
        <v>5381</v>
      </c>
      <c r="B983" s="30" t="s">
        <v>5382</v>
      </c>
      <c r="C983" s="30" t="s">
        <v>3066</v>
      </c>
      <c r="D983" s="30" t="s">
        <v>5383</v>
      </c>
      <c r="E983" s="30" t="s">
        <v>3068</v>
      </c>
      <c r="F983" s="30" t="s">
        <v>3069</v>
      </c>
      <c r="G983" s="29"/>
      <c r="H983" s="30"/>
      <c r="I983" s="30"/>
    </row>
    <row r="984" spans="1:9">
      <c r="A984" s="29" t="s">
        <v>5384</v>
      </c>
      <c r="B984" s="30" t="s">
        <v>5385</v>
      </c>
      <c r="C984" s="30" t="s">
        <v>3066</v>
      </c>
      <c r="D984" s="30" t="s">
        <v>2840</v>
      </c>
      <c r="E984" s="30" t="s">
        <v>3068</v>
      </c>
      <c r="F984" s="30" t="s">
        <v>3069</v>
      </c>
      <c r="G984" s="29"/>
      <c r="H984" s="30"/>
      <c r="I984" s="30"/>
    </row>
    <row r="985" spans="1:9" ht="26.4">
      <c r="A985" s="29" t="s">
        <v>2841</v>
      </c>
      <c r="B985" s="30" t="s">
        <v>2842</v>
      </c>
      <c r="C985" s="30" t="s">
        <v>3087</v>
      </c>
      <c r="D985" s="30" t="s">
        <v>8659</v>
      </c>
      <c r="E985" s="30" t="s">
        <v>8660</v>
      </c>
      <c r="F985" s="30" t="s">
        <v>8659</v>
      </c>
      <c r="G985" s="29"/>
      <c r="H985" s="30"/>
      <c r="I985" s="30"/>
    </row>
    <row r="986" spans="1:9" ht="26.4">
      <c r="A986" s="29" t="s">
        <v>2843</v>
      </c>
      <c r="B986" s="30" t="s">
        <v>2844</v>
      </c>
      <c r="C986" s="30" t="s">
        <v>3066</v>
      </c>
      <c r="D986" s="30" t="s">
        <v>2845</v>
      </c>
      <c r="E986" s="30" t="s">
        <v>3068</v>
      </c>
      <c r="F986" s="30" t="s">
        <v>3069</v>
      </c>
      <c r="G986" s="29"/>
      <c r="H986" s="30"/>
      <c r="I986" s="30"/>
    </row>
    <row r="987" spans="1:9">
      <c r="A987" s="29" t="s">
        <v>2846</v>
      </c>
      <c r="B987" s="30" t="s">
        <v>2847</v>
      </c>
      <c r="C987" s="30" t="s">
        <v>6047</v>
      </c>
      <c r="D987" s="30" t="s">
        <v>8659</v>
      </c>
      <c r="E987" s="30" t="s">
        <v>8660</v>
      </c>
      <c r="F987" s="30" t="s">
        <v>8659</v>
      </c>
      <c r="G987" s="29"/>
      <c r="H987" s="30"/>
      <c r="I987" s="30"/>
    </row>
    <row r="988" spans="1:9">
      <c r="A988" s="29" t="s">
        <v>2846</v>
      </c>
      <c r="B988" s="30" t="s">
        <v>2847</v>
      </c>
      <c r="C988" s="30" t="s">
        <v>6048</v>
      </c>
      <c r="D988" s="30" t="s">
        <v>8659</v>
      </c>
      <c r="E988" s="30" t="s">
        <v>8660</v>
      </c>
      <c r="F988" s="30" t="s">
        <v>8659</v>
      </c>
      <c r="G988" s="29"/>
      <c r="H988" s="30"/>
      <c r="I988" s="30"/>
    </row>
    <row r="989" spans="1:9">
      <c r="A989" s="29" t="s">
        <v>2848</v>
      </c>
      <c r="B989" s="30" t="s">
        <v>2849</v>
      </c>
      <c r="C989" s="30" t="s">
        <v>3066</v>
      </c>
      <c r="D989" s="30" t="s">
        <v>2850</v>
      </c>
      <c r="E989" s="30" t="s">
        <v>3068</v>
      </c>
      <c r="F989" s="30" t="s">
        <v>3069</v>
      </c>
      <c r="G989" s="29"/>
      <c r="H989" s="30"/>
      <c r="I989" s="30"/>
    </row>
    <row r="990" spans="1:9">
      <c r="A990" s="29" t="s">
        <v>2851</v>
      </c>
      <c r="B990" s="30" t="s">
        <v>2852</v>
      </c>
      <c r="C990" s="30" t="s">
        <v>3066</v>
      </c>
      <c r="D990" s="30" t="s">
        <v>2853</v>
      </c>
      <c r="E990" s="30" t="s">
        <v>3068</v>
      </c>
      <c r="F990" s="30" t="s">
        <v>3069</v>
      </c>
      <c r="G990" s="29"/>
      <c r="H990" s="30"/>
      <c r="I990" s="30"/>
    </row>
    <row r="991" spans="1:9">
      <c r="A991" s="29" t="s">
        <v>2854</v>
      </c>
      <c r="B991" s="30" t="s">
        <v>2855</v>
      </c>
      <c r="C991" s="30" t="s">
        <v>3066</v>
      </c>
      <c r="D991" s="30" t="s">
        <v>2856</v>
      </c>
      <c r="E991" s="30" t="s">
        <v>3068</v>
      </c>
      <c r="F991" s="30" t="s">
        <v>3069</v>
      </c>
      <c r="G991" s="29"/>
      <c r="H991" s="30"/>
      <c r="I991" s="30"/>
    </row>
    <row r="992" spans="1:9" ht="26.4">
      <c r="A992" s="29" t="s">
        <v>2857</v>
      </c>
      <c r="B992" s="30" t="s">
        <v>2858</v>
      </c>
      <c r="C992" s="30" t="s">
        <v>3066</v>
      </c>
      <c r="D992" s="30" t="s">
        <v>2859</v>
      </c>
      <c r="E992" s="30" t="s">
        <v>784</v>
      </c>
      <c r="F992" s="30" t="s">
        <v>785</v>
      </c>
      <c r="G992" s="29"/>
      <c r="H992" s="30"/>
      <c r="I992" s="30"/>
    </row>
    <row r="993" spans="1:9">
      <c r="A993" s="29" t="s">
        <v>2860</v>
      </c>
      <c r="B993" s="30" t="s">
        <v>2861</v>
      </c>
      <c r="C993" s="30" t="s">
        <v>3066</v>
      </c>
      <c r="D993" s="30" t="s">
        <v>2862</v>
      </c>
      <c r="E993" s="30" t="s">
        <v>3068</v>
      </c>
      <c r="F993" s="30" t="s">
        <v>3069</v>
      </c>
      <c r="G993" s="29"/>
      <c r="H993" s="30"/>
      <c r="I993" s="30"/>
    </row>
    <row r="994" spans="1:9" ht="26.4">
      <c r="A994" s="29" t="s">
        <v>2863</v>
      </c>
      <c r="B994" s="30" t="s">
        <v>2864</v>
      </c>
      <c r="C994" s="30" t="s">
        <v>8675</v>
      </c>
      <c r="D994" s="30" t="s">
        <v>2556</v>
      </c>
      <c r="E994" s="30" t="s">
        <v>8677</v>
      </c>
      <c r="F994" s="30" t="s">
        <v>8678</v>
      </c>
      <c r="G994" s="29"/>
      <c r="H994" s="30"/>
      <c r="I994" s="30"/>
    </row>
    <row r="995" spans="1:9" ht="26.4">
      <c r="A995" s="29" t="s">
        <v>2865</v>
      </c>
      <c r="B995" s="30" t="s">
        <v>2866</v>
      </c>
      <c r="C995" s="30" t="s">
        <v>8675</v>
      </c>
      <c r="D995" s="30" t="s">
        <v>2556</v>
      </c>
      <c r="E995" s="30" t="s">
        <v>8677</v>
      </c>
      <c r="F995" s="30" t="s">
        <v>8678</v>
      </c>
      <c r="G995" s="29"/>
      <c r="H995" s="30"/>
      <c r="I995" s="30"/>
    </row>
    <row r="996" spans="1:9" ht="26.4">
      <c r="A996" s="29" t="s">
        <v>2867</v>
      </c>
      <c r="B996" s="30" t="s">
        <v>2868</v>
      </c>
      <c r="C996" s="30" t="s">
        <v>8675</v>
      </c>
      <c r="D996" s="30" t="s">
        <v>1190</v>
      </c>
      <c r="E996" s="30" t="s">
        <v>3058</v>
      </c>
      <c r="F996" s="30" t="s">
        <v>3059</v>
      </c>
      <c r="G996" s="29"/>
      <c r="H996" s="30"/>
      <c r="I996" s="30"/>
    </row>
    <row r="997" spans="1:9" ht="26.4">
      <c r="A997" s="29" t="s">
        <v>2869</v>
      </c>
      <c r="B997" s="30" t="s">
        <v>1093</v>
      </c>
      <c r="C997" s="30" t="s">
        <v>8675</v>
      </c>
      <c r="D997" s="30" t="s">
        <v>1977</v>
      </c>
      <c r="E997" s="30" t="s">
        <v>3058</v>
      </c>
      <c r="F997" s="30" t="s">
        <v>3059</v>
      </c>
      <c r="G997" s="29"/>
      <c r="H997" s="30"/>
      <c r="I997" s="30"/>
    </row>
    <row r="998" spans="1:9" ht="26.4">
      <c r="A998" s="29" t="s">
        <v>1094</v>
      </c>
      <c r="B998" s="30" t="s">
        <v>1095</v>
      </c>
      <c r="C998" s="30" t="s">
        <v>8675</v>
      </c>
      <c r="D998" s="30" t="s">
        <v>1977</v>
      </c>
      <c r="E998" s="30" t="s">
        <v>3058</v>
      </c>
      <c r="F998" s="30" t="s">
        <v>3059</v>
      </c>
      <c r="G998" s="29"/>
      <c r="H998" s="30"/>
      <c r="I998" s="30"/>
    </row>
    <row r="999" spans="1:9" ht="26.4">
      <c r="A999" s="29" t="s">
        <v>1096</v>
      </c>
      <c r="B999" s="30" t="s">
        <v>1097</v>
      </c>
      <c r="C999" s="30" t="s">
        <v>3087</v>
      </c>
      <c r="D999" s="30" t="s">
        <v>1803</v>
      </c>
      <c r="E999" s="30" t="s">
        <v>3058</v>
      </c>
      <c r="F999" s="30" t="s">
        <v>3059</v>
      </c>
      <c r="G999" s="29"/>
      <c r="H999" s="30"/>
      <c r="I999" s="30"/>
    </row>
    <row r="1000" spans="1:9" ht="39.6">
      <c r="A1000" s="29" t="s">
        <v>1098</v>
      </c>
      <c r="B1000" s="30" t="s">
        <v>1099</v>
      </c>
      <c r="C1000" s="30" t="s">
        <v>6016</v>
      </c>
      <c r="D1000" s="30" t="s">
        <v>379</v>
      </c>
      <c r="E1000" s="30" t="s">
        <v>3058</v>
      </c>
      <c r="F1000" s="30" t="s">
        <v>3059</v>
      </c>
      <c r="G1000" s="29"/>
      <c r="H1000" s="30"/>
      <c r="I1000" s="30"/>
    </row>
    <row r="1001" spans="1:9" ht="26.4">
      <c r="A1001" s="29" t="s">
        <v>1100</v>
      </c>
      <c r="B1001" s="30" t="s">
        <v>1101</v>
      </c>
      <c r="C1001" s="30" t="s">
        <v>8675</v>
      </c>
      <c r="D1001" s="30" t="s">
        <v>2556</v>
      </c>
      <c r="E1001" s="30" t="s">
        <v>8677</v>
      </c>
      <c r="F1001" s="30" t="s">
        <v>8678</v>
      </c>
      <c r="G1001" s="29"/>
      <c r="H1001" s="30"/>
      <c r="I1001" s="30"/>
    </row>
    <row r="1002" spans="1:9" ht="26.4">
      <c r="A1002" s="29" t="s">
        <v>1102</v>
      </c>
      <c r="B1002" s="30" t="s">
        <v>1103</v>
      </c>
      <c r="C1002" s="30" t="s">
        <v>227</v>
      </c>
      <c r="D1002" s="30" t="s">
        <v>8659</v>
      </c>
      <c r="E1002" s="30" t="s">
        <v>8660</v>
      </c>
      <c r="F1002" s="30" t="s">
        <v>8659</v>
      </c>
      <c r="G1002" s="29"/>
      <c r="H1002" s="30"/>
      <c r="I1002" s="30"/>
    </row>
    <row r="1003" spans="1:9" ht="26.4">
      <c r="A1003" s="29" t="s">
        <v>1104</v>
      </c>
      <c r="B1003" s="30" t="s">
        <v>1105</v>
      </c>
      <c r="C1003" s="30" t="s">
        <v>3066</v>
      </c>
      <c r="D1003" s="30" t="s">
        <v>1106</v>
      </c>
      <c r="E1003" s="30" t="s">
        <v>784</v>
      </c>
      <c r="F1003" s="30" t="s">
        <v>785</v>
      </c>
      <c r="G1003" s="29"/>
      <c r="H1003" s="30"/>
      <c r="I1003" s="30"/>
    </row>
    <row r="1004" spans="1:9" ht="39.6">
      <c r="A1004" s="29" t="s">
        <v>1107</v>
      </c>
      <c r="B1004" s="30" t="s">
        <v>1108</v>
      </c>
      <c r="C1004" s="30" t="s">
        <v>3066</v>
      </c>
      <c r="D1004" s="30" t="s">
        <v>1109</v>
      </c>
      <c r="E1004" s="30" t="s">
        <v>784</v>
      </c>
      <c r="F1004" s="30" t="s">
        <v>785</v>
      </c>
      <c r="G1004" s="29"/>
      <c r="H1004" s="30"/>
      <c r="I1004" s="30"/>
    </row>
    <row r="1005" spans="1:9" ht="26.4">
      <c r="A1005" s="29" t="s">
        <v>1110</v>
      </c>
      <c r="B1005" s="30" t="s">
        <v>1111</v>
      </c>
      <c r="C1005" s="30" t="s">
        <v>8675</v>
      </c>
      <c r="D1005" s="30" t="s">
        <v>1404</v>
      </c>
      <c r="E1005" s="30" t="s">
        <v>3068</v>
      </c>
      <c r="F1005" s="30" t="s">
        <v>3069</v>
      </c>
      <c r="G1005" s="29"/>
      <c r="H1005" s="30"/>
      <c r="I1005" s="30"/>
    </row>
    <row r="1006" spans="1:9" ht="26.4">
      <c r="A1006" s="29" t="s">
        <v>1112</v>
      </c>
      <c r="B1006" s="30" t="s">
        <v>1113</v>
      </c>
      <c r="C1006" s="30" t="s">
        <v>8675</v>
      </c>
      <c r="D1006" s="30" t="s">
        <v>8659</v>
      </c>
      <c r="E1006" s="30" t="s">
        <v>8660</v>
      </c>
      <c r="F1006" s="30" t="s">
        <v>8659</v>
      </c>
      <c r="G1006" s="29"/>
      <c r="H1006" s="30"/>
      <c r="I1006" s="30"/>
    </row>
    <row r="1007" spans="1:9" ht="39.6">
      <c r="A1007" s="29" t="s">
        <v>1114</v>
      </c>
      <c r="B1007" s="30" t="s">
        <v>1115</v>
      </c>
      <c r="C1007" s="30" t="s">
        <v>3066</v>
      </c>
      <c r="D1007" s="30" t="s">
        <v>1116</v>
      </c>
      <c r="E1007" s="30" t="s">
        <v>784</v>
      </c>
      <c r="F1007" s="30" t="s">
        <v>785</v>
      </c>
      <c r="G1007" s="29"/>
      <c r="H1007" s="30"/>
      <c r="I1007" s="30"/>
    </row>
    <row r="1008" spans="1:9">
      <c r="A1008" s="29" t="s">
        <v>1117</v>
      </c>
      <c r="B1008" s="30" t="s">
        <v>1118</v>
      </c>
      <c r="C1008" s="30" t="s">
        <v>6047</v>
      </c>
      <c r="D1008" s="30" t="s">
        <v>8659</v>
      </c>
      <c r="E1008" s="30" t="s">
        <v>8660</v>
      </c>
      <c r="F1008" s="30" t="s">
        <v>8659</v>
      </c>
      <c r="G1008" s="29"/>
      <c r="H1008" s="30"/>
      <c r="I1008" s="30"/>
    </row>
    <row r="1009" spans="1:9">
      <c r="A1009" s="29" t="s">
        <v>1117</v>
      </c>
      <c r="B1009" s="30" t="s">
        <v>1118</v>
      </c>
      <c r="C1009" s="30" t="s">
        <v>6048</v>
      </c>
      <c r="D1009" s="30" t="s">
        <v>8659</v>
      </c>
      <c r="E1009" s="30" t="s">
        <v>8660</v>
      </c>
      <c r="F1009" s="30" t="s">
        <v>8659</v>
      </c>
      <c r="G1009" s="29"/>
      <c r="H1009" s="30"/>
      <c r="I1009" s="30"/>
    </row>
    <row r="1010" spans="1:9">
      <c r="A1010" s="29" t="s">
        <v>3644</v>
      </c>
      <c r="B1010" s="30" t="s">
        <v>3645</v>
      </c>
      <c r="C1010" s="30" t="s">
        <v>6048</v>
      </c>
      <c r="D1010" s="30" t="s">
        <v>8659</v>
      </c>
      <c r="E1010" s="30" t="s">
        <v>8660</v>
      </c>
      <c r="F1010" s="30" t="s">
        <v>8659</v>
      </c>
      <c r="G1010" s="29"/>
      <c r="H1010" s="30"/>
      <c r="I1010" s="30"/>
    </row>
    <row r="1011" spans="1:9">
      <c r="A1011" s="29" t="s">
        <v>3644</v>
      </c>
      <c r="B1011" s="30" t="s">
        <v>3645</v>
      </c>
      <c r="C1011" s="30" t="s">
        <v>6047</v>
      </c>
      <c r="D1011" s="30" t="s">
        <v>8659</v>
      </c>
      <c r="E1011" s="30" t="s">
        <v>8660</v>
      </c>
      <c r="F1011" s="30" t="s">
        <v>8659</v>
      </c>
      <c r="G1011" s="29"/>
      <c r="H1011" s="30"/>
      <c r="I1011" s="30"/>
    </row>
    <row r="1012" spans="1:9">
      <c r="A1012" s="29" t="s">
        <v>3646</v>
      </c>
      <c r="B1012" s="30" t="s">
        <v>3647</v>
      </c>
      <c r="C1012" s="30" t="s">
        <v>3066</v>
      </c>
      <c r="D1012" s="30" t="s">
        <v>3648</v>
      </c>
      <c r="E1012" s="30" t="s">
        <v>3068</v>
      </c>
      <c r="F1012" s="30" t="s">
        <v>3069</v>
      </c>
      <c r="G1012" s="29"/>
      <c r="H1012" s="30"/>
      <c r="I1012" s="30"/>
    </row>
    <row r="1013" spans="1:9">
      <c r="A1013" s="29" t="s">
        <v>3649</v>
      </c>
      <c r="B1013" s="30" t="s">
        <v>1600</v>
      </c>
      <c r="C1013" s="30" t="s">
        <v>3066</v>
      </c>
      <c r="D1013" s="30" t="s">
        <v>1601</v>
      </c>
      <c r="E1013" s="30" t="s">
        <v>3068</v>
      </c>
      <c r="F1013" s="30" t="s">
        <v>3069</v>
      </c>
      <c r="G1013" s="29"/>
      <c r="H1013" s="30"/>
      <c r="I1013" s="30"/>
    </row>
    <row r="1014" spans="1:9" ht="39.6">
      <c r="A1014" s="29" t="s">
        <v>3650</v>
      </c>
      <c r="B1014" s="30" t="s">
        <v>3651</v>
      </c>
      <c r="C1014" s="30" t="s">
        <v>3066</v>
      </c>
      <c r="D1014" s="30" t="s">
        <v>3652</v>
      </c>
      <c r="E1014" s="30" t="s">
        <v>784</v>
      </c>
      <c r="F1014" s="30" t="s">
        <v>785</v>
      </c>
      <c r="G1014" s="29"/>
      <c r="H1014" s="30"/>
      <c r="I1014" s="30"/>
    </row>
    <row r="1015" spans="1:9" ht="26.4">
      <c r="A1015" s="29" t="s">
        <v>3653</v>
      </c>
      <c r="B1015" s="30" t="s">
        <v>3654</v>
      </c>
      <c r="C1015" s="30" t="s">
        <v>8675</v>
      </c>
      <c r="D1015" s="30" t="s">
        <v>9047</v>
      </c>
      <c r="E1015" s="30" t="s">
        <v>3068</v>
      </c>
      <c r="F1015" s="30" t="s">
        <v>3069</v>
      </c>
      <c r="G1015" s="29"/>
      <c r="H1015" s="30"/>
      <c r="I1015" s="30"/>
    </row>
    <row r="1016" spans="1:9" ht="26.4">
      <c r="A1016" s="29" t="s">
        <v>3655</v>
      </c>
      <c r="B1016" s="30" t="s">
        <v>3656</v>
      </c>
      <c r="C1016" s="30" t="s">
        <v>8675</v>
      </c>
      <c r="D1016" s="30" t="s">
        <v>8659</v>
      </c>
      <c r="E1016" s="30" t="s">
        <v>8660</v>
      </c>
      <c r="F1016" s="30" t="s">
        <v>8659</v>
      </c>
      <c r="G1016" s="29"/>
      <c r="H1016" s="30"/>
      <c r="I1016" s="30"/>
    </row>
    <row r="1017" spans="1:9" ht="39.6">
      <c r="A1017" s="29" t="s">
        <v>3657</v>
      </c>
      <c r="B1017" s="30" t="s">
        <v>3658</v>
      </c>
      <c r="C1017" s="30" t="s">
        <v>3066</v>
      </c>
      <c r="D1017" s="30" t="s">
        <v>60</v>
      </c>
      <c r="E1017" s="30" t="s">
        <v>784</v>
      </c>
      <c r="F1017" s="30" t="s">
        <v>785</v>
      </c>
      <c r="G1017" s="29"/>
      <c r="H1017" s="30"/>
      <c r="I1017" s="30"/>
    </row>
    <row r="1018" spans="1:9" ht="39.6">
      <c r="A1018" s="29" t="s">
        <v>61</v>
      </c>
      <c r="B1018" s="30" t="s">
        <v>62</v>
      </c>
      <c r="C1018" s="30" t="s">
        <v>3066</v>
      </c>
      <c r="D1018" s="30" t="s">
        <v>63</v>
      </c>
      <c r="E1018" s="30" t="s">
        <v>784</v>
      </c>
      <c r="F1018" s="30" t="s">
        <v>785</v>
      </c>
      <c r="G1018" s="29"/>
      <c r="H1018" s="30"/>
      <c r="I1018" s="30"/>
    </row>
    <row r="1019" spans="1:9" ht="26.4">
      <c r="A1019" s="29" t="s">
        <v>64</v>
      </c>
      <c r="B1019" s="30" t="s">
        <v>65</v>
      </c>
      <c r="C1019" s="30" t="s">
        <v>8675</v>
      </c>
      <c r="D1019" s="30" t="s">
        <v>2211</v>
      </c>
      <c r="E1019" s="30" t="s">
        <v>3068</v>
      </c>
      <c r="F1019" s="30" t="s">
        <v>3069</v>
      </c>
      <c r="G1019" s="29"/>
      <c r="H1019" s="30"/>
      <c r="I1019" s="30"/>
    </row>
    <row r="1020" spans="1:9" ht="26.4">
      <c r="A1020" s="29" t="s">
        <v>66</v>
      </c>
      <c r="B1020" s="30" t="s">
        <v>67</v>
      </c>
      <c r="C1020" s="30" t="s">
        <v>8675</v>
      </c>
      <c r="D1020" s="30" t="s">
        <v>8659</v>
      </c>
      <c r="E1020" s="30" t="s">
        <v>8660</v>
      </c>
      <c r="F1020" s="30" t="s">
        <v>8659</v>
      </c>
      <c r="G1020" s="29"/>
      <c r="H1020" s="30"/>
      <c r="I1020" s="30"/>
    </row>
    <row r="1021" spans="1:9" ht="26.4">
      <c r="A1021" s="29" t="s">
        <v>68</v>
      </c>
      <c r="B1021" s="30" t="s">
        <v>69</v>
      </c>
      <c r="C1021" s="30" t="s">
        <v>8675</v>
      </c>
      <c r="D1021" s="30" t="s">
        <v>4522</v>
      </c>
      <c r="E1021" s="30" t="s">
        <v>3058</v>
      </c>
      <c r="F1021" s="30" t="s">
        <v>3059</v>
      </c>
      <c r="G1021" s="29"/>
      <c r="H1021" s="30"/>
      <c r="I1021" s="30"/>
    </row>
    <row r="1022" spans="1:9" ht="26.4">
      <c r="A1022" s="29" t="s">
        <v>70</v>
      </c>
      <c r="B1022" s="30" t="s">
        <v>71</v>
      </c>
      <c r="C1022" s="30" t="s">
        <v>3066</v>
      </c>
      <c r="D1022" s="30" t="s">
        <v>72</v>
      </c>
      <c r="E1022" s="30" t="s">
        <v>784</v>
      </c>
      <c r="F1022" s="30" t="s">
        <v>785</v>
      </c>
      <c r="G1022" s="29"/>
      <c r="H1022" s="30"/>
      <c r="I1022" s="30"/>
    </row>
    <row r="1023" spans="1:9" ht="26.4">
      <c r="A1023" s="29" t="s">
        <v>73</v>
      </c>
      <c r="B1023" s="30" t="s">
        <v>74</v>
      </c>
      <c r="C1023" s="30" t="s">
        <v>8675</v>
      </c>
      <c r="D1023" s="30" t="s">
        <v>4546</v>
      </c>
      <c r="E1023" s="30" t="s">
        <v>8677</v>
      </c>
      <c r="F1023" s="30" t="s">
        <v>8678</v>
      </c>
      <c r="G1023" s="29"/>
      <c r="H1023" s="30"/>
      <c r="I1023" s="30"/>
    </row>
    <row r="1024" spans="1:9" ht="26.4">
      <c r="A1024" s="29" t="s">
        <v>75</v>
      </c>
      <c r="B1024" s="30" t="s">
        <v>76</v>
      </c>
      <c r="C1024" s="30" t="s">
        <v>8675</v>
      </c>
      <c r="D1024" s="30" t="s">
        <v>4546</v>
      </c>
      <c r="E1024" s="30" t="s">
        <v>8677</v>
      </c>
      <c r="F1024" s="30" t="s">
        <v>8678</v>
      </c>
      <c r="G1024" s="29"/>
      <c r="H1024" s="30"/>
      <c r="I1024" s="30"/>
    </row>
    <row r="1025" spans="1:9" ht="39.6">
      <c r="A1025" s="29" t="s">
        <v>77</v>
      </c>
      <c r="B1025" s="30" t="s">
        <v>78</v>
      </c>
      <c r="C1025" s="30" t="s">
        <v>3066</v>
      </c>
      <c r="D1025" s="30" t="s">
        <v>79</v>
      </c>
      <c r="E1025" s="30" t="s">
        <v>784</v>
      </c>
      <c r="F1025" s="30" t="s">
        <v>785</v>
      </c>
      <c r="G1025" s="29"/>
      <c r="H1025" s="30"/>
      <c r="I1025" s="30"/>
    </row>
    <row r="1026" spans="1:9" ht="26.4">
      <c r="A1026" s="29" t="s">
        <v>80</v>
      </c>
      <c r="B1026" s="30" t="s">
        <v>81</v>
      </c>
      <c r="C1026" s="30" t="s">
        <v>8675</v>
      </c>
      <c r="D1026" s="30" t="s">
        <v>4546</v>
      </c>
      <c r="E1026" s="30" t="s">
        <v>8677</v>
      </c>
      <c r="F1026" s="30" t="s">
        <v>8678</v>
      </c>
      <c r="G1026" s="29"/>
      <c r="H1026" s="30"/>
      <c r="I1026" s="30"/>
    </row>
    <row r="1027" spans="1:9" ht="26.4">
      <c r="A1027" s="29" t="s">
        <v>82</v>
      </c>
      <c r="B1027" s="30" t="s">
        <v>83</v>
      </c>
      <c r="C1027" s="30" t="s">
        <v>8675</v>
      </c>
      <c r="D1027" s="30" t="s">
        <v>4546</v>
      </c>
      <c r="E1027" s="30" t="s">
        <v>8677</v>
      </c>
      <c r="F1027" s="30" t="s">
        <v>8678</v>
      </c>
      <c r="G1027" s="29"/>
      <c r="H1027" s="30"/>
      <c r="I1027" s="30"/>
    </row>
    <row r="1028" spans="1:9">
      <c r="A1028" s="29" t="s">
        <v>84</v>
      </c>
      <c r="B1028" s="30" t="s">
        <v>85</v>
      </c>
      <c r="C1028" s="30" t="s">
        <v>3066</v>
      </c>
      <c r="D1028" s="30" t="s">
        <v>86</v>
      </c>
      <c r="E1028" s="30" t="s">
        <v>3068</v>
      </c>
      <c r="F1028" s="30" t="s">
        <v>3069</v>
      </c>
      <c r="G1028" s="29"/>
      <c r="H1028" s="30"/>
      <c r="I1028" s="30"/>
    </row>
    <row r="1029" spans="1:9" ht="26.4">
      <c r="A1029" s="29" t="s">
        <v>87</v>
      </c>
      <c r="B1029" s="30" t="s">
        <v>88</v>
      </c>
      <c r="C1029" s="30" t="s">
        <v>8675</v>
      </c>
      <c r="D1029" s="30" t="s">
        <v>1999</v>
      </c>
      <c r="E1029" s="30" t="s">
        <v>3068</v>
      </c>
      <c r="F1029" s="30" t="s">
        <v>3069</v>
      </c>
      <c r="G1029" s="29"/>
      <c r="H1029" s="30"/>
      <c r="I1029" s="30"/>
    </row>
    <row r="1030" spans="1:9" ht="26.4">
      <c r="A1030" s="29" t="s">
        <v>89</v>
      </c>
      <c r="B1030" s="30" t="s">
        <v>90</v>
      </c>
      <c r="C1030" s="30" t="s">
        <v>3066</v>
      </c>
      <c r="D1030" s="30" t="s">
        <v>91</v>
      </c>
      <c r="E1030" s="30" t="s">
        <v>784</v>
      </c>
      <c r="F1030" s="30" t="s">
        <v>785</v>
      </c>
      <c r="G1030" s="29"/>
      <c r="H1030" s="30"/>
      <c r="I1030" s="30"/>
    </row>
    <row r="1031" spans="1:9" ht="26.4">
      <c r="A1031" s="29" t="s">
        <v>92</v>
      </c>
      <c r="B1031" s="30" t="s">
        <v>93</v>
      </c>
      <c r="C1031" s="30" t="s">
        <v>8675</v>
      </c>
      <c r="D1031" s="30" t="s">
        <v>2662</v>
      </c>
      <c r="E1031" s="30" t="s">
        <v>3058</v>
      </c>
      <c r="F1031" s="30" t="s">
        <v>3059</v>
      </c>
      <c r="G1031" s="29"/>
      <c r="H1031" s="30"/>
      <c r="I1031" s="30"/>
    </row>
    <row r="1032" spans="1:9" ht="39.6">
      <c r="A1032" s="29" t="s">
        <v>94</v>
      </c>
      <c r="B1032" s="30" t="s">
        <v>95</v>
      </c>
      <c r="C1032" s="30" t="s">
        <v>3066</v>
      </c>
      <c r="D1032" s="30" t="s">
        <v>96</v>
      </c>
      <c r="E1032" s="30" t="s">
        <v>784</v>
      </c>
      <c r="F1032" s="30" t="s">
        <v>785</v>
      </c>
      <c r="G1032" s="29"/>
      <c r="H1032" s="30"/>
      <c r="I1032" s="30"/>
    </row>
    <row r="1033" spans="1:9" ht="26.4">
      <c r="A1033" s="29" t="s">
        <v>97</v>
      </c>
      <c r="B1033" s="30" t="s">
        <v>98</v>
      </c>
      <c r="C1033" s="30" t="s">
        <v>8675</v>
      </c>
      <c r="D1033" s="30" t="s">
        <v>8659</v>
      </c>
      <c r="E1033" s="30" t="s">
        <v>8660</v>
      </c>
      <c r="F1033" s="30" t="s">
        <v>8659</v>
      </c>
      <c r="G1033" s="29"/>
      <c r="H1033" s="30"/>
      <c r="I1033" s="30"/>
    </row>
    <row r="1034" spans="1:9">
      <c r="A1034" s="29" t="s">
        <v>99</v>
      </c>
      <c r="B1034" s="30" t="s">
        <v>100</v>
      </c>
      <c r="C1034" s="30" t="s">
        <v>3087</v>
      </c>
      <c r="D1034" s="30" t="s">
        <v>8659</v>
      </c>
      <c r="E1034" s="30" t="s">
        <v>8660</v>
      </c>
      <c r="F1034" s="30" t="s">
        <v>8659</v>
      </c>
      <c r="G1034" s="29"/>
      <c r="H1034" s="30"/>
      <c r="I1034" s="30"/>
    </row>
    <row r="1035" spans="1:9" ht="26.4">
      <c r="A1035" s="29" t="s">
        <v>101</v>
      </c>
      <c r="B1035" s="30" t="s">
        <v>102</v>
      </c>
      <c r="C1035" s="30" t="s">
        <v>3066</v>
      </c>
      <c r="D1035" s="30" t="s">
        <v>2859</v>
      </c>
      <c r="E1035" s="30" t="s">
        <v>784</v>
      </c>
      <c r="F1035" s="30" t="s">
        <v>785</v>
      </c>
      <c r="G1035" s="29"/>
      <c r="H1035" s="30"/>
      <c r="I1035" s="30"/>
    </row>
    <row r="1036" spans="1:9" ht="39.6">
      <c r="A1036" s="29" t="s">
        <v>103</v>
      </c>
      <c r="B1036" s="30" t="s">
        <v>104</v>
      </c>
      <c r="C1036" s="30" t="s">
        <v>3066</v>
      </c>
      <c r="D1036" s="30" t="s">
        <v>105</v>
      </c>
      <c r="E1036" s="30" t="s">
        <v>784</v>
      </c>
      <c r="F1036" s="30" t="s">
        <v>785</v>
      </c>
      <c r="G1036" s="29"/>
      <c r="H1036" s="30"/>
      <c r="I1036" s="30"/>
    </row>
    <row r="1037" spans="1:9" ht="26.4">
      <c r="A1037" s="29" t="s">
        <v>106</v>
      </c>
      <c r="B1037" s="30" t="s">
        <v>107</v>
      </c>
      <c r="C1037" s="30" t="s">
        <v>227</v>
      </c>
      <c r="D1037" s="30" t="s">
        <v>8659</v>
      </c>
      <c r="E1037" s="30" t="s">
        <v>8660</v>
      </c>
      <c r="F1037" s="30" t="s">
        <v>8659</v>
      </c>
      <c r="G1037" s="29"/>
      <c r="H1037" s="30"/>
      <c r="I1037" s="30"/>
    </row>
    <row r="1038" spans="1:9" ht="26.4">
      <c r="A1038" s="29" t="s">
        <v>108</v>
      </c>
      <c r="B1038" s="30" t="s">
        <v>109</v>
      </c>
      <c r="C1038" s="30" t="s">
        <v>8675</v>
      </c>
      <c r="D1038" s="30" t="s">
        <v>1776</v>
      </c>
      <c r="E1038" s="30" t="s">
        <v>3058</v>
      </c>
      <c r="F1038" s="30" t="s">
        <v>3059</v>
      </c>
      <c r="G1038" s="29"/>
      <c r="H1038" s="30"/>
      <c r="I1038" s="30"/>
    </row>
    <row r="1039" spans="1:9" ht="26.4">
      <c r="A1039" s="29" t="s">
        <v>110</v>
      </c>
      <c r="B1039" s="30" t="s">
        <v>111</v>
      </c>
      <c r="C1039" s="30" t="s">
        <v>8675</v>
      </c>
      <c r="D1039" s="30" t="s">
        <v>2596</v>
      </c>
      <c r="E1039" s="30" t="s">
        <v>3068</v>
      </c>
      <c r="F1039" s="30" t="s">
        <v>3069</v>
      </c>
      <c r="G1039" s="29"/>
      <c r="H1039" s="30"/>
      <c r="I1039" s="30"/>
    </row>
    <row r="1040" spans="1:9" ht="26.4">
      <c r="A1040" s="29" t="s">
        <v>112</v>
      </c>
      <c r="B1040" s="30" t="s">
        <v>113</v>
      </c>
      <c r="C1040" s="30" t="s">
        <v>8675</v>
      </c>
      <c r="D1040" s="30" t="s">
        <v>2434</v>
      </c>
      <c r="E1040" s="30" t="s">
        <v>8677</v>
      </c>
      <c r="F1040" s="30" t="s">
        <v>8678</v>
      </c>
      <c r="G1040" s="29"/>
      <c r="H1040" s="30"/>
      <c r="I1040" s="30"/>
    </row>
    <row r="1041" spans="1:9" ht="26.4">
      <c r="A1041" s="29" t="s">
        <v>114</v>
      </c>
      <c r="B1041" s="30" t="s">
        <v>115</v>
      </c>
      <c r="C1041" s="30" t="s">
        <v>8675</v>
      </c>
      <c r="D1041" s="30" t="s">
        <v>8659</v>
      </c>
      <c r="E1041" s="30" t="s">
        <v>8660</v>
      </c>
      <c r="F1041" s="30" t="s">
        <v>8659</v>
      </c>
      <c r="G1041" s="29"/>
      <c r="H1041" s="30"/>
      <c r="I1041" s="30"/>
    </row>
    <row r="1042" spans="1:9" ht="26.4">
      <c r="A1042" s="29" t="s">
        <v>116</v>
      </c>
      <c r="B1042" s="30" t="s">
        <v>117</v>
      </c>
      <c r="C1042" s="30" t="s">
        <v>8675</v>
      </c>
      <c r="D1042" s="30" t="s">
        <v>1757</v>
      </c>
      <c r="E1042" s="30" t="s">
        <v>3068</v>
      </c>
      <c r="F1042" s="30" t="s">
        <v>3069</v>
      </c>
      <c r="G1042" s="29"/>
      <c r="H1042" s="30"/>
      <c r="I1042" s="30"/>
    </row>
    <row r="1043" spans="1:9" ht="26.4">
      <c r="A1043" s="29" t="s">
        <v>118</v>
      </c>
      <c r="B1043" s="30" t="s">
        <v>119</v>
      </c>
      <c r="C1043" s="30" t="s">
        <v>8675</v>
      </c>
      <c r="D1043" s="30" t="s">
        <v>388</v>
      </c>
      <c r="E1043" s="30" t="s">
        <v>3068</v>
      </c>
      <c r="F1043" s="30" t="s">
        <v>3069</v>
      </c>
      <c r="G1043" s="29"/>
      <c r="H1043" s="30"/>
      <c r="I1043" s="30"/>
    </row>
    <row r="1044" spans="1:9" ht="26.4">
      <c r="A1044" s="29" t="s">
        <v>120</v>
      </c>
      <c r="B1044" s="30" t="s">
        <v>121</v>
      </c>
      <c r="C1044" s="30" t="s">
        <v>8675</v>
      </c>
      <c r="D1044" s="30" t="s">
        <v>379</v>
      </c>
      <c r="E1044" s="30" t="s">
        <v>3058</v>
      </c>
      <c r="F1044" s="30" t="s">
        <v>3059</v>
      </c>
      <c r="G1044" s="29"/>
      <c r="H1044" s="30"/>
      <c r="I1044" s="30"/>
    </row>
    <row r="1045" spans="1:9" ht="26.4">
      <c r="A1045" s="29" t="s">
        <v>122</v>
      </c>
      <c r="B1045" s="30" t="s">
        <v>123</v>
      </c>
      <c r="C1045" s="30" t="s">
        <v>8675</v>
      </c>
      <c r="D1045" s="30" t="s">
        <v>8659</v>
      </c>
      <c r="E1045" s="30" t="s">
        <v>8660</v>
      </c>
      <c r="F1045" s="30" t="s">
        <v>8659</v>
      </c>
      <c r="G1045" s="29"/>
      <c r="H1045" s="30"/>
      <c r="I1045" s="30"/>
    </row>
    <row r="1046" spans="1:9" ht="26.4">
      <c r="A1046" s="29" t="s">
        <v>124</v>
      </c>
      <c r="B1046" s="30" t="s">
        <v>125</v>
      </c>
      <c r="C1046" s="30" t="s">
        <v>6016</v>
      </c>
      <c r="D1046" s="30" t="s">
        <v>8659</v>
      </c>
      <c r="E1046" s="30" t="s">
        <v>8660</v>
      </c>
      <c r="F1046" s="30" t="s">
        <v>8659</v>
      </c>
      <c r="G1046" s="29"/>
      <c r="H1046" s="30"/>
      <c r="I1046" s="30"/>
    </row>
    <row r="1047" spans="1:9">
      <c r="A1047" s="29" t="s">
        <v>126</v>
      </c>
      <c r="B1047" s="30" t="s">
        <v>127</v>
      </c>
      <c r="C1047" s="30" t="s">
        <v>3066</v>
      </c>
      <c r="D1047" s="30" t="s">
        <v>2366</v>
      </c>
      <c r="E1047" s="30" t="s">
        <v>3058</v>
      </c>
      <c r="F1047" s="30" t="s">
        <v>3059</v>
      </c>
      <c r="G1047" s="29"/>
      <c r="H1047" s="30"/>
      <c r="I1047" s="30"/>
    </row>
    <row r="1048" spans="1:9" ht="26.4">
      <c r="A1048" s="29" t="s">
        <v>128</v>
      </c>
      <c r="B1048" s="30" t="s">
        <v>129</v>
      </c>
      <c r="C1048" s="30" t="s">
        <v>8675</v>
      </c>
      <c r="D1048" s="30" t="s">
        <v>2559</v>
      </c>
      <c r="E1048" s="30" t="s">
        <v>3068</v>
      </c>
      <c r="F1048" s="30" t="s">
        <v>3069</v>
      </c>
      <c r="G1048" s="29"/>
      <c r="H1048" s="30"/>
      <c r="I1048" s="30"/>
    </row>
    <row r="1049" spans="1:9" ht="39.6">
      <c r="A1049" s="29" t="s">
        <v>130</v>
      </c>
      <c r="B1049" s="30" t="s">
        <v>131</v>
      </c>
      <c r="C1049" s="30" t="s">
        <v>3066</v>
      </c>
      <c r="D1049" s="30" t="s">
        <v>132</v>
      </c>
      <c r="E1049" s="30" t="s">
        <v>784</v>
      </c>
      <c r="F1049" s="30" t="s">
        <v>785</v>
      </c>
      <c r="G1049" s="29"/>
      <c r="H1049" s="30"/>
      <c r="I1049" s="30"/>
    </row>
    <row r="1050" spans="1:9" ht="26.4">
      <c r="A1050" s="29" t="s">
        <v>133</v>
      </c>
      <c r="B1050" s="30" t="s">
        <v>134</v>
      </c>
      <c r="C1050" s="30" t="s">
        <v>3087</v>
      </c>
      <c r="D1050" s="30" t="s">
        <v>2556</v>
      </c>
      <c r="E1050" s="30" t="s">
        <v>8677</v>
      </c>
      <c r="F1050" s="30" t="s">
        <v>8678</v>
      </c>
      <c r="G1050" s="29"/>
      <c r="H1050" s="30"/>
      <c r="I1050" s="30"/>
    </row>
    <row r="1051" spans="1:9" ht="26.4">
      <c r="A1051" s="29" t="s">
        <v>135</v>
      </c>
      <c r="B1051" s="30" t="s">
        <v>136</v>
      </c>
      <c r="C1051" s="30" t="s">
        <v>8675</v>
      </c>
      <c r="D1051" s="30" t="s">
        <v>1779</v>
      </c>
      <c r="E1051" s="30" t="s">
        <v>3068</v>
      </c>
      <c r="F1051" s="30" t="s">
        <v>3069</v>
      </c>
      <c r="G1051" s="29"/>
      <c r="H1051" s="30"/>
      <c r="I1051" s="30"/>
    </row>
    <row r="1052" spans="1:9" ht="26.4">
      <c r="A1052" s="29" t="s">
        <v>137</v>
      </c>
      <c r="B1052" s="30" t="s">
        <v>138</v>
      </c>
      <c r="C1052" s="30" t="s">
        <v>8675</v>
      </c>
      <c r="D1052" s="30" t="s">
        <v>139</v>
      </c>
      <c r="E1052" s="30" t="s">
        <v>3058</v>
      </c>
      <c r="F1052" s="30" t="s">
        <v>3059</v>
      </c>
      <c r="G1052" s="29"/>
      <c r="H1052" s="30"/>
      <c r="I1052" s="30"/>
    </row>
    <row r="1053" spans="1:9" ht="26.4">
      <c r="A1053" s="29" t="s">
        <v>140</v>
      </c>
      <c r="B1053" s="30" t="s">
        <v>3748</v>
      </c>
      <c r="C1053" s="30" t="s">
        <v>8675</v>
      </c>
      <c r="D1053" s="30" t="s">
        <v>7409</v>
      </c>
      <c r="E1053" s="30" t="s">
        <v>3058</v>
      </c>
      <c r="F1053" s="30" t="s">
        <v>3059</v>
      </c>
      <c r="G1053" s="29"/>
      <c r="H1053" s="30"/>
      <c r="I1053" s="30"/>
    </row>
    <row r="1054" spans="1:9" ht="26.4">
      <c r="A1054" s="29" t="s">
        <v>3749</v>
      </c>
      <c r="B1054" s="30" t="s">
        <v>3750</v>
      </c>
      <c r="C1054" s="30" t="s">
        <v>3087</v>
      </c>
      <c r="D1054" s="30" t="s">
        <v>1078</v>
      </c>
      <c r="E1054" s="30" t="s">
        <v>3058</v>
      </c>
      <c r="F1054" s="30" t="s">
        <v>3059</v>
      </c>
      <c r="G1054" s="29"/>
      <c r="H1054" s="30"/>
      <c r="I1054" s="30"/>
    </row>
    <row r="1055" spans="1:9" ht="26.4">
      <c r="A1055" s="29" t="s">
        <v>3751</v>
      </c>
      <c r="B1055" s="30" t="s">
        <v>3752</v>
      </c>
      <c r="C1055" s="30" t="s">
        <v>6016</v>
      </c>
      <c r="D1055" s="30" t="s">
        <v>8659</v>
      </c>
      <c r="E1055" s="30" t="s">
        <v>8660</v>
      </c>
      <c r="F1055" s="30" t="s">
        <v>8659</v>
      </c>
      <c r="G1055" s="29"/>
      <c r="H1055" s="30"/>
      <c r="I1055" s="30"/>
    </row>
    <row r="1056" spans="1:9" ht="26.4">
      <c r="A1056" s="29" t="s">
        <v>3753</v>
      </c>
      <c r="B1056" s="30" t="s">
        <v>444</v>
      </c>
      <c r="C1056" s="30" t="s">
        <v>8675</v>
      </c>
      <c r="D1056" s="30" t="s">
        <v>4531</v>
      </c>
      <c r="E1056" s="30" t="s">
        <v>3058</v>
      </c>
      <c r="F1056" s="30" t="s">
        <v>3059</v>
      </c>
      <c r="G1056" s="29"/>
      <c r="H1056" s="30"/>
      <c r="I1056" s="30"/>
    </row>
    <row r="1057" spans="1:9" ht="26.4">
      <c r="A1057" s="29" t="s">
        <v>3754</v>
      </c>
      <c r="B1057" s="30" t="s">
        <v>3755</v>
      </c>
      <c r="C1057" s="30" t="s">
        <v>6016</v>
      </c>
      <c r="D1057" s="30" t="s">
        <v>8659</v>
      </c>
      <c r="E1057" s="30" t="s">
        <v>8660</v>
      </c>
      <c r="F1057" s="30" t="s">
        <v>8659</v>
      </c>
      <c r="G1057" s="29"/>
      <c r="H1057" s="30"/>
      <c r="I1057" s="30"/>
    </row>
    <row r="1058" spans="1:9" ht="26.4">
      <c r="A1058" s="29" t="s">
        <v>3756</v>
      </c>
      <c r="B1058" s="30" t="s">
        <v>3757</v>
      </c>
      <c r="C1058" s="30" t="s">
        <v>6016</v>
      </c>
      <c r="D1058" s="30" t="s">
        <v>8659</v>
      </c>
      <c r="E1058" s="30" t="s">
        <v>8660</v>
      </c>
      <c r="F1058" s="30" t="s">
        <v>8659</v>
      </c>
      <c r="G1058" s="29"/>
      <c r="H1058" s="30"/>
      <c r="I1058" s="30"/>
    </row>
    <row r="1059" spans="1:9" ht="26.4">
      <c r="A1059" s="29" t="s">
        <v>3758</v>
      </c>
      <c r="B1059" s="30" t="s">
        <v>3759</v>
      </c>
      <c r="C1059" s="30" t="s">
        <v>6016</v>
      </c>
      <c r="D1059" s="30" t="s">
        <v>8659</v>
      </c>
      <c r="E1059" s="30" t="s">
        <v>8660</v>
      </c>
      <c r="F1059" s="30" t="s">
        <v>8659</v>
      </c>
      <c r="G1059" s="29"/>
      <c r="H1059" s="30"/>
      <c r="I1059" s="30"/>
    </row>
    <row r="1060" spans="1:9" ht="26.4">
      <c r="A1060" s="29" t="s">
        <v>3760</v>
      </c>
      <c r="B1060" s="30" t="s">
        <v>3761</v>
      </c>
      <c r="C1060" s="30" t="s">
        <v>6016</v>
      </c>
      <c r="D1060" s="30" t="s">
        <v>8659</v>
      </c>
      <c r="E1060" s="30" t="s">
        <v>8660</v>
      </c>
      <c r="F1060" s="30" t="s">
        <v>8659</v>
      </c>
      <c r="G1060" s="29"/>
      <c r="H1060" s="30"/>
      <c r="I1060" s="30"/>
    </row>
    <row r="1061" spans="1:9" ht="26.4">
      <c r="A1061" s="29" t="s">
        <v>3762</v>
      </c>
      <c r="B1061" s="30" t="s">
        <v>3763</v>
      </c>
      <c r="C1061" s="30" t="s">
        <v>6016</v>
      </c>
      <c r="D1061" s="30" t="s">
        <v>8659</v>
      </c>
      <c r="E1061" s="30" t="s">
        <v>8660</v>
      </c>
      <c r="F1061" s="30" t="s">
        <v>8659</v>
      </c>
      <c r="G1061" s="29"/>
      <c r="H1061" s="30"/>
      <c r="I1061" s="30"/>
    </row>
    <row r="1062" spans="1:9" ht="26.4">
      <c r="A1062" s="29" t="s">
        <v>3764</v>
      </c>
      <c r="B1062" s="30" t="s">
        <v>3765</v>
      </c>
      <c r="C1062" s="30" t="s">
        <v>6016</v>
      </c>
      <c r="D1062" s="30" t="s">
        <v>8659</v>
      </c>
      <c r="E1062" s="30" t="s">
        <v>8660</v>
      </c>
      <c r="F1062" s="30" t="s">
        <v>8659</v>
      </c>
      <c r="G1062" s="29"/>
      <c r="H1062" s="30"/>
      <c r="I1062" s="30"/>
    </row>
    <row r="1063" spans="1:9" ht="26.4">
      <c r="A1063" s="29" t="s">
        <v>3766</v>
      </c>
      <c r="B1063" s="30" t="s">
        <v>3767</v>
      </c>
      <c r="C1063" s="30" t="s">
        <v>6016</v>
      </c>
      <c r="D1063" s="30" t="s">
        <v>8659</v>
      </c>
      <c r="E1063" s="30" t="s">
        <v>8660</v>
      </c>
      <c r="F1063" s="30" t="s">
        <v>8659</v>
      </c>
      <c r="G1063" s="29"/>
      <c r="H1063" s="30"/>
      <c r="I1063" s="30"/>
    </row>
    <row r="1064" spans="1:9" ht="26.4">
      <c r="A1064" s="29" t="s">
        <v>3768</v>
      </c>
      <c r="B1064" s="30" t="s">
        <v>3769</v>
      </c>
      <c r="C1064" s="30" t="s">
        <v>6016</v>
      </c>
      <c r="D1064" s="30" t="s">
        <v>8659</v>
      </c>
      <c r="E1064" s="30" t="s">
        <v>8660</v>
      </c>
      <c r="F1064" s="30" t="s">
        <v>8659</v>
      </c>
      <c r="G1064" s="29"/>
      <c r="H1064" s="30"/>
      <c r="I1064" s="30"/>
    </row>
    <row r="1065" spans="1:9" ht="26.4">
      <c r="A1065" s="29" t="s">
        <v>3770</v>
      </c>
      <c r="B1065" s="30" t="s">
        <v>3771</v>
      </c>
      <c r="C1065" s="30" t="s">
        <v>6016</v>
      </c>
      <c r="D1065" s="30" t="s">
        <v>8659</v>
      </c>
      <c r="E1065" s="30" t="s">
        <v>8660</v>
      </c>
      <c r="F1065" s="30" t="s">
        <v>8659</v>
      </c>
      <c r="G1065" s="29"/>
      <c r="H1065" s="30"/>
      <c r="I1065" s="30"/>
    </row>
    <row r="1066" spans="1:9" ht="26.4">
      <c r="A1066" s="29" t="s">
        <v>3772</v>
      </c>
      <c r="B1066" s="30" t="s">
        <v>3773</v>
      </c>
      <c r="C1066" s="30" t="s">
        <v>6016</v>
      </c>
      <c r="D1066" s="30" t="s">
        <v>8659</v>
      </c>
      <c r="E1066" s="30" t="s">
        <v>8660</v>
      </c>
      <c r="F1066" s="30" t="s">
        <v>8659</v>
      </c>
      <c r="G1066" s="29"/>
      <c r="H1066" s="30"/>
      <c r="I1066" s="30"/>
    </row>
    <row r="1067" spans="1:9" ht="26.4">
      <c r="A1067" s="29" t="s">
        <v>3774</v>
      </c>
      <c r="B1067" s="30" t="s">
        <v>3775</v>
      </c>
      <c r="C1067" s="30" t="s">
        <v>6016</v>
      </c>
      <c r="D1067" s="30" t="s">
        <v>8659</v>
      </c>
      <c r="E1067" s="30" t="s">
        <v>8660</v>
      </c>
      <c r="F1067" s="30" t="s">
        <v>8659</v>
      </c>
      <c r="G1067" s="29"/>
      <c r="H1067" s="30"/>
      <c r="I1067" s="30"/>
    </row>
    <row r="1068" spans="1:9" ht="26.4">
      <c r="A1068" s="29" t="s">
        <v>3776</v>
      </c>
      <c r="B1068" s="30" t="s">
        <v>3777</v>
      </c>
      <c r="C1068" s="30" t="s">
        <v>6016</v>
      </c>
      <c r="D1068" s="30" t="s">
        <v>8659</v>
      </c>
      <c r="E1068" s="30" t="s">
        <v>8660</v>
      </c>
      <c r="F1068" s="30" t="s">
        <v>8659</v>
      </c>
      <c r="G1068" s="29"/>
      <c r="H1068" s="30"/>
      <c r="I1068" s="30"/>
    </row>
    <row r="1069" spans="1:9" ht="26.4">
      <c r="A1069" s="29" t="s">
        <v>3778</v>
      </c>
      <c r="B1069" s="30" t="s">
        <v>3779</v>
      </c>
      <c r="C1069" s="30" t="s">
        <v>6016</v>
      </c>
      <c r="D1069" s="30" t="s">
        <v>8659</v>
      </c>
      <c r="E1069" s="30" t="s">
        <v>8660</v>
      </c>
      <c r="F1069" s="30" t="s">
        <v>8659</v>
      </c>
      <c r="G1069" s="29"/>
      <c r="H1069" s="30"/>
      <c r="I1069" s="30"/>
    </row>
    <row r="1070" spans="1:9" ht="26.4">
      <c r="A1070" s="29" t="s">
        <v>3780</v>
      </c>
      <c r="B1070" s="30" t="s">
        <v>3781</v>
      </c>
      <c r="C1070" s="30" t="s">
        <v>6016</v>
      </c>
      <c r="D1070" s="30" t="s">
        <v>8659</v>
      </c>
      <c r="E1070" s="30" t="s">
        <v>8660</v>
      </c>
      <c r="F1070" s="30" t="s">
        <v>8659</v>
      </c>
      <c r="G1070" s="29"/>
      <c r="H1070" s="30"/>
      <c r="I1070" s="30"/>
    </row>
    <row r="1071" spans="1:9" ht="26.4">
      <c r="A1071" s="29" t="s">
        <v>3782</v>
      </c>
      <c r="B1071" s="30" t="s">
        <v>3783</v>
      </c>
      <c r="C1071" s="30" t="s">
        <v>6016</v>
      </c>
      <c r="D1071" s="30" t="s">
        <v>8659</v>
      </c>
      <c r="E1071" s="30" t="s">
        <v>8660</v>
      </c>
      <c r="F1071" s="30" t="s">
        <v>8659</v>
      </c>
      <c r="G1071" s="29"/>
      <c r="H1071" s="30"/>
      <c r="I1071" s="30"/>
    </row>
    <row r="1072" spans="1:9" ht="26.4">
      <c r="A1072" s="29" t="s">
        <v>3784</v>
      </c>
      <c r="B1072" s="30" t="s">
        <v>3785</v>
      </c>
      <c r="C1072" s="30" t="s">
        <v>6016</v>
      </c>
      <c r="D1072" s="30" t="s">
        <v>8659</v>
      </c>
      <c r="E1072" s="30" t="s">
        <v>8660</v>
      </c>
      <c r="F1072" s="30" t="s">
        <v>8659</v>
      </c>
      <c r="G1072" s="29"/>
      <c r="H1072" s="30"/>
      <c r="I1072" s="30"/>
    </row>
    <row r="1073" spans="1:9" ht="26.4">
      <c r="A1073" s="29" t="s">
        <v>3786</v>
      </c>
      <c r="B1073" s="30" t="s">
        <v>3787</v>
      </c>
      <c r="C1073" s="30" t="s">
        <v>6016</v>
      </c>
      <c r="D1073" s="30" t="s">
        <v>8659</v>
      </c>
      <c r="E1073" s="30" t="s">
        <v>8660</v>
      </c>
      <c r="F1073" s="30" t="s">
        <v>8659</v>
      </c>
      <c r="G1073" s="29"/>
      <c r="H1073" s="30"/>
      <c r="I1073" s="30"/>
    </row>
    <row r="1074" spans="1:9" ht="26.4">
      <c r="A1074" s="29" t="s">
        <v>3788</v>
      </c>
      <c r="B1074" s="30" t="s">
        <v>3789</v>
      </c>
      <c r="C1074" s="30" t="s">
        <v>6016</v>
      </c>
      <c r="D1074" s="30" t="s">
        <v>8659</v>
      </c>
      <c r="E1074" s="30" t="s">
        <v>8660</v>
      </c>
      <c r="F1074" s="30" t="s">
        <v>8659</v>
      </c>
      <c r="G1074" s="29"/>
      <c r="H1074" s="30"/>
      <c r="I1074" s="30"/>
    </row>
    <row r="1075" spans="1:9" ht="26.4">
      <c r="A1075" s="29" t="s">
        <v>3790</v>
      </c>
      <c r="B1075" s="30" t="s">
        <v>3791</v>
      </c>
      <c r="C1075" s="30" t="s">
        <v>6016</v>
      </c>
      <c r="D1075" s="30" t="s">
        <v>8659</v>
      </c>
      <c r="E1075" s="30" t="s">
        <v>8660</v>
      </c>
      <c r="F1075" s="30" t="s">
        <v>8659</v>
      </c>
      <c r="G1075" s="29"/>
      <c r="H1075" s="30"/>
      <c r="I1075" s="30"/>
    </row>
    <row r="1076" spans="1:9" ht="26.4">
      <c r="A1076" s="29" t="s">
        <v>3792</v>
      </c>
      <c r="B1076" s="30" t="s">
        <v>3793</v>
      </c>
      <c r="C1076" s="30" t="s">
        <v>6016</v>
      </c>
      <c r="D1076" s="30" t="s">
        <v>8659</v>
      </c>
      <c r="E1076" s="30" t="s">
        <v>8660</v>
      </c>
      <c r="F1076" s="30" t="s">
        <v>8659</v>
      </c>
      <c r="G1076" s="29"/>
      <c r="H1076" s="30"/>
      <c r="I1076" s="30"/>
    </row>
    <row r="1077" spans="1:9" ht="26.4">
      <c r="A1077" s="29" t="s">
        <v>3794</v>
      </c>
      <c r="B1077" s="30" t="s">
        <v>3795</v>
      </c>
      <c r="C1077" s="30" t="s">
        <v>6016</v>
      </c>
      <c r="D1077" s="30" t="s">
        <v>8659</v>
      </c>
      <c r="E1077" s="30" t="s">
        <v>8660</v>
      </c>
      <c r="F1077" s="30" t="s">
        <v>8659</v>
      </c>
      <c r="G1077" s="29"/>
      <c r="H1077" s="30"/>
      <c r="I1077" s="30"/>
    </row>
    <row r="1078" spans="1:9" ht="26.4">
      <c r="A1078" s="29" t="s">
        <v>3796</v>
      </c>
      <c r="B1078" s="30" t="s">
        <v>3797</v>
      </c>
      <c r="C1078" s="30" t="s">
        <v>6016</v>
      </c>
      <c r="D1078" s="30" t="s">
        <v>8659</v>
      </c>
      <c r="E1078" s="30" t="s">
        <v>8660</v>
      </c>
      <c r="F1078" s="30" t="s">
        <v>8659</v>
      </c>
      <c r="G1078" s="29"/>
      <c r="H1078" s="30"/>
      <c r="I1078" s="30"/>
    </row>
    <row r="1079" spans="1:9" ht="26.4">
      <c r="A1079" s="29" t="s">
        <v>3798</v>
      </c>
      <c r="B1079" s="30" t="s">
        <v>3799</v>
      </c>
      <c r="C1079" s="30" t="s">
        <v>6016</v>
      </c>
      <c r="D1079" s="30" t="s">
        <v>8659</v>
      </c>
      <c r="E1079" s="30" t="s">
        <v>8660</v>
      </c>
      <c r="F1079" s="30" t="s">
        <v>8659</v>
      </c>
      <c r="G1079" s="29"/>
      <c r="H1079" s="30"/>
      <c r="I1079" s="30"/>
    </row>
    <row r="1080" spans="1:9" ht="26.4">
      <c r="A1080" s="29" t="s">
        <v>3800</v>
      </c>
      <c r="B1080" s="30" t="s">
        <v>3801</v>
      </c>
      <c r="C1080" s="30" t="s">
        <v>6016</v>
      </c>
      <c r="D1080" s="30" t="s">
        <v>8659</v>
      </c>
      <c r="E1080" s="30" t="s">
        <v>8660</v>
      </c>
      <c r="F1080" s="30" t="s">
        <v>8659</v>
      </c>
      <c r="G1080" s="29"/>
      <c r="H1080" s="30"/>
      <c r="I1080" s="30"/>
    </row>
    <row r="1081" spans="1:9" ht="26.4">
      <c r="A1081" s="29" t="s">
        <v>3802</v>
      </c>
      <c r="B1081" s="30" t="s">
        <v>3803</v>
      </c>
      <c r="C1081" s="30" t="s">
        <v>6016</v>
      </c>
      <c r="D1081" s="30" t="s">
        <v>8659</v>
      </c>
      <c r="E1081" s="30" t="s">
        <v>8660</v>
      </c>
      <c r="F1081" s="30" t="s">
        <v>8659</v>
      </c>
      <c r="G1081" s="29"/>
      <c r="H1081" s="30"/>
      <c r="I1081" s="30"/>
    </row>
    <row r="1082" spans="1:9" ht="26.4">
      <c r="A1082" s="29" t="s">
        <v>3804</v>
      </c>
      <c r="B1082" s="30" t="s">
        <v>3805</v>
      </c>
      <c r="C1082" s="30" t="s">
        <v>6016</v>
      </c>
      <c r="D1082" s="30" t="s">
        <v>8659</v>
      </c>
      <c r="E1082" s="30" t="s">
        <v>8660</v>
      </c>
      <c r="F1082" s="30" t="s">
        <v>8659</v>
      </c>
      <c r="G1082" s="29"/>
      <c r="H1082" s="30"/>
      <c r="I1082" s="30"/>
    </row>
    <row r="1083" spans="1:9" ht="26.4">
      <c r="A1083" s="29" t="s">
        <v>3806</v>
      </c>
      <c r="B1083" s="30" t="s">
        <v>3807</v>
      </c>
      <c r="C1083" s="30" t="s">
        <v>6016</v>
      </c>
      <c r="D1083" s="30" t="s">
        <v>8659</v>
      </c>
      <c r="E1083" s="30" t="s">
        <v>8660</v>
      </c>
      <c r="F1083" s="30" t="s">
        <v>8659</v>
      </c>
      <c r="G1083" s="29"/>
      <c r="H1083" s="30"/>
      <c r="I1083" s="30"/>
    </row>
    <row r="1084" spans="1:9" ht="26.4">
      <c r="A1084" s="29" t="s">
        <v>58</v>
      </c>
      <c r="B1084" s="30" t="s">
        <v>59</v>
      </c>
      <c r="C1084" s="30" t="s">
        <v>6016</v>
      </c>
      <c r="D1084" s="30" t="s">
        <v>8659</v>
      </c>
      <c r="E1084" s="30" t="s">
        <v>8660</v>
      </c>
      <c r="F1084" s="30" t="s">
        <v>8659</v>
      </c>
      <c r="G1084" s="29"/>
      <c r="H1084" s="30"/>
      <c r="I1084" s="30"/>
    </row>
    <row r="1085" spans="1:9" ht="26.4">
      <c r="A1085" s="29" t="s">
        <v>1897</v>
      </c>
      <c r="B1085" s="30" t="s">
        <v>1898</v>
      </c>
      <c r="C1085" s="30" t="s">
        <v>6016</v>
      </c>
      <c r="D1085" s="30" t="s">
        <v>8659</v>
      </c>
      <c r="E1085" s="30" t="s">
        <v>8660</v>
      </c>
      <c r="F1085" s="30" t="s">
        <v>8659</v>
      </c>
      <c r="G1085" s="29"/>
      <c r="H1085" s="30"/>
      <c r="I1085" s="30"/>
    </row>
    <row r="1086" spans="1:9" ht="26.4">
      <c r="A1086" s="29" t="s">
        <v>1899</v>
      </c>
      <c r="B1086" s="30" t="s">
        <v>1900</v>
      </c>
      <c r="C1086" s="30" t="s">
        <v>6016</v>
      </c>
      <c r="D1086" s="30" t="s">
        <v>8659</v>
      </c>
      <c r="E1086" s="30" t="s">
        <v>8660</v>
      </c>
      <c r="F1086" s="30" t="s">
        <v>8659</v>
      </c>
      <c r="G1086" s="29"/>
      <c r="H1086" s="30"/>
      <c r="I1086" s="30"/>
    </row>
    <row r="1087" spans="1:9" ht="26.4">
      <c r="A1087" s="29" t="s">
        <v>1901</v>
      </c>
      <c r="B1087" s="30" t="s">
        <v>1902</v>
      </c>
      <c r="C1087" s="30" t="s">
        <v>6016</v>
      </c>
      <c r="D1087" s="30" t="s">
        <v>8659</v>
      </c>
      <c r="E1087" s="30" t="s">
        <v>8660</v>
      </c>
      <c r="F1087" s="30" t="s">
        <v>8659</v>
      </c>
      <c r="G1087" s="29"/>
      <c r="H1087" s="30"/>
      <c r="I1087" s="30"/>
    </row>
    <row r="1088" spans="1:9" ht="26.4">
      <c r="A1088" s="29" t="s">
        <v>1903</v>
      </c>
      <c r="B1088" s="30" t="s">
        <v>2748</v>
      </c>
      <c r="C1088" s="30" t="s">
        <v>6016</v>
      </c>
      <c r="D1088" s="30" t="s">
        <v>8659</v>
      </c>
      <c r="E1088" s="30" t="s">
        <v>8660</v>
      </c>
      <c r="F1088" s="30" t="s">
        <v>8659</v>
      </c>
      <c r="G1088" s="29"/>
      <c r="H1088" s="30"/>
      <c r="I1088" s="30"/>
    </row>
    <row r="1089" spans="1:9" ht="26.4">
      <c r="A1089" s="29" t="s">
        <v>2749</v>
      </c>
      <c r="B1089" s="30" t="s">
        <v>2750</v>
      </c>
      <c r="C1089" s="30" t="s">
        <v>6016</v>
      </c>
      <c r="D1089" s="30" t="s">
        <v>8659</v>
      </c>
      <c r="E1089" s="30" t="s">
        <v>8660</v>
      </c>
      <c r="F1089" s="30" t="s">
        <v>8659</v>
      </c>
      <c r="G1089" s="29"/>
      <c r="H1089" s="30"/>
      <c r="I1089" s="30"/>
    </row>
    <row r="1090" spans="1:9" ht="26.4">
      <c r="A1090" s="29" t="s">
        <v>2751</v>
      </c>
      <c r="B1090" s="30" t="s">
        <v>2752</v>
      </c>
      <c r="C1090" s="30" t="s">
        <v>6016</v>
      </c>
      <c r="D1090" s="30" t="s">
        <v>8659</v>
      </c>
      <c r="E1090" s="30" t="s">
        <v>8660</v>
      </c>
      <c r="F1090" s="30" t="s">
        <v>8659</v>
      </c>
      <c r="G1090" s="29"/>
      <c r="H1090" s="30"/>
      <c r="I1090" s="30"/>
    </row>
    <row r="1091" spans="1:9" ht="26.4">
      <c r="A1091" s="29" t="s">
        <v>2753</v>
      </c>
      <c r="B1091" s="30" t="s">
        <v>2754</v>
      </c>
      <c r="C1091" s="30" t="s">
        <v>6016</v>
      </c>
      <c r="D1091" s="30" t="s">
        <v>8659</v>
      </c>
      <c r="E1091" s="30" t="s">
        <v>8660</v>
      </c>
      <c r="F1091" s="30" t="s">
        <v>8659</v>
      </c>
      <c r="G1091" s="29"/>
      <c r="H1091" s="30"/>
      <c r="I1091" s="30"/>
    </row>
    <row r="1092" spans="1:9" ht="26.4">
      <c r="A1092" s="29" t="s">
        <v>2755</v>
      </c>
      <c r="B1092" s="30" t="s">
        <v>2756</v>
      </c>
      <c r="C1092" s="30" t="s">
        <v>6016</v>
      </c>
      <c r="D1092" s="30" t="s">
        <v>8659</v>
      </c>
      <c r="E1092" s="30" t="s">
        <v>8660</v>
      </c>
      <c r="F1092" s="30" t="s">
        <v>8659</v>
      </c>
      <c r="G1092" s="29"/>
      <c r="H1092" s="30"/>
      <c r="I1092" s="30"/>
    </row>
    <row r="1093" spans="1:9" ht="26.4">
      <c r="A1093" s="29" t="s">
        <v>2757</v>
      </c>
      <c r="B1093" s="30" t="s">
        <v>2758</v>
      </c>
      <c r="C1093" s="30" t="s">
        <v>6016</v>
      </c>
      <c r="D1093" s="30" t="s">
        <v>8659</v>
      </c>
      <c r="E1093" s="30" t="s">
        <v>8660</v>
      </c>
      <c r="F1093" s="30" t="s">
        <v>8659</v>
      </c>
      <c r="G1093" s="29"/>
      <c r="H1093" s="30"/>
      <c r="I1093" s="30"/>
    </row>
    <row r="1094" spans="1:9" ht="26.4">
      <c r="A1094" s="29" t="s">
        <v>2759</v>
      </c>
      <c r="B1094" s="30" t="s">
        <v>2760</v>
      </c>
      <c r="C1094" s="30" t="s">
        <v>6016</v>
      </c>
      <c r="D1094" s="30" t="s">
        <v>8659</v>
      </c>
      <c r="E1094" s="30" t="s">
        <v>8660</v>
      </c>
      <c r="F1094" s="30" t="s">
        <v>8659</v>
      </c>
      <c r="G1094" s="29"/>
      <c r="H1094" s="30"/>
      <c r="I1094" s="30"/>
    </row>
    <row r="1095" spans="1:9" ht="26.4">
      <c r="A1095" s="29" t="s">
        <v>2761</v>
      </c>
      <c r="B1095" s="30" t="s">
        <v>2762</v>
      </c>
      <c r="C1095" s="30" t="s">
        <v>6016</v>
      </c>
      <c r="D1095" s="30" t="s">
        <v>8659</v>
      </c>
      <c r="E1095" s="30" t="s">
        <v>8660</v>
      </c>
      <c r="F1095" s="30" t="s">
        <v>8659</v>
      </c>
      <c r="G1095" s="29"/>
      <c r="H1095" s="30"/>
      <c r="I1095" s="30"/>
    </row>
    <row r="1096" spans="1:9" ht="26.4">
      <c r="A1096" s="29" t="s">
        <v>2763</v>
      </c>
      <c r="B1096" s="30" t="s">
        <v>2764</v>
      </c>
      <c r="C1096" s="30" t="s">
        <v>6016</v>
      </c>
      <c r="D1096" s="30" t="s">
        <v>8659</v>
      </c>
      <c r="E1096" s="30" t="s">
        <v>8660</v>
      </c>
      <c r="F1096" s="30" t="s">
        <v>8659</v>
      </c>
      <c r="G1096" s="29"/>
      <c r="H1096" s="30"/>
      <c r="I1096" s="30"/>
    </row>
    <row r="1097" spans="1:9" ht="26.4">
      <c r="A1097" s="29" t="s">
        <v>2765</v>
      </c>
      <c r="B1097" s="30" t="s">
        <v>2766</v>
      </c>
      <c r="C1097" s="30" t="s">
        <v>6016</v>
      </c>
      <c r="D1097" s="30" t="s">
        <v>8659</v>
      </c>
      <c r="E1097" s="30" t="s">
        <v>8660</v>
      </c>
      <c r="F1097" s="30" t="s">
        <v>8659</v>
      </c>
      <c r="G1097" s="29"/>
      <c r="H1097" s="30"/>
      <c r="I1097" s="30"/>
    </row>
    <row r="1098" spans="1:9" ht="26.4">
      <c r="A1098" s="29" t="s">
        <v>2767</v>
      </c>
      <c r="B1098" s="30" t="s">
        <v>2768</v>
      </c>
      <c r="C1098" s="30" t="s">
        <v>6016</v>
      </c>
      <c r="D1098" s="30" t="s">
        <v>8659</v>
      </c>
      <c r="E1098" s="30" t="s">
        <v>8660</v>
      </c>
      <c r="F1098" s="30" t="s">
        <v>8659</v>
      </c>
      <c r="G1098" s="29"/>
      <c r="H1098" s="30"/>
      <c r="I1098" s="30"/>
    </row>
    <row r="1099" spans="1:9" ht="26.4">
      <c r="A1099" s="29" t="s">
        <v>2769</v>
      </c>
      <c r="B1099" s="30" t="s">
        <v>2770</v>
      </c>
      <c r="C1099" s="30" t="s">
        <v>6016</v>
      </c>
      <c r="D1099" s="30" t="s">
        <v>8659</v>
      </c>
      <c r="E1099" s="30" t="s">
        <v>8660</v>
      </c>
      <c r="F1099" s="30" t="s">
        <v>8659</v>
      </c>
      <c r="G1099" s="29"/>
      <c r="H1099" s="30"/>
      <c r="I1099" s="30"/>
    </row>
    <row r="1100" spans="1:9">
      <c r="A1100" s="29" t="s">
        <v>2771</v>
      </c>
      <c r="B1100" s="30" t="s">
        <v>2772</v>
      </c>
      <c r="C1100" s="30" t="s">
        <v>8665</v>
      </c>
      <c r="D1100" s="30" t="s">
        <v>8659</v>
      </c>
      <c r="E1100" s="30" t="s">
        <v>8660</v>
      </c>
      <c r="F1100" s="30" t="s">
        <v>8659</v>
      </c>
      <c r="G1100" s="29"/>
      <c r="H1100" s="30"/>
      <c r="I1100" s="30"/>
    </row>
    <row r="1101" spans="1:9" ht="26.4">
      <c r="A1101" s="29" t="s">
        <v>2773</v>
      </c>
      <c r="B1101" s="30" t="s">
        <v>2774</v>
      </c>
      <c r="C1101" s="30" t="s">
        <v>6016</v>
      </c>
      <c r="D1101" s="30" t="s">
        <v>8659</v>
      </c>
      <c r="E1101" s="30" t="s">
        <v>8660</v>
      </c>
      <c r="F1101" s="30" t="s">
        <v>8659</v>
      </c>
      <c r="G1101" s="29"/>
      <c r="H1101" s="30"/>
      <c r="I1101" s="30"/>
    </row>
    <row r="1102" spans="1:9" ht="26.4">
      <c r="A1102" s="29" t="s">
        <v>2775</v>
      </c>
      <c r="B1102" s="30" t="s">
        <v>2776</v>
      </c>
      <c r="C1102" s="30" t="s">
        <v>6016</v>
      </c>
      <c r="D1102" s="30" t="s">
        <v>8659</v>
      </c>
      <c r="E1102" s="30" t="s">
        <v>8660</v>
      </c>
      <c r="F1102" s="30" t="s">
        <v>8659</v>
      </c>
      <c r="G1102" s="29"/>
      <c r="H1102" s="30"/>
      <c r="I1102" s="30"/>
    </row>
    <row r="1103" spans="1:9" ht="26.4">
      <c r="A1103" s="29" t="s">
        <v>2777</v>
      </c>
      <c r="B1103" s="30" t="s">
        <v>2778</v>
      </c>
      <c r="C1103" s="30" t="s">
        <v>6016</v>
      </c>
      <c r="D1103" s="30" t="s">
        <v>8659</v>
      </c>
      <c r="E1103" s="30" t="s">
        <v>8660</v>
      </c>
      <c r="F1103" s="30" t="s">
        <v>8659</v>
      </c>
      <c r="G1103" s="29"/>
      <c r="H1103" s="30"/>
      <c r="I1103" s="30"/>
    </row>
    <row r="1104" spans="1:9" ht="26.4">
      <c r="A1104" s="29" t="s">
        <v>2779</v>
      </c>
      <c r="B1104" s="30" t="s">
        <v>2780</v>
      </c>
      <c r="C1104" s="30" t="s">
        <v>6016</v>
      </c>
      <c r="D1104" s="30" t="s">
        <v>8659</v>
      </c>
      <c r="E1104" s="30" t="s">
        <v>8660</v>
      </c>
      <c r="F1104" s="30" t="s">
        <v>8659</v>
      </c>
      <c r="G1104" s="29"/>
      <c r="H1104" s="30"/>
      <c r="I1104" s="30"/>
    </row>
    <row r="1105" spans="1:9" ht="26.4">
      <c r="A1105" s="29" t="s">
        <v>2781</v>
      </c>
      <c r="B1105" s="30" t="s">
        <v>2782</v>
      </c>
      <c r="C1105" s="30" t="s">
        <v>6016</v>
      </c>
      <c r="D1105" s="30" t="s">
        <v>8659</v>
      </c>
      <c r="E1105" s="30" t="s">
        <v>8660</v>
      </c>
      <c r="F1105" s="30" t="s">
        <v>8659</v>
      </c>
      <c r="G1105" s="29"/>
      <c r="H1105" s="30"/>
      <c r="I1105" s="30"/>
    </row>
    <row r="1106" spans="1:9" ht="26.4">
      <c r="A1106" s="29" t="s">
        <v>2783</v>
      </c>
      <c r="B1106" s="30" t="s">
        <v>2784</v>
      </c>
      <c r="C1106" s="30" t="s">
        <v>6016</v>
      </c>
      <c r="D1106" s="30" t="s">
        <v>8659</v>
      </c>
      <c r="E1106" s="30" t="s">
        <v>8660</v>
      </c>
      <c r="F1106" s="30" t="s">
        <v>8659</v>
      </c>
      <c r="G1106" s="29"/>
      <c r="H1106" s="30"/>
      <c r="I1106" s="30"/>
    </row>
    <row r="1107" spans="1:9" ht="26.4">
      <c r="A1107" s="29" t="s">
        <v>2785</v>
      </c>
      <c r="B1107" s="30" t="s">
        <v>2786</v>
      </c>
      <c r="C1107" s="30" t="s">
        <v>6016</v>
      </c>
      <c r="D1107" s="30" t="s">
        <v>8659</v>
      </c>
      <c r="E1107" s="30" t="s">
        <v>8660</v>
      </c>
      <c r="F1107" s="30" t="s">
        <v>8659</v>
      </c>
      <c r="G1107" s="29"/>
      <c r="H1107" s="30"/>
      <c r="I1107" s="30"/>
    </row>
    <row r="1108" spans="1:9" ht="26.4">
      <c r="A1108" s="29" t="s">
        <v>2787</v>
      </c>
      <c r="B1108" s="30" t="s">
        <v>2788</v>
      </c>
      <c r="C1108" s="30" t="s">
        <v>6016</v>
      </c>
      <c r="D1108" s="30" t="s">
        <v>8659</v>
      </c>
      <c r="E1108" s="30" t="s">
        <v>8660</v>
      </c>
      <c r="F1108" s="30" t="s">
        <v>8659</v>
      </c>
      <c r="G1108" s="29"/>
      <c r="H1108" s="30"/>
      <c r="I1108" s="30"/>
    </row>
    <row r="1109" spans="1:9" ht="26.4">
      <c r="A1109" s="29" t="s">
        <v>2789</v>
      </c>
      <c r="B1109" s="30" t="s">
        <v>2790</v>
      </c>
      <c r="C1109" s="30" t="s">
        <v>6016</v>
      </c>
      <c r="D1109" s="30" t="s">
        <v>8659</v>
      </c>
      <c r="E1109" s="30" t="s">
        <v>8660</v>
      </c>
      <c r="F1109" s="30" t="s">
        <v>8659</v>
      </c>
      <c r="G1109" s="29"/>
      <c r="H1109" s="30"/>
      <c r="I1109" s="30"/>
    </row>
    <row r="1110" spans="1:9" ht="26.4">
      <c r="A1110" s="29" t="s">
        <v>2791</v>
      </c>
      <c r="B1110" s="30" t="s">
        <v>2792</v>
      </c>
      <c r="C1110" s="30" t="s">
        <v>6016</v>
      </c>
      <c r="D1110" s="30" t="s">
        <v>8659</v>
      </c>
      <c r="E1110" s="30" t="s">
        <v>8660</v>
      </c>
      <c r="F1110" s="30" t="s">
        <v>8659</v>
      </c>
      <c r="G1110" s="29"/>
      <c r="H1110" s="30"/>
      <c r="I1110" s="30"/>
    </row>
    <row r="1111" spans="1:9" ht="26.4">
      <c r="A1111" s="29" t="s">
        <v>2793</v>
      </c>
      <c r="B1111" s="30" t="s">
        <v>2794</v>
      </c>
      <c r="C1111" s="30" t="s">
        <v>6016</v>
      </c>
      <c r="D1111" s="30" t="s">
        <v>8659</v>
      </c>
      <c r="E1111" s="30" t="s">
        <v>8660</v>
      </c>
      <c r="F1111" s="30" t="s">
        <v>8659</v>
      </c>
      <c r="G1111" s="29"/>
      <c r="H1111" s="30"/>
      <c r="I1111" s="30"/>
    </row>
    <row r="1112" spans="1:9">
      <c r="A1112" s="29" t="s">
        <v>2795</v>
      </c>
      <c r="B1112" s="30" t="s">
        <v>2796</v>
      </c>
      <c r="C1112" s="30" t="s">
        <v>3066</v>
      </c>
      <c r="D1112" s="30" t="s">
        <v>2797</v>
      </c>
      <c r="E1112" s="30" t="s">
        <v>3068</v>
      </c>
      <c r="F1112" s="30" t="s">
        <v>3069</v>
      </c>
      <c r="G1112" s="29"/>
      <c r="H1112" s="30"/>
      <c r="I1112" s="30"/>
    </row>
    <row r="1113" spans="1:9" ht="26.4">
      <c r="A1113" s="29" t="s">
        <v>2798</v>
      </c>
      <c r="B1113" s="30" t="s">
        <v>2799</v>
      </c>
      <c r="C1113" s="30" t="s">
        <v>6016</v>
      </c>
      <c r="D1113" s="30" t="s">
        <v>8659</v>
      </c>
      <c r="E1113" s="30" t="s">
        <v>8660</v>
      </c>
      <c r="F1113" s="30" t="s">
        <v>8659</v>
      </c>
      <c r="G1113" s="29"/>
      <c r="H1113" s="30"/>
      <c r="I1113" s="30"/>
    </row>
    <row r="1114" spans="1:9" ht="26.4">
      <c r="A1114" s="29" t="s">
        <v>2800</v>
      </c>
      <c r="B1114" s="30" t="s">
        <v>2801</v>
      </c>
      <c r="C1114" s="30" t="s">
        <v>6016</v>
      </c>
      <c r="D1114" s="30" t="s">
        <v>6028</v>
      </c>
      <c r="E1114" s="30" t="s">
        <v>8677</v>
      </c>
      <c r="F1114" s="30" t="s">
        <v>8678</v>
      </c>
      <c r="G1114" s="29"/>
      <c r="H1114" s="30"/>
      <c r="I1114" s="30"/>
    </row>
    <row r="1115" spans="1:9" ht="26.4">
      <c r="A1115" s="29" t="s">
        <v>2802</v>
      </c>
      <c r="B1115" s="30" t="s">
        <v>2803</v>
      </c>
      <c r="C1115" s="30" t="s">
        <v>6016</v>
      </c>
      <c r="D1115" s="30" t="s">
        <v>8659</v>
      </c>
      <c r="E1115" s="30" t="s">
        <v>8660</v>
      </c>
      <c r="F1115" s="30" t="s">
        <v>8659</v>
      </c>
      <c r="G1115" s="29"/>
      <c r="H1115" s="30"/>
      <c r="I1115" s="30"/>
    </row>
    <row r="1116" spans="1:9" ht="26.4">
      <c r="A1116" s="29" t="s">
        <v>2804</v>
      </c>
      <c r="B1116" s="30" t="s">
        <v>2805</v>
      </c>
      <c r="C1116" s="30" t="s">
        <v>6016</v>
      </c>
      <c r="D1116" s="30" t="s">
        <v>8659</v>
      </c>
      <c r="E1116" s="30" t="s">
        <v>8660</v>
      </c>
      <c r="F1116" s="30" t="s">
        <v>8659</v>
      </c>
      <c r="G1116" s="29"/>
      <c r="H1116" s="30"/>
      <c r="I1116" s="30"/>
    </row>
    <row r="1117" spans="1:9">
      <c r="A1117" s="29" t="s">
        <v>2806</v>
      </c>
      <c r="B1117" s="30" t="s">
        <v>2807</v>
      </c>
      <c r="C1117" s="30" t="s">
        <v>3066</v>
      </c>
      <c r="D1117" s="30" t="s">
        <v>2808</v>
      </c>
      <c r="E1117" s="30" t="s">
        <v>3068</v>
      </c>
      <c r="F1117" s="30" t="s">
        <v>3069</v>
      </c>
      <c r="G1117" s="29"/>
      <c r="H1117" s="30"/>
      <c r="I1117" s="30"/>
    </row>
    <row r="1118" spans="1:9" ht="26.4">
      <c r="A1118" s="29" t="s">
        <v>2809</v>
      </c>
      <c r="B1118" s="30" t="s">
        <v>2810</v>
      </c>
      <c r="C1118" s="30" t="s">
        <v>6016</v>
      </c>
      <c r="D1118" s="30" t="s">
        <v>8659</v>
      </c>
      <c r="E1118" s="30" t="s">
        <v>8660</v>
      </c>
      <c r="F1118" s="30" t="s">
        <v>8659</v>
      </c>
      <c r="G1118" s="29"/>
      <c r="H1118" s="30"/>
      <c r="I1118" s="30"/>
    </row>
    <row r="1119" spans="1:9" ht="26.4">
      <c r="A1119" s="29" t="s">
        <v>2811</v>
      </c>
      <c r="B1119" s="30" t="s">
        <v>2812</v>
      </c>
      <c r="C1119" s="30" t="s">
        <v>8675</v>
      </c>
      <c r="D1119" s="30" t="s">
        <v>1610</v>
      </c>
      <c r="E1119" s="30" t="s">
        <v>3068</v>
      </c>
      <c r="F1119" s="30" t="s">
        <v>3069</v>
      </c>
      <c r="G1119" s="29"/>
      <c r="H1119" s="30"/>
      <c r="I1119" s="30"/>
    </row>
    <row r="1120" spans="1:9" ht="26.4">
      <c r="A1120" s="29" t="s">
        <v>2813</v>
      </c>
      <c r="B1120" s="30" t="s">
        <v>2814</v>
      </c>
      <c r="C1120" s="30" t="s">
        <v>6016</v>
      </c>
      <c r="D1120" s="30" t="s">
        <v>8659</v>
      </c>
      <c r="E1120" s="30" t="s">
        <v>8660</v>
      </c>
      <c r="F1120" s="30" t="s">
        <v>8659</v>
      </c>
      <c r="G1120" s="29"/>
      <c r="H1120" s="30"/>
      <c r="I1120" s="30"/>
    </row>
    <row r="1121" spans="1:9" ht="26.4">
      <c r="A1121" s="29" t="s">
        <v>2815</v>
      </c>
      <c r="B1121" s="30" t="s">
        <v>2816</v>
      </c>
      <c r="C1121" s="30" t="s">
        <v>6016</v>
      </c>
      <c r="D1121" s="30" t="s">
        <v>8659</v>
      </c>
      <c r="E1121" s="30" t="s">
        <v>8660</v>
      </c>
      <c r="F1121" s="30" t="s">
        <v>8659</v>
      </c>
      <c r="G1121" s="29"/>
      <c r="H1121" s="30"/>
      <c r="I1121" s="30"/>
    </row>
    <row r="1122" spans="1:9" ht="26.4">
      <c r="A1122" s="29" t="s">
        <v>2817</v>
      </c>
      <c r="B1122" s="30" t="s">
        <v>2818</v>
      </c>
      <c r="C1122" s="30" t="s">
        <v>6016</v>
      </c>
      <c r="D1122" s="30" t="s">
        <v>8659</v>
      </c>
      <c r="E1122" s="30" t="s">
        <v>8660</v>
      </c>
      <c r="F1122" s="30" t="s">
        <v>8659</v>
      </c>
      <c r="G1122" s="29"/>
      <c r="H1122" s="30"/>
      <c r="I1122" s="30"/>
    </row>
    <row r="1123" spans="1:9" ht="26.4">
      <c r="A1123" s="29" t="s">
        <v>2819</v>
      </c>
      <c r="B1123" s="30" t="s">
        <v>2820</v>
      </c>
      <c r="C1123" s="30" t="s">
        <v>8672</v>
      </c>
      <c r="D1123" s="30" t="s">
        <v>8659</v>
      </c>
      <c r="E1123" s="30" t="s">
        <v>8660</v>
      </c>
      <c r="F1123" s="30" t="s">
        <v>8659</v>
      </c>
      <c r="G1123" s="29"/>
      <c r="H1123" s="30"/>
      <c r="I1123" s="30"/>
    </row>
    <row r="1124" spans="1:9" ht="26.4">
      <c r="A1124" s="29" t="s">
        <v>2821</v>
      </c>
      <c r="B1124" s="30" t="s">
        <v>2822</v>
      </c>
      <c r="C1124" s="30" t="s">
        <v>6016</v>
      </c>
      <c r="D1124" s="30" t="s">
        <v>8659</v>
      </c>
      <c r="E1124" s="30" t="s">
        <v>8660</v>
      </c>
      <c r="F1124" s="30" t="s">
        <v>8659</v>
      </c>
      <c r="G1124" s="29"/>
      <c r="H1124" s="30"/>
      <c r="I1124" s="30"/>
    </row>
    <row r="1125" spans="1:9" ht="26.4">
      <c r="A1125" s="29" t="s">
        <v>2823</v>
      </c>
      <c r="B1125" s="30" t="s">
        <v>2824</v>
      </c>
      <c r="C1125" s="30" t="s">
        <v>3087</v>
      </c>
      <c r="D1125" s="30" t="s">
        <v>852</v>
      </c>
      <c r="E1125" s="30" t="s">
        <v>3058</v>
      </c>
      <c r="F1125" s="30" t="s">
        <v>3059</v>
      </c>
      <c r="G1125" s="29"/>
      <c r="H1125" s="30"/>
      <c r="I1125" s="30"/>
    </row>
    <row r="1126" spans="1:9" ht="26.4">
      <c r="A1126" s="29" t="s">
        <v>2825</v>
      </c>
      <c r="B1126" s="30" t="s">
        <v>2826</v>
      </c>
      <c r="C1126" s="30" t="s">
        <v>8675</v>
      </c>
      <c r="D1126" s="30" t="s">
        <v>3938</v>
      </c>
      <c r="E1126" s="30" t="s">
        <v>3068</v>
      </c>
      <c r="F1126" s="30" t="s">
        <v>3069</v>
      </c>
      <c r="G1126" s="29"/>
      <c r="H1126" s="30"/>
      <c r="I1126" s="30"/>
    </row>
    <row r="1127" spans="1:9" ht="26.4">
      <c r="A1127" s="29" t="s">
        <v>2827</v>
      </c>
      <c r="B1127" s="30" t="s">
        <v>2828</v>
      </c>
      <c r="C1127" s="30" t="s">
        <v>6016</v>
      </c>
      <c r="D1127" s="30" t="s">
        <v>8659</v>
      </c>
      <c r="E1127" s="30" t="s">
        <v>8660</v>
      </c>
      <c r="F1127" s="30" t="s">
        <v>8659</v>
      </c>
      <c r="G1127" s="29"/>
      <c r="H1127" s="30"/>
      <c r="I1127" s="30"/>
    </row>
    <row r="1128" spans="1:9" ht="26.4">
      <c r="A1128" s="29" t="s">
        <v>2829</v>
      </c>
      <c r="B1128" s="30" t="s">
        <v>2830</v>
      </c>
      <c r="C1128" s="30" t="s">
        <v>6016</v>
      </c>
      <c r="D1128" s="30" t="s">
        <v>8659</v>
      </c>
      <c r="E1128" s="30" t="s">
        <v>8660</v>
      </c>
      <c r="F1128" s="30" t="s">
        <v>8659</v>
      </c>
      <c r="G1128" s="29"/>
      <c r="H1128" s="30"/>
      <c r="I1128" s="30"/>
    </row>
    <row r="1129" spans="1:9" ht="26.4">
      <c r="A1129" s="29" t="s">
        <v>2831</v>
      </c>
      <c r="B1129" s="30" t="s">
        <v>2832</v>
      </c>
      <c r="C1129" s="30" t="s">
        <v>6016</v>
      </c>
      <c r="D1129" s="30" t="s">
        <v>8659</v>
      </c>
      <c r="E1129" s="30" t="s">
        <v>8660</v>
      </c>
      <c r="F1129" s="30" t="s">
        <v>8659</v>
      </c>
      <c r="G1129" s="29"/>
      <c r="H1129" s="30"/>
      <c r="I1129" s="30"/>
    </row>
    <row r="1130" spans="1:9" ht="26.4">
      <c r="A1130" s="29" t="s">
        <v>2833</v>
      </c>
      <c r="B1130" s="30" t="s">
        <v>2834</v>
      </c>
      <c r="C1130" s="30" t="s">
        <v>6016</v>
      </c>
      <c r="D1130" s="30" t="s">
        <v>8659</v>
      </c>
      <c r="E1130" s="30" t="s">
        <v>8660</v>
      </c>
      <c r="F1130" s="30" t="s">
        <v>8659</v>
      </c>
      <c r="G1130" s="29"/>
      <c r="H1130" s="30"/>
      <c r="I1130" s="30"/>
    </row>
    <row r="1131" spans="1:9" ht="26.4">
      <c r="A1131" s="29" t="s">
        <v>2835</v>
      </c>
      <c r="B1131" s="30" t="s">
        <v>2836</v>
      </c>
      <c r="C1131" s="30" t="s">
        <v>6016</v>
      </c>
      <c r="D1131" s="30" t="s">
        <v>8659</v>
      </c>
      <c r="E1131" s="30" t="s">
        <v>8660</v>
      </c>
      <c r="F1131" s="30" t="s">
        <v>8659</v>
      </c>
      <c r="G1131" s="29"/>
      <c r="H1131" s="30"/>
      <c r="I1131" s="30"/>
    </row>
    <row r="1132" spans="1:9" ht="26.4">
      <c r="A1132" s="29" t="s">
        <v>2837</v>
      </c>
      <c r="B1132" s="30" t="s">
        <v>2838</v>
      </c>
      <c r="C1132" s="30" t="s">
        <v>6016</v>
      </c>
      <c r="D1132" s="30" t="s">
        <v>8659</v>
      </c>
      <c r="E1132" s="30" t="s">
        <v>8660</v>
      </c>
      <c r="F1132" s="30" t="s">
        <v>8659</v>
      </c>
      <c r="G1132" s="29"/>
      <c r="H1132" s="30"/>
      <c r="I1132" s="30"/>
    </row>
    <row r="1133" spans="1:9" ht="26.4">
      <c r="A1133" s="29" t="s">
        <v>2839</v>
      </c>
      <c r="B1133" s="30" t="s">
        <v>2962</v>
      </c>
      <c r="C1133" s="30" t="s">
        <v>6016</v>
      </c>
      <c r="D1133" s="30" t="s">
        <v>8659</v>
      </c>
      <c r="E1133" s="30" t="s">
        <v>8660</v>
      </c>
      <c r="F1133" s="30" t="s">
        <v>8659</v>
      </c>
      <c r="G1133" s="29"/>
      <c r="H1133" s="30"/>
      <c r="I1133" s="30"/>
    </row>
    <row r="1134" spans="1:9" ht="26.4">
      <c r="A1134" s="29" t="s">
        <v>2963</v>
      </c>
      <c r="B1134" s="30" t="s">
        <v>2964</v>
      </c>
      <c r="C1134" s="30" t="s">
        <v>6016</v>
      </c>
      <c r="D1134" s="30" t="s">
        <v>8659</v>
      </c>
      <c r="E1134" s="30" t="s">
        <v>8660</v>
      </c>
      <c r="F1134" s="30" t="s">
        <v>8659</v>
      </c>
      <c r="G1134" s="29"/>
      <c r="H1134" s="30"/>
      <c r="I1134" s="30"/>
    </row>
    <row r="1135" spans="1:9" ht="26.4">
      <c r="A1135" s="29" t="s">
        <v>2965</v>
      </c>
      <c r="B1135" s="30" t="s">
        <v>2966</v>
      </c>
      <c r="C1135" s="30" t="s">
        <v>3087</v>
      </c>
      <c r="D1135" s="30" t="s">
        <v>852</v>
      </c>
      <c r="E1135" s="30" t="s">
        <v>3058</v>
      </c>
      <c r="F1135" s="30" t="s">
        <v>3059</v>
      </c>
      <c r="G1135" s="29"/>
      <c r="H1135" s="30"/>
      <c r="I1135" s="30"/>
    </row>
    <row r="1136" spans="1:9" ht="26.4">
      <c r="A1136" s="29" t="s">
        <v>2967</v>
      </c>
      <c r="B1136" s="30" t="s">
        <v>2968</v>
      </c>
      <c r="C1136" s="30" t="s">
        <v>8675</v>
      </c>
      <c r="D1136" s="30" t="s">
        <v>6009</v>
      </c>
      <c r="E1136" s="30" t="s">
        <v>8677</v>
      </c>
      <c r="F1136" s="30" t="s">
        <v>8678</v>
      </c>
      <c r="G1136" s="29"/>
      <c r="H1136" s="30"/>
      <c r="I1136" s="30"/>
    </row>
    <row r="1137" spans="1:9" ht="26.4">
      <c r="A1137" s="29" t="s">
        <v>2969</v>
      </c>
      <c r="B1137" s="30" t="s">
        <v>2970</v>
      </c>
      <c r="C1137" s="30" t="s">
        <v>6016</v>
      </c>
      <c r="D1137" s="30" t="s">
        <v>8659</v>
      </c>
      <c r="E1137" s="30" t="s">
        <v>8660</v>
      </c>
      <c r="F1137" s="30" t="s">
        <v>8659</v>
      </c>
      <c r="G1137" s="29"/>
      <c r="H1137" s="30"/>
      <c r="I1137" s="30"/>
    </row>
    <row r="1138" spans="1:9" ht="26.4">
      <c r="A1138" s="29" t="s">
        <v>2971</v>
      </c>
      <c r="B1138" s="30" t="s">
        <v>2972</v>
      </c>
      <c r="C1138" s="30" t="s">
        <v>6016</v>
      </c>
      <c r="D1138" s="30" t="s">
        <v>8659</v>
      </c>
      <c r="E1138" s="30" t="s">
        <v>8660</v>
      </c>
      <c r="F1138" s="30" t="s">
        <v>8659</v>
      </c>
      <c r="G1138" s="29"/>
      <c r="H1138" s="30"/>
      <c r="I1138" s="30"/>
    </row>
    <row r="1139" spans="1:9">
      <c r="A1139" s="29" t="s">
        <v>2973</v>
      </c>
      <c r="B1139" s="30" t="s">
        <v>2974</v>
      </c>
      <c r="C1139" s="30" t="s">
        <v>3087</v>
      </c>
      <c r="D1139" s="30" t="s">
        <v>1278</v>
      </c>
      <c r="E1139" s="30" t="s">
        <v>3068</v>
      </c>
      <c r="F1139" s="30" t="s">
        <v>3069</v>
      </c>
      <c r="G1139" s="29"/>
      <c r="H1139" s="30"/>
      <c r="I1139" s="30"/>
    </row>
    <row r="1140" spans="1:9" ht="26.4">
      <c r="A1140" s="29" t="s">
        <v>2975</v>
      </c>
      <c r="B1140" s="30" t="s">
        <v>2976</v>
      </c>
      <c r="C1140" s="30" t="s">
        <v>8675</v>
      </c>
      <c r="D1140" s="30" t="s">
        <v>566</v>
      </c>
      <c r="E1140" s="30" t="s">
        <v>3068</v>
      </c>
      <c r="F1140" s="30" t="s">
        <v>3069</v>
      </c>
      <c r="G1140" s="29"/>
      <c r="H1140" s="30"/>
      <c r="I1140" s="30"/>
    </row>
    <row r="1141" spans="1:9" ht="26.4">
      <c r="A1141" s="29" t="s">
        <v>2977</v>
      </c>
      <c r="B1141" s="30" t="s">
        <v>5902</v>
      </c>
      <c r="C1141" s="30" t="s">
        <v>6016</v>
      </c>
      <c r="D1141" s="30" t="s">
        <v>8659</v>
      </c>
      <c r="E1141" s="30" t="s">
        <v>8660</v>
      </c>
      <c r="F1141" s="30" t="s">
        <v>8659</v>
      </c>
      <c r="G1141" s="29"/>
      <c r="H1141" s="30"/>
      <c r="I1141" s="30"/>
    </row>
    <row r="1142" spans="1:9" ht="26.4">
      <c r="A1142" s="29" t="s">
        <v>5903</v>
      </c>
      <c r="B1142" s="30" t="s">
        <v>5904</v>
      </c>
      <c r="C1142" s="30" t="s">
        <v>6016</v>
      </c>
      <c r="D1142" s="30" t="s">
        <v>8659</v>
      </c>
      <c r="E1142" s="30" t="s">
        <v>8660</v>
      </c>
      <c r="F1142" s="30" t="s">
        <v>8659</v>
      </c>
      <c r="G1142" s="29"/>
      <c r="H1142" s="30"/>
      <c r="I1142" s="30"/>
    </row>
    <row r="1143" spans="1:9" ht="26.4">
      <c r="A1143" s="29" t="s">
        <v>11155</v>
      </c>
      <c r="B1143" s="30" t="s">
        <v>11156</v>
      </c>
      <c r="C1143" s="30" t="s">
        <v>6016</v>
      </c>
      <c r="D1143" s="30" t="s">
        <v>8659</v>
      </c>
      <c r="E1143" s="30" t="s">
        <v>8660</v>
      </c>
      <c r="F1143" s="30" t="s">
        <v>8659</v>
      </c>
      <c r="G1143" s="29"/>
      <c r="H1143" s="30"/>
      <c r="I1143" s="30"/>
    </row>
    <row r="1144" spans="1:9" ht="26.4">
      <c r="A1144" s="29" t="s">
        <v>11157</v>
      </c>
      <c r="B1144" s="30" t="s">
        <v>11158</v>
      </c>
      <c r="C1144" s="30" t="s">
        <v>6016</v>
      </c>
      <c r="D1144" s="30" t="s">
        <v>8659</v>
      </c>
      <c r="E1144" s="30" t="s">
        <v>8660</v>
      </c>
      <c r="F1144" s="30" t="s">
        <v>8659</v>
      </c>
      <c r="G1144" s="29"/>
      <c r="H1144" s="30"/>
      <c r="I1144" s="30"/>
    </row>
    <row r="1145" spans="1:9" ht="26.4">
      <c r="A1145" s="29" t="s">
        <v>11159</v>
      </c>
      <c r="B1145" s="30" t="s">
        <v>11160</v>
      </c>
      <c r="C1145" s="30" t="s">
        <v>8665</v>
      </c>
      <c r="D1145" s="30" t="s">
        <v>8659</v>
      </c>
      <c r="E1145" s="30" t="s">
        <v>8660</v>
      </c>
      <c r="F1145" s="30" t="s">
        <v>8659</v>
      </c>
      <c r="G1145" s="29"/>
      <c r="H1145" s="30"/>
      <c r="I1145" s="30"/>
    </row>
    <row r="1146" spans="1:9" ht="26.4">
      <c r="A1146" s="29" t="s">
        <v>11161</v>
      </c>
      <c r="B1146" s="30" t="s">
        <v>11162</v>
      </c>
      <c r="C1146" s="30" t="s">
        <v>6016</v>
      </c>
      <c r="D1146" s="30" t="s">
        <v>8659</v>
      </c>
      <c r="E1146" s="30" t="s">
        <v>8660</v>
      </c>
      <c r="F1146" s="30" t="s">
        <v>8659</v>
      </c>
      <c r="G1146" s="29"/>
      <c r="H1146" s="30"/>
      <c r="I1146" s="30"/>
    </row>
    <row r="1147" spans="1:9" ht="26.4">
      <c r="A1147" s="29" t="s">
        <v>11163</v>
      </c>
      <c r="B1147" s="30" t="s">
        <v>11164</v>
      </c>
      <c r="C1147" s="30" t="s">
        <v>8675</v>
      </c>
      <c r="D1147" s="30" t="s">
        <v>1090</v>
      </c>
      <c r="E1147" s="30" t="s">
        <v>3058</v>
      </c>
      <c r="F1147" s="30" t="s">
        <v>3059</v>
      </c>
      <c r="G1147" s="29"/>
      <c r="H1147" s="30"/>
      <c r="I1147" s="30"/>
    </row>
    <row r="1148" spans="1:9" ht="26.4">
      <c r="A1148" s="29" t="s">
        <v>11165</v>
      </c>
      <c r="B1148" s="30" t="s">
        <v>11166</v>
      </c>
      <c r="C1148" s="30" t="s">
        <v>8675</v>
      </c>
      <c r="D1148" s="30" t="s">
        <v>852</v>
      </c>
      <c r="E1148" s="30" t="s">
        <v>3058</v>
      </c>
      <c r="F1148" s="30" t="s">
        <v>3059</v>
      </c>
      <c r="G1148" s="29"/>
      <c r="H1148" s="30"/>
      <c r="I1148" s="30"/>
    </row>
    <row r="1149" spans="1:9" ht="26.4">
      <c r="A1149" s="29" t="s">
        <v>11167</v>
      </c>
      <c r="B1149" s="30" t="s">
        <v>11168</v>
      </c>
      <c r="C1149" s="30" t="s">
        <v>8675</v>
      </c>
      <c r="D1149" s="30" t="s">
        <v>852</v>
      </c>
      <c r="E1149" s="30" t="s">
        <v>3058</v>
      </c>
      <c r="F1149" s="30" t="s">
        <v>3059</v>
      </c>
      <c r="G1149" s="29"/>
      <c r="H1149" s="30"/>
      <c r="I1149" s="30"/>
    </row>
    <row r="1150" spans="1:9" ht="26.4">
      <c r="A1150" s="29" t="s">
        <v>11169</v>
      </c>
      <c r="B1150" s="30" t="s">
        <v>11170</v>
      </c>
      <c r="C1150" s="30" t="s">
        <v>6047</v>
      </c>
      <c r="D1150" s="30" t="s">
        <v>8659</v>
      </c>
      <c r="E1150" s="30" t="s">
        <v>8660</v>
      </c>
      <c r="F1150" s="30" t="s">
        <v>8659</v>
      </c>
      <c r="G1150" s="29"/>
      <c r="H1150" s="30"/>
      <c r="I1150" s="30"/>
    </row>
    <row r="1151" spans="1:9" ht="26.4">
      <c r="A1151" s="29" t="s">
        <v>11169</v>
      </c>
      <c r="B1151" s="30" t="s">
        <v>11170</v>
      </c>
      <c r="C1151" s="30" t="s">
        <v>6048</v>
      </c>
      <c r="D1151" s="30" t="s">
        <v>8659</v>
      </c>
      <c r="E1151" s="30" t="s">
        <v>8660</v>
      </c>
      <c r="F1151" s="30" t="s">
        <v>8659</v>
      </c>
      <c r="G1151" s="29"/>
      <c r="H1151" s="30"/>
      <c r="I1151" s="30"/>
    </row>
    <row r="1152" spans="1:9" ht="26.4">
      <c r="A1152" s="29" t="s">
        <v>11171</v>
      </c>
      <c r="B1152" s="30" t="s">
        <v>11172</v>
      </c>
      <c r="C1152" s="30" t="s">
        <v>8675</v>
      </c>
      <c r="D1152" s="30" t="s">
        <v>7258</v>
      </c>
      <c r="E1152" s="30" t="s">
        <v>3068</v>
      </c>
      <c r="F1152" s="30" t="s">
        <v>3069</v>
      </c>
      <c r="G1152" s="29"/>
      <c r="H1152" s="30"/>
      <c r="I1152" s="30"/>
    </row>
    <row r="1153" spans="1:9" ht="26.4">
      <c r="A1153" s="29" t="s">
        <v>11173</v>
      </c>
      <c r="B1153" s="30" t="s">
        <v>11174</v>
      </c>
      <c r="C1153" s="30" t="s">
        <v>8675</v>
      </c>
      <c r="D1153" s="30" t="s">
        <v>1990</v>
      </c>
      <c r="E1153" s="30" t="s">
        <v>3068</v>
      </c>
      <c r="F1153" s="30" t="s">
        <v>3069</v>
      </c>
      <c r="G1153" s="29"/>
      <c r="H1153" s="30"/>
      <c r="I1153" s="30"/>
    </row>
    <row r="1154" spans="1:9" ht="26.4">
      <c r="A1154" s="29" t="s">
        <v>11175</v>
      </c>
      <c r="B1154" s="30" t="s">
        <v>11176</v>
      </c>
      <c r="C1154" s="30" t="s">
        <v>8675</v>
      </c>
      <c r="D1154" s="30" t="s">
        <v>6009</v>
      </c>
      <c r="E1154" s="30" t="s">
        <v>8677</v>
      </c>
      <c r="F1154" s="30" t="s">
        <v>8678</v>
      </c>
      <c r="G1154" s="29"/>
      <c r="H1154" s="30"/>
      <c r="I1154" s="30"/>
    </row>
    <row r="1155" spans="1:9" ht="26.4">
      <c r="A1155" s="29" t="s">
        <v>11177</v>
      </c>
      <c r="B1155" s="30" t="s">
        <v>11178</v>
      </c>
      <c r="C1155" s="30" t="s">
        <v>8675</v>
      </c>
      <c r="D1155" s="30" t="s">
        <v>6009</v>
      </c>
      <c r="E1155" s="30" t="s">
        <v>8677</v>
      </c>
      <c r="F1155" s="30" t="s">
        <v>8678</v>
      </c>
      <c r="G1155" s="29"/>
      <c r="H1155" s="30"/>
      <c r="I1155" s="30"/>
    </row>
    <row r="1156" spans="1:9" ht="26.4">
      <c r="A1156" s="29" t="s">
        <v>11179</v>
      </c>
      <c r="B1156" s="30" t="s">
        <v>11180</v>
      </c>
      <c r="C1156" s="30" t="s">
        <v>8675</v>
      </c>
      <c r="D1156" s="30" t="s">
        <v>6009</v>
      </c>
      <c r="E1156" s="30" t="s">
        <v>8677</v>
      </c>
      <c r="F1156" s="30" t="s">
        <v>8678</v>
      </c>
      <c r="G1156" s="29"/>
      <c r="H1156" s="30"/>
      <c r="I1156" s="30"/>
    </row>
    <row r="1157" spans="1:9">
      <c r="A1157" s="29" t="s">
        <v>11181</v>
      </c>
      <c r="B1157" s="30" t="s">
        <v>11182</v>
      </c>
      <c r="C1157" s="30" t="s">
        <v>3087</v>
      </c>
      <c r="D1157" s="30" t="s">
        <v>5371</v>
      </c>
      <c r="E1157" s="30" t="s">
        <v>3058</v>
      </c>
      <c r="F1157" s="30" t="s">
        <v>3059</v>
      </c>
      <c r="G1157" s="29"/>
      <c r="H1157" s="30"/>
      <c r="I1157" s="30"/>
    </row>
    <row r="1158" spans="1:9" ht="26.4">
      <c r="A1158" s="29" t="s">
        <v>11183</v>
      </c>
      <c r="B1158" s="30" t="s">
        <v>11184</v>
      </c>
      <c r="C1158" s="30" t="s">
        <v>8675</v>
      </c>
      <c r="D1158" s="30" t="s">
        <v>369</v>
      </c>
      <c r="E1158" s="30" t="s">
        <v>3068</v>
      </c>
      <c r="F1158" s="30" t="s">
        <v>3069</v>
      </c>
      <c r="G1158" s="29"/>
      <c r="H1158" s="30"/>
      <c r="I1158" s="30"/>
    </row>
    <row r="1159" spans="1:9" ht="26.4">
      <c r="A1159" s="29" t="s">
        <v>11185</v>
      </c>
      <c r="B1159" s="30" t="s">
        <v>11186</v>
      </c>
      <c r="C1159" s="30" t="s">
        <v>8675</v>
      </c>
      <c r="D1159" s="30" t="s">
        <v>6009</v>
      </c>
      <c r="E1159" s="30" t="s">
        <v>8677</v>
      </c>
      <c r="F1159" s="30" t="s">
        <v>8678</v>
      </c>
      <c r="G1159" s="29"/>
      <c r="H1159" s="30"/>
      <c r="I1159" s="30"/>
    </row>
    <row r="1160" spans="1:9">
      <c r="A1160" s="29" t="s">
        <v>11187</v>
      </c>
      <c r="B1160" s="30" t="s">
        <v>11188</v>
      </c>
      <c r="C1160" s="30" t="s">
        <v>3087</v>
      </c>
      <c r="D1160" s="30" t="s">
        <v>7255</v>
      </c>
      <c r="E1160" s="30" t="s">
        <v>3058</v>
      </c>
      <c r="F1160" s="30" t="s">
        <v>3059</v>
      </c>
      <c r="G1160" s="29"/>
      <c r="H1160" s="30"/>
      <c r="I1160" s="30"/>
    </row>
    <row r="1161" spans="1:9" ht="26.4">
      <c r="A1161" s="29" t="s">
        <v>11189</v>
      </c>
      <c r="B1161" s="30" t="s">
        <v>11190</v>
      </c>
      <c r="C1161" s="30" t="s">
        <v>8675</v>
      </c>
      <c r="D1161" s="30" t="s">
        <v>7313</v>
      </c>
      <c r="E1161" s="30" t="s">
        <v>3058</v>
      </c>
      <c r="F1161" s="30" t="s">
        <v>3059</v>
      </c>
      <c r="G1161" s="29"/>
      <c r="H1161" s="30"/>
      <c r="I1161" s="30"/>
    </row>
    <row r="1162" spans="1:9" ht="26.4">
      <c r="A1162" s="29" t="s">
        <v>11191</v>
      </c>
      <c r="B1162" s="30" t="s">
        <v>11192</v>
      </c>
      <c r="C1162" s="30" t="s">
        <v>8675</v>
      </c>
      <c r="D1162" s="30" t="s">
        <v>8659</v>
      </c>
      <c r="E1162" s="30" t="s">
        <v>8660</v>
      </c>
      <c r="F1162" s="30" t="s">
        <v>8659</v>
      </c>
      <c r="G1162" s="29"/>
      <c r="H1162" s="30"/>
      <c r="I1162" s="30"/>
    </row>
    <row r="1163" spans="1:9" ht="26.4">
      <c r="A1163" s="29" t="s">
        <v>11193</v>
      </c>
      <c r="B1163" s="30" t="s">
        <v>11194</v>
      </c>
      <c r="C1163" s="30" t="s">
        <v>8675</v>
      </c>
      <c r="D1163" s="30" t="s">
        <v>852</v>
      </c>
      <c r="E1163" s="30" t="s">
        <v>3058</v>
      </c>
      <c r="F1163" s="30" t="s">
        <v>3059</v>
      </c>
      <c r="G1163" s="29"/>
      <c r="H1163" s="30"/>
      <c r="I1163" s="30"/>
    </row>
    <row r="1164" spans="1:9" ht="26.4">
      <c r="A1164" s="29" t="s">
        <v>11195</v>
      </c>
      <c r="B1164" s="30" t="s">
        <v>1113</v>
      </c>
      <c r="C1164" s="30" t="s">
        <v>8675</v>
      </c>
      <c r="D1164" s="30" t="s">
        <v>8659</v>
      </c>
      <c r="E1164" s="30" t="s">
        <v>8660</v>
      </c>
      <c r="F1164" s="30" t="s">
        <v>8659</v>
      </c>
      <c r="G1164" s="29"/>
      <c r="H1164" s="30"/>
      <c r="I1164" s="30"/>
    </row>
    <row r="1165" spans="1:9">
      <c r="A1165" s="29" t="s">
        <v>11196</v>
      </c>
      <c r="B1165" s="30" t="s">
        <v>11197</v>
      </c>
      <c r="C1165" s="30" t="s">
        <v>6048</v>
      </c>
      <c r="D1165" s="30" t="s">
        <v>8659</v>
      </c>
      <c r="E1165" s="30" t="s">
        <v>8660</v>
      </c>
      <c r="F1165" s="30" t="s">
        <v>8659</v>
      </c>
      <c r="G1165" s="29"/>
      <c r="H1165" s="30"/>
      <c r="I1165" s="30"/>
    </row>
    <row r="1166" spans="1:9">
      <c r="A1166" s="29" t="s">
        <v>11196</v>
      </c>
      <c r="B1166" s="30" t="s">
        <v>11197</v>
      </c>
      <c r="C1166" s="30" t="s">
        <v>6047</v>
      </c>
      <c r="D1166" s="30" t="s">
        <v>8659</v>
      </c>
      <c r="E1166" s="30" t="s">
        <v>8660</v>
      </c>
      <c r="F1166" s="30" t="s">
        <v>8659</v>
      </c>
      <c r="G1166" s="29"/>
      <c r="H1166" s="30"/>
      <c r="I1166" s="30"/>
    </row>
    <row r="1167" spans="1:9" ht="26.4">
      <c r="A1167" s="29" t="s">
        <v>11198</v>
      </c>
      <c r="B1167" s="30" t="s">
        <v>5927</v>
      </c>
      <c r="C1167" s="30" t="s">
        <v>8675</v>
      </c>
      <c r="D1167" s="30" t="s">
        <v>1419</v>
      </c>
      <c r="E1167" s="30" t="s">
        <v>3068</v>
      </c>
      <c r="F1167" s="30" t="s">
        <v>3069</v>
      </c>
      <c r="G1167" s="29"/>
      <c r="H1167" s="30"/>
      <c r="I1167" s="30"/>
    </row>
    <row r="1168" spans="1:9">
      <c r="A1168" s="29" t="s">
        <v>5928</v>
      </c>
      <c r="B1168" s="30" t="s">
        <v>5929</v>
      </c>
      <c r="C1168" s="30" t="s">
        <v>6048</v>
      </c>
      <c r="D1168" s="30" t="s">
        <v>8659</v>
      </c>
      <c r="E1168" s="30" t="s">
        <v>8660</v>
      </c>
      <c r="F1168" s="30" t="s">
        <v>8659</v>
      </c>
      <c r="G1168" s="29"/>
      <c r="H1168" s="30"/>
      <c r="I1168" s="30"/>
    </row>
    <row r="1169" spans="1:9">
      <c r="A1169" s="29" t="s">
        <v>5928</v>
      </c>
      <c r="B1169" s="30" t="s">
        <v>5929</v>
      </c>
      <c r="C1169" s="30" t="s">
        <v>6047</v>
      </c>
      <c r="D1169" s="30" t="s">
        <v>8659</v>
      </c>
      <c r="E1169" s="30" t="s">
        <v>8660</v>
      </c>
      <c r="F1169" s="30" t="s">
        <v>8659</v>
      </c>
      <c r="G1169" s="29"/>
      <c r="H1169" s="30"/>
      <c r="I1169" s="30"/>
    </row>
    <row r="1170" spans="1:9" ht="26.4">
      <c r="A1170" s="29" t="s">
        <v>5930</v>
      </c>
      <c r="B1170" s="30" t="s">
        <v>5931</v>
      </c>
      <c r="C1170" s="30" t="s">
        <v>8675</v>
      </c>
      <c r="D1170" s="30" t="s">
        <v>7400</v>
      </c>
      <c r="E1170" s="30" t="s">
        <v>3058</v>
      </c>
      <c r="F1170" s="30" t="s">
        <v>3059</v>
      </c>
      <c r="G1170" s="29"/>
      <c r="H1170" s="30"/>
      <c r="I1170" s="30"/>
    </row>
    <row r="1171" spans="1:9" ht="26.4">
      <c r="A1171" s="29" t="s">
        <v>5932</v>
      </c>
      <c r="B1171" s="30" t="s">
        <v>5933</v>
      </c>
      <c r="C1171" s="30" t="s">
        <v>8675</v>
      </c>
      <c r="D1171" s="30" t="s">
        <v>999</v>
      </c>
      <c r="E1171" s="30" t="s">
        <v>3068</v>
      </c>
      <c r="F1171" s="30" t="s">
        <v>3069</v>
      </c>
      <c r="G1171" s="29"/>
      <c r="H1171" s="30"/>
      <c r="I1171" s="30"/>
    </row>
    <row r="1172" spans="1:9" ht="26.4">
      <c r="A1172" s="29" t="s">
        <v>5934</v>
      </c>
      <c r="B1172" s="30" t="s">
        <v>5935</v>
      </c>
      <c r="C1172" s="30" t="s">
        <v>3087</v>
      </c>
      <c r="D1172" s="30" t="s">
        <v>376</v>
      </c>
      <c r="E1172" s="30" t="s">
        <v>3058</v>
      </c>
      <c r="F1172" s="30" t="s">
        <v>3059</v>
      </c>
      <c r="G1172" s="29"/>
      <c r="H1172" s="30"/>
      <c r="I1172" s="30"/>
    </row>
    <row r="1173" spans="1:9" ht="26.4">
      <c r="A1173" s="29" t="s">
        <v>5936</v>
      </c>
      <c r="B1173" s="30" t="s">
        <v>5937</v>
      </c>
      <c r="C1173" s="30" t="s">
        <v>8675</v>
      </c>
      <c r="D1173" s="30" t="s">
        <v>8659</v>
      </c>
      <c r="E1173" s="30" t="s">
        <v>8660</v>
      </c>
      <c r="F1173" s="30" t="s">
        <v>8659</v>
      </c>
      <c r="G1173" s="29"/>
      <c r="H1173" s="30"/>
      <c r="I1173" s="30"/>
    </row>
    <row r="1174" spans="1:9" ht="26.4">
      <c r="A1174" s="29" t="s">
        <v>5938</v>
      </c>
      <c r="B1174" s="30" t="s">
        <v>5939</v>
      </c>
      <c r="C1174" s="30" t="s">
        <v>8675</v>
      </c>
      <c r="D1174" s="30" t="s">
        <v>1029</v>
      </c>
      <c r="E1174" s="30" t="s">
        <v>3068</v>
      </c>
      <c r="F1174" s="30" t="s">
        <v>3069</v>
      </c>
      <c r="G1174" s="29"/>
      <c r="H1174" s="30"/>
      <c r="I1174" s="30"/>
    </row>
    <row r="1175" spans="1:9" ht="26.4">
      <c r="A1175" s="29" t="s">
        <v>5940</v>
      </c>
      <c r="B1175" s="30" t="s">
        <v>5941</v>
      </c>
      <c r="C1175" s="30" t="s">
        <v>8675</v>
      </c>
      <c r="D1175" s="30" t="s">
        <v>8659</v>
      </c>
      <c r="E1175" s="30" t="s">
        <v>8660</v>
      </c>
      <c r="F1175" s="30" t="s">
        <v>8659</v>
      </c>
      <c r="G1175" s="29"/>
      <c r="H1175" s="30"/>
      <c r="I1175" s="30"/>
    </row>
    <row r="1176" spans="1:9" ht="26.4">
      <c r="A1176" s="29" t="s">
        <v>5942</v>
      </c>
      <c r="B1176" s="30" t="s">
        <v>5943</v>
      </c>
      <c r="C1176" s="30" t="s">
        <v>8675</v>
      </c>
      <c r="D1176" s="30" t="s">
        <v>7344</v>
      </c>
      <c r="E1176" s="30" t="s">
        <v>3068</v>
      </c>
      <c r="F1176" s="30" t="s">
        <v>3069</v>
      </c>
      <c r="G1176" s="29"/>
      <c r="H1176" s="30"/>
      <c r="I1176" s="30"/>
    </row>
    <row r="1177" spans="1:9" ht="26.4">
      <c r="A1177" s="29" t="s">
        <v>5944</v>
      </c>
      <c r="B1177" s="30" t="s">
        <v>5945</v>
      </c>
      <c r="C1177" s="30" t="s">
        <v>8675</v>
      </c>
      <c r="D1177" s="30" t="s">
        <v>8659</v>
      </c>
      <c r="E1177" s="30" t="s">
        <v>8660</v>
      </c>
      <c r="F1177" s="30" t="s">
        <v>8659</v>
      </c>
      <c r="G1177" s="29"/>
      <c r="H1177" s="30"/>
      <c r="I1177" s="30"/>
    </row>
    <row r="1178" spans="1:9" ht="26.4">
      <c r="A1178" s="29" t="s">
        <v>5946</v>
      </c>
      <c r="B1178" s="30" t="s">
        <v>5947</v>
      </c>
      <c r="C1178" s="30" t="s">
        <v>8675</v>
      </c>
      <c r="D1178" s="30" t="s">
        <v>7406</v>
      </c>
      <c r="E1178" s="30" t="s">
        <v>3068</v>
      </c>
      <c r="F1178" s="30" t="s">
        <v>3069</v>
      </c>
      <c r="G1178" s="29"/>
      <c r="H1178" s="30"/>
      <c r="I1178" s="30"/>
    </row>
    <row r="1179" spans="1:9" ht="26.4">
      <c r="A1179" s="29" t="s">
        <v>5948</v>
      </c>
      <c r="B1179" s="30" t="s">
        <v>5949</v>
      </c>
      <c r="C1179" s="30" t="s">
        <v>3087</v>
      </c>
      <c r="D1179" s="30" t="s">
        <v>363</v>
      </c>
      <c r="E1179" s="30" t="s">
        <v>3068</v>
      </c>
      <c r="F1179" s="30" t="s">
        <v>3069</v>
      </c>
      <c r="G1179" s="29"/>
      <c r="H1179" s="30"/>
      <c r="I1179" s="30"/>
    </row>
    <row r="1180" spans="1:9" ht="26.4">
      <c r="A1180" s="29" t="s">
        <v>5950</v>
      </c>
      <c r="B1180" s="30" t="s">
        <v>5951</v>
      </c>
      <c r="C1180" s="30" t="s">
        <v>8675</v>
      </c>
      <c r="D1180" s="30" t="s">
        <v>3046</v>
      </c>
      <c r="E1180" s="30" t="s">
        <v>8677</v>
      </c>
      <c r="F1180" s="30" t="s">
        <v>8678</v>
      </c>
      <c r="G1180" s="29"/>
      <c r="H1180" s="30"/>
      <c r="I1180" s="30"/>
    </row>
    <row r="1181" spans="1:9">
      <c r="A1181" s="29" t="s">
        <v>5952</v>
      </c>
      <c r="B1181" s="30" t="s">
        <v>5953</v>
      </c>
      <c r="C1181" s="30" t="s">
        <v>3039</v>
      </c>
      <c r="D1181" s="30" t="s">
        <v>8659</v>
      </c>
      <c r="E1181" s="30" t="s">
        <v>8660</v>
      </c>
      <c r="F1181" s="30" t="s">
        <v>8659</v>
      </c>
      <c r="G1181" s="29"/>
      <c r="H1181" s="30"/>
      <c r="I1181" s="30"/>
    </row>
    <row r="1182" spans="1:9" ht="26.4">
      <c r="A1182" s="29" t="s">
        <v>5954</v>
      </c>
      <c r="B1182" s="30" t="s">
        <v>5955</v>
      </c>
      <c r="C1182" s="30" t="s">
        <v>8675</v>
      </c>
      <c r="D1182" s="30" t="s">
        <v>3088</v>
      </c>
      <c r="E1182" s="30" t="s">
        <v>3058</v>
      </c>
      <c r="F1182" s="30" t="s">
        <v>3059</v>
      </c>
      <c r="G1182" s="29"/>
      <c r="H1182" s="30"/>
      <c r="I1182" s="30"/>
    </row>
    <row r="1183" spans="1:9" ht="26.4">
      <c r="A1183" s="29" t="s">
        <v>5956</v>
      </c>
      <c r="B1183" s="30" t="s">
        <v>5945</v>
      </c>
      <c r="C1183" s="30" t="s">
        <v>8675</v>
      </c>
      <c r="D1183" s="30" t="s">
        <v>8659</v>
      </c>
      <c r="E1183" s="30" t="s">
        <v>8660</v>
      </c>
      <c r="F1183" s="30" t="s">
        <v>8659</v>
      </c>
      <c r="G1183" s="29"/>
      <c r="H1183" s="30"/>
      <c r="I1183" s="30"/>
    </row>
    <row r="1184" spans="1:9" ht="26.4">
      <c r="A1184" s="29" t="s">
        <v>5957</v>
      </c>
      <c r="B1184" s="30" t="s">
        <v>5958</v>
      </c>
      <c r="C1184" s="30" t="s">
        <v>3087</v>
      </c>
      <c r="D1184" s="30" t="s">
        <v>1760</v>
      </c>
      <c r="E1184" s="30" t="s">
        <v>3058</v>
      </c>
      <c r="F1184" s="30" t="s">
        <v>3059</v>
      </c>
      <c r="G1184" s="29"/>
      <c r="H1184" s="30"/>
      <c r="I1184" s="30"/>
    </row>
    <row r="1185" spans="1:9">
      <c r="A1185" s="29" t="s">
        <v>5959</v>
      </c>
      <c r="B1185" s="30" t="s">
        <v>5960</v>
      </c>
      <c r="C1185" s="30" t="s">
        <v>3087</v>
      </c>
      <c r="D1185" s="30" t="s">
        <v>360</v>
      </c>
      <c r="E1185" s="30" t="s">
        <v>3058</v>
      </c>
      <c r="F1185" s="30" t="s">
        <v>3059</v>
      </c>
      <c r="G1185" s="29"/>
      <c r="H1185" s="30"/>
      <c r="I1185" s="30"/>
    </row>
    <row r="1186" spans="1:9" ht="26.4">
      <c r="A1186" s="29" t="s">
        <v>5961</v>
      </c>
      <c r="B1186" s="30" t="s">
        <v>5962</v>
      </c>
      <c r="C1186" s="30" t="s">
        <v>8675</v>
      </c>
      <c r="D1186" s="30" t="s">
        <v>360</v>
      </c>
      <c r="E1186" s="30" t="s">
        <v>3058</v>
      </c>
      <c r="F1186" s="30" t="s">
        <v>3059</v>
      </c>
      <c r="G1186" s="29"/>
      <c r="H1186" s="30"/>
      <c r="I1186" s="30"/>
    </row>
    <row r="1187" spans="1:9" ht="26.4">
      <c r="A1187" s="29" t="s">
        <v>5963</v>
      </c>
      <c r="B1187" s="30" t="s">
        <v>3063</v>
      </c>
      <c r="C1187" s="30" t="s">
        <v>8675</v>
      </c>
      <c r="D1187" s="30" t="s">
        <v>8659</v>
      </c>
      <c r="E1187" s="30" t="s">
        <v>8660</v>
      </c>
      <c r="F1187" s="30" t="s">
        <v>8659</v>
      </c>
      <c r="G1187" s="29"/>
      <c r="H1187" s="30"/>
      <c r="I1187" s="30"/>
    </row>
    <row r="1188" spans="1:9">
      <c r="A1188" s="29" t="s">
        <v>5964</v>
      </c>
      <c r="B1188" s="30" t="s">
        <v>5965</v>
      </c>
      <c r="C1188" s="30" t="s">
        <v>3087</v>
      </c>
      <c r="D1188" s="30" t="s">
        <v>8659</v>
      </c>
      <c r="E1188" s="30" t="s">
        <v>8660</v>
      </c>
      <c r="F1188" s="30" t="s">
        <v>8659</v>
      </c>
      <c r="G1188" s="29"/>
      <c r="H1188" s="30"/>
      <c r="I1188" s="30"/>
    </row>
    <row r="1189" spans="1:9" ht="26.4">
      <c r="A1189" s="29" t="s">
        <v>5966</v>
      </c>
      <c r="B1189" s="30" t="s">
        <v>5967</v>
      </c>
      <c r="C1189" s="30" t="s">
        <v>8675</v>
      </c>
      <c r="D1189" s="30" t="s">
        <v>2235</v>
      </c>
      <c r="E1189" s="30" t="s">
        <v>3058</v>
      </c>
      <c r="F1189" s="30" t="s">
        <v>3059</v>
      </c>
      <c r="G1189" s="29"/>
      <c r="H1189" s="30"/>
      <c r="I1189" s="30"/>
    </row>
    <row r="1190" spans="1:9" ht="26.4">
      <c r="A1190" s="29" t="s">
        <v>5968</v>
      </c>
      <c r="B1190" s="30" t="s">
        <v>5969</v>
      </c>
      <c r="C1190" s="30" t="s">
        <v>8675</v>
      </c>
      <c r="D1190" s="30" t="s">
        <v>8659</v>
      </c>
      <c r="E1190" s="30" t="s">
        <v>8660</v>
      </c>
      <c r="F1190" s="30" t="s">
        <v>8659</v>
      </c>
      <c r="G1190" s="29"/>
      <c r="H1190" s="30"/>
      <c r="I1190" s="30"/>
    </row>
    <row r="1191" spans="1:9" ht="26.4">
      <c r="A1191" s="29" t="s">
        <v>5970</v>
      </c>
      <c r="B1191" s="30" t="s">
        <v>5971</v>
      </c>
      <c r="C1191" s="30" t="s">
        <v>3087</v>
      </c>
      <c r="D1191" s="30" t="s">
        <v>2509</v>
      </c>
      <c r="E1191" s="30" t="s">
        <v>3068</v>
      </c>
      <c r="F1191" s="30" t="s">
        <v>3069</v>
      </c>
      <c r="G1191" s="29"/>
      <c r="H1191" s="30"/>
      <c r="I1191" s="30"/>
    </row>
    <row r="1192" spans="1:9" ht="26.4">
      <c r="A1192" s="29" t="s">
        <v>5972</v>
      </c>
      <c r="B1192" s="30" t="s">
        <v>5973</v>
      </c>
      <c r="C1192" s="30" t="s">
        <v>6048</v>
      </c>
      <c r="D1192" s="30" t="s">
        <v>8659</v>
      </c>
      <c r="E1192" s="30" t="s">
        <v>8660</v>
      </c>
      <c r="F1192" s="30" t="s">
        <v>8659</v>
      </c>
      <c r="G1192" s="29"/>
      <c r="H1192" s="30"/>
      <c r="I1192" s="30"/>
    </row>
    <row r="1193" spans="1:9" ht="26.4">
      <c r="A1193" s="29" t="s">
        <v>5972</v>
      </c>
      <c r="B1193" s="30" t="s">
        <v>5973</v>
      </c>
      <c r="C1193" s="30" t="s">
        <v>6047</v>
      </c>
      <c r="D1193" s="30" t="s">
        <v>8659</v>
      </c>
      <c r="E1193" s="30" t="s">
        <v>8660</v>
      </c>
      <c r="F1193" s="30" t="s">
        <v>8659</v>
      </c>
      <c r="G1193" s="29"/>
      <c r="H1193" s="30"/>
      <c r="I1193" s="30"/>
    </row>
    <row r="1194" spans="1:9" ht="26.4">
      <c r="A1194" s="29" t="s">
        <v>5974</v>
      </c>
      <c r="B1194" s="30" t="s">
        <v>5945</v>
      </c>
      <c r="C1194" s="30" t="s">
        <v>8675</v>
      </c>
      <c r="D1194" s="30" t="s">
        <v>8659</v>
      </c>
      <c r="E1194" s="30" t="s">
        <v>8660</v>
      </c>
      <c r="F1194" s="30" t="s">
        <v>8659</v>
      </c>
      <c r="G1194" s="29"/>
      <c r="H1194" s="30"/>
      <c r="I1194" s="30"/>
    </row>
    <row r="1195" spans="1:9">
      <c r="A1195" s="29" t="s">
        <v>5975</v>
      </c>
      <c r="B1195" s="30" t="s">
        <v>5976</v>
      </c>
      <c r="C1195" s="30" t="s">
        <v>6048</v>
      </c>
      <c r="D1195" s="30" t="s">
        <v>8659</v>
      </c>
      <c r="E1195" s="30" t="s">
        <v>8660</v>
      </c>
      <c r="F1195" s="30" t="s">
        <v>8659</v>
      </c>
      <c r="G1195" s="29"/>
      <c r="H1195" s="30"/>
      <c r="I1195" s="30"/>
    </row>
    <row r="1196" spans="1:9">
      <c r="A1196" s="29" t="s">
        <v>5975</v>
      </c>
      <c r="B1196" s="30" t="s">
        <v>5976</v>
      </c>
      <c r="C1196" s="30" t="s">
        <v>6047</v>
      </c>
      <c r="D1196" s="30" t="s">
        <v>8659</v>
      </c>
      <c r="E1196" s="30" t="s">
        <v>8660</v>
      </c>
      <c r="F1196" s="30" t="s">
        <v>8659</v>
      </c>
      <c r="G1196" s="29"/>
      <c r="H1196" s="30"/>
      <c r="I1196" s="30"/>
    </row>
    <row r="1197" spans="1:9" ht="26.4">
      <c r="A1197" s="29" t="s">
        <v>5977</v>
      </c>
      <c r="B1197" s="30" t="s">
        <v>5978</v>
      </c>
      <c r="C1197" s="30" t="s">
        <v>6047</v>
      </c>
      <c r="D1197" s="30" t="s">
        <v>8659</v>
      </c>
      <c r="E1197" s="30" t="s">
        <v>8660</v>
      </c>
      <c r="F1197" s="30" t="s">
        <v>8659</v>
      </c>
      <c r="G1197" s="29"/>
      <c r="H1197" s="30"/>
      <c r="I1197" s="30"/>
    </row>
    <row r="1198" spans="1:9" ht="26.4">
      <c r="A1198" s="29" t="s">
        <v>5977</v>
      </c>
      <c r="B1198" s="30" t="s">
        <v>5978</v>
      </c>
      <c r="C1198" s="30" t="s">
        <v>6048</v>
      </c>
      <c r="D1198" s="30" t="s">
        <v>8659</v>
      </c>
      <c r="E1198" s="30" t="s">
        <v>8660</v>
      </c>
      <c r="F1198" s="30" t="s">
        <v>8659</v>
      </c>
      <c r="G1198" s="29"/>
      <c r="H1198" s="30"/>
      <c r="I1198" s="30"/>
    </row>
    <row r="1199" spans="1:9" ht="26.4">
      <c r="A1199" s="29" t="s">
        <v>5979</v>
      </c>
      <c r="B1199" s="30" t="s">
        <v>5980</v>
      </c>
      <c r="C1199" s="30" t="s">
        <v>8675</v>
      </c>
      <c r="D1199" s="30" t="s">
        <v>3963</v>
      </c>
      <c r="E1199" s="30" t="s">
        <v>3068</v>
      </c>
      <c r="F1199" s="30" t="s">
        <v>3069</v>
      </c>
      <c r="G1199" s="29"/>
      <c r="H1199" s="30"/>
      <c r="I1199" s="30"/>
    </row>
    <row r="1200" spans="1:9" ht="26.4">
      <c r="A1200" s="29" t="s">
        <v>5981</v>
      </c>
      <c r="B1200" s="30" t="s">
        <v>5982</v>
      </c>
      <c r="C1200" s="30" t="s">
        <v>8675</v>
      </c>
      <c r="D1200" s="30" t="s">
        <v>996</v>
      </c>
      <c r="E1200" s="30" t="s">
        <v>3068</v>
      </c>
      <c r="F1200" s="30" t="s">
        <v>3069</v>
      </c>
      <c r="G1200" s="29"/>
      <c r="H1200" s="30"/>
      <c r="I1200" s="30"/>
    </row>
    <row r="1201" spans="1:9" ht="26.4">
      <c r="A1201" s="29" t="s">
        <v>5983</v>
      </c>
      <c r="B1201" s="30" t="s">
        <v>1111</v>
      </c>
      <c r="C1201" s="30" t="s">
        <v>8675</v>
      </c>
      <c r="D1201" s="30" t="s">
        <v>539</v>
      </c>
      <c r="E1201" s="30" t="s">
        <v>3068</v>
      </c>
      <c r="F1201" s="30" t="s">
        <v>3069</v>
      </c>
      <c r="G1201" s="29"/>
      <c r="H1201" s="30"/>
      <c r="I1201" s="30"/>
    </row>
    <row r="1202" spans="1:9" ht="26.4">
      <c r="A1202" s="29" t="s">
        <v>5984</v>
      </c>
      <c r="B1202" s="30" t="s">
        <v>5985</v>
      </c>
      <c r="C1202" s="30" t="s">
        <v>8675</v>
      </c>
      <c r="D1202" s="30" t="s">
        <v>2797</v>
      </c>
      <c r="E1202" s="30" t="s">
        <v>3068</v>
      </c>
      <c r="F1202" s="30" t="s">
        <v>3069</v>
      </c>
      <c r="G1202" s="29"/>
      <c r="H1202" s="30"/>
      <c r="I1202" s="30"/>
    </row>
    <row r="1203" spans="1:9" ht="26.4">
      <c r="A1203" s="29" t="s">
        <v>5986</v>
      </c>
      <c r="B1203" s="30" t="s">
        <v>8565</v>
      </c>
      <c r="C1203" s="30" t="s">
        <v>8665</v>
      </c>
      <c r="D1203" s="30" t="s">
        <v>8659</v>
      </c>
      <c r="E1203" s="30" t="s">
        <v>8660</v>
      </c>
      <c r="F1203" s="30" t="s">
        <v>8659</v>
      </c>
      <c r="G1203" s="29"/>
      <c r="H1203" s="30"/>
      <c r="I1203" s="30"/>
    </row>
    <row r="1204" spans="1:9" ht="26.4">
      <c r="A1204" s="29" t="s">
        <v>8566</v>
      </c>
      <c r="B1204" s="30" t="s">
        <v>8567</v>
      </c>
      <c r="C1204" s="30" t="s">
        <v>8675</v>
      </c>
      <c r="D1204" s="30" t="s">
        <v>2643</v>
      </c>
      <c r="E1204" s="30" t="s">
        <v>8677</v>
      </c>
      <c r="F1204" s="30" t="s">
        <v>8678</v>
      </c>
      <c r="G1204" s="29"/>
      <c r="H1204" s="30"/>
      <c r="I1204" s="30"/>
    </row>
    <row r="1205" spans="1:9" ht="26.4">
      <c r="A1205" s="29" t="s">
        <v>8568</v>
      </c>
      <c r="B1205" s="30" t="s">
        <v>8569</v>
      </c>
      <c r="C1205" s="30" t="s">
        <v>8675</v>
      </c>
      <c r="D1205" s="30" t="s">
        <v>2643</v>
      </c>
      <c r="E1205" s="30" t="s">
        <v>8677</v>
      </c>
      <c r="F1205" s="30" t="s">
        <v>8678</v>
      </c>
      <c r="G1205" s="29"/>
      <c r="H1205" s="30"/>
      <c r="I1205" s="30"/>
    </row>
    <row r="1206" spans="1:9" ht="26.4">
      <c r="A1206" s="29" t="s">
        <v>8570</v>
      </c>
      <c r="B1206" s="30" t="s">
        <v>8571</v>
      </c>
      <c r="C1206" s="30" t="s">
        <v>8675</v>
      </c>
      <c r="D1206" s="30" t="s">
        <v>2643</v>
      </c>
      <c r="E1206" s="30" t="s">
        <v>8677</v>
      </c>
      <c r="F1206" s="30" t="s">
        <v>8678</v>
      </c>
      <c r="G1206" s="29"/>
      <c r="H1206" s="30"/>
      <c r="I1206" s="30"/>
    </row>
    <row r="1207" spans="1:9" ht="26.4">
      <c r="A1207" s="29" t="s">
        <v>8572</v>
      </c>
      <c r="B1207" s="30" t="s">
        <v>8573</v>
      </c>
      <c r="C1207" s="30" t="s">
        <v>8675</v>
      </c>
      <c r="D1207" s="30" t="s">
        <v>2643</v>
      </c>
      <c r="E1207" s="30" t="s">
        <v>8677</v>
      </c>
      <c r="F1207" s="30" t="s">
        <v>8678</v>
      </c>
      <c r="G1207" s="29"/>
      <c r="H1207" s="30"/>
      <c r="I1207" s="30"/>
    </row>
    <row r="1208" spans="1:9" ht="26.4">
      <c r="A1208" s="29" t="s">
        <v>8574</v>
      </c>
      <c r="B1208" s="30" t="s">
        <v>8575</v>
      </c>
      <c r="C1208" s="30" t="s">
        <v>8675</v>
      </c>
      <c r="D1208" s="30" t="s">
        <v>2643</v>
      </c>
      <c r="E1208" s="30" t="s">
        <v>8677</v>
      </c>
      <c r="F1208" s="30" t="s">
        <v>8678</v>
      </c>
      <c r="G1208" s="29"/>
      <c r="H1208" s="30"/>
      <c r="I1208" s="30"/>
    </row>
    <row r="1209" spans="1:9" ht="26.4">
      <c r="A1209" s="29" t="s">
        <v>8576</v>
      </c>
      <c r="B1209" s="30" t="s">
        <v>8577</v>
      </c>
      <c r="C1209" s="30" t="s">
        <v>8675</v>
      </c>
      <c r="D1209" s="30" t="s">
        <v>2643</v>
      </c>
      <c r="E1209" s="30" t="s">
        <v>8677</v>
      </c>
      <c r="F1209" s="30" t="s">
        <v>8678</v>
      </c>
      <c r="G1209" s="29"/>
      <c r="H1209" s="30"/>
      <c r="I1209" s="30"/>
    </row>
    <row r="1210" spans="1:9" ht="26.4">
      <c r="A1210" s="29" t="s">
        <v>8578</v>
      </c>
      <c r="B1210" s="30" t="s">
        <v>8579</v>
      </c>
      <c r="C1210" s="30" t="s">
        <v>8675</v>
      </c>
      <c r="D1210" s="30" t="s">
        <v>3966</v>
      </c>
      <c r="E1210" s="30" t="s">
        <v>3068</v>
      </c>
      <c r="F1210" s="30" t="s">
        <v>3069</v>
      </c>
      <c r="G1210" s="29"/>
      <c r="H1210" s="30"/>
      <c r="I1210" s="30"/>
    </row>
    <row r="1211" spans="1:9" ht="26.4">
      <c r="A1211" s="29" t="s">
        <v>8580</v>
      </c>
      <c r="B1211" s="30" t="s">
        <v>8581</v>
      </c>
      <c r="C1211" s="30" t="s">
        <v>8675</v>
      </c>
      <c r="D1211" s="30" t="s">
        <v>2643</v>
      </c>
      <c r="E1211" s="30" t="s">
        <v>8677</v>
      </c>
      <c r="F1211" s="30" t="s">
        <v>8678</v>
      </c>
      <c r="G1211" s="29"/>
      <c r="H1211" s="30"/>
      <c r="I1211" s="30"/>
    </row>
    <row r="1212" spans="1:9">
      <c r="A1212" s="29" t="s">
        <v>8582</v>
      </c>
      <c r="B1212" s="30" t="s">
        <v>8583</v>
      </c>
      <c r="C1212" s="30" t="s">
        <v>6048</v>
      </c>
      <c r="D1212" s="30" t="s">
        <v>8659</v>
      </c>
      <c r="E1212" s="30" t="s">
        <v>8660</v>
      </c>
      <c r="F1212" s="30" t="s">
        <v>8659</v>
      </c>
      <c r="G1212" s="29"/>
      <c r="H1212" s="30"/>
      <c r="I1212" s="30"/>
    </row>
    <row r="1213" spans="1:9">
      <c r="A1213" s="29" t="s">
        <v>8582</v>
      </c>
      <c r="B1213" s="30" t="s">
        <v>8583</v>
      </c>
      <c r="C1213" s="30" t="s">
        <v>6047</v>
      </c>
      <c r="D1213" s="30" t="s">
        <v>8659</v>
      </c>
      <c r="E1213" s="30" t="s">
        <v>8660</v>
      </c>
      <c r="F1213" s="30" t="s">
        <v>8659</v>
      </c>
      <c r="G1213" s="29"/>
      <c r="H1213" s="30"/>
      <c r="I1213" s="30"/>
    </row>
    <row r="1214" spans="1:9" ht="26.4">
      <c r="A1214" s="29" t="s">
        <v>8584</v>
      </c>
      <c r="B1214" s="30" t="s">
        <v>8585</v>
      </c>
      <c r="C1214" s="30" t="s">
        <v>8675</v>
      </c>
      <c r="D1214" s="30" t="s">
        <v>4546</v>
      </c>
      <c r="E1214" s="30" t="s">
        <v>8677</v>
      </c>
      <c r="F1214" s="30" t="s">
        <v>8678</v>
      </c>
      <c r="G1214" s="29"/>
      <c r="H1214" s="30"/>
      <c r="I1214" s="30"/>
    </row>
    <row r="1215" spans="1:9" ht="26.4">
      <c r="A1215" s="29" t="s">
        <v>8586</v>
      </c>
      <c r="B1215" s="30" t="s">
        <v>8587</v>
      </c>
      <c r="C1215" s="30" t="s">
        <v>3087</v>
      </c>
      <c r="D1215" s="30" t="s">
        <v>7313</v>
      </c>
      <c r="E1215" s="30" t="s">
        <v>3058</v>
      </c>
      <c r="F1215" s="30" t="s">
        <v>3059</v>
      </c>
      <c r="G1215" s="29"/>
      <c r="H1215" s="30"/>
      <c r="I1215" s="30"/>
    </row>
    <row r="1216" spans="1:9">
      <c r="A1216" s="29" t="s">
        <v>8588</v>
      </c>
      <c r="B1216" s="30" t="s">
        <v>8589</v>
      </c>
      <c r="C1216" s="30" t="s">
        <v>6048</v>
      </c>
      <c r="D1216" s="30" t="s">
        <v>8659</v>
      </c>
      <c r="E1216" s="30" t="s">
        <v>8660</v>
      </c>
      <c r="F1216" s="30" t="s">
        <v>8659</v>
      </c>
      <c r="G1216" s="29"/>
      <c r="H1216" s="30"/>
      <c r="I1216" s="30"/>
    </row>
    <row r="1217" spans="1:9">
      <c r="A1217" s="29" t="s">
        <v>8588</v>
      </c>
      <c r="B1217" s="30" t="s">
        <v>8589</v>
      </c>
      <c r="C1217" s="30" t="s">
        <v>6047</v>
      </c>
      <c r="D1217" s="30" t="s">
        <v>8659</v>
      </c>
      <c r="E1217" s="30" t="s">
        <v>8660</v>
      </c>
      <c r="F1217" s="30" t="s">
        <v>8659</v>
      </c>
      <c r="G1217" s="29"/>
      <c r="H1217" s="30"/>
      <c r="I1217" s="30"/>
    </row>
    <row r="1218" spans="1:9" ht="26.4">
      <c r="A1218" s="29" t="s">
        <v>8590</v>
      </c>
      <c r="B1218" s="30" t="s">
        <v>8591</v>
      </c>
      <c r="C1218" s="30" t="s">
        <v>8675</v>
      </c>
      <c r="D1218" s="30" t="s">
        <v>394</v>
      </c>
      <c r="E1218" s="30" t="s">
        <v>3058</v>
      </c>
      <c r="F1218" s="30" t="s">
        <v>3059</v>
      </c>
      <c r="G1218" s="29"/>
      <c r="H1218" s="30"/>
      <c r="I1218" s="30"/>
    </row>
    <row r="1219" spans="1:9">
      <c r="A1219" s="29" t="s">
        <v>8592</v>
      </c>
      <c r="B1219" s="30" t="s">
        <v>8593</v>
      </c>
      <c r="C1219" s="30" t="s">
        <v>6047</v>
      </c>
      <c r="D1219" s="30" t="s">
        <v>8659</v>
      </c>
      <c r="E1219" s="30" t="s">
        <v>8660</v>
      </c>
      <c r="F1219" s="30" t="s">
        <v>8659</v>
      </c>
      <c r="G1219" s="29"/>
      <c r="H1219" s="30"/>
      <c r="I1219" s="30"/>
    </row>
    <row r="1220" spans="1:9">
      <c r="A1220" s="29" t="s">
        <v>8592</v>
      </c>
      <c r="B1220" s="30" t="s">
        <v>8593</v>
      </c>
      <c r="C1220" s="30" t="s">
        <v>6048</v>
      </c>
      <c r="D1220" s="30" t="s">
        <v>8659</v>
      </c>
      <c r="E1220" s="30" t="s">
        <v>8660</v>
      </c>
      <c r="F1220" s="30" t="s">
        <v>8659</v>
      </c>
      <c r="G1220" s="29"/>
      <c r="H1220" s="30"/>
      <c r="I1220" s="30"/>
    </row>
    <row r="1221" spans="1:9" ht="26.4">
      <c r="A1221" s="29" t="s">
        <v>8594</v>
      </c>
      <c r="B1221" s="30" t="s">
        <v>8595</v>
      </c>
      <c r="C1221" s="30" t="s">
        <v>8675</v>
      </c>
      <c r="D1221" s="30" t="s">
        <v>8659</v>
      </c>
      <c r="E1221" s="30" t="s">
        <v>8660</v>
      </c>
      <c r="F1221" s="30" t="s">
        <v>8659</v>
      </c>
      <c r="G1221" s="29"/>
      <c r="H1221" s="30"/>
      <c r="I1221" s="30"/>
    </row>
    <row r="1222" spans="1:9" ht="26.4">
      <c r="A1222" s="29" t="s">
        <v>8596</v>
      </c>
      <c r="B1222" s="30" t="s">
        <v>8597</v>
      </c>
      <c r="C1222" s="30" t="s">
        <v>6047</v>
      </c>
      <c r="D1222" s="30" t="s">
        <v>8659</v>
      </c>
      <c r="E1222" s="30" t="s">
        <v>8660</v>
      </c>
      <c r="F1222" s="30" t="s">
        <v>8659</v>
      </c>
      <c r="G1222" s="29"/>
      <c r="H1222" s="30"/>
      <c r="I1222" s="30"/>
    </row>
    <row r="1223" spans="1:9" ht="26.4">
      <c r="A1223" s="29" t="s">
        <v>8596</v>
      </c>
      <c r="B1223" s="30" t="s">
        <v>8597</v>
      </c>
      <c r="C1223" s="30" t="s">
        <v>6048</v>
      </c>
      <c r="D1223" s="30" t="s">
        <v>8659</v>
      </c>
      <c r="E1223" s="30" t="s">
        <v>8660</v>
      </c>
      <c r="F1223" s="30" t="s">
        <v>8659</v>
      </c>
      <c r="G1223" s="29"/>
      <c r="H1223" s="30"/>
      <c r="I1223" s="30"/>
    </row>
    <row r="1224" spans="1:9" ht="26.4">
      <c r="A1224" s="29" t="s">
        <v>8598</v>
      </c>
      <c r="B1224" s="30" t="s">
        <v>8599</v>
      </c>
      <c r="C1224" s="30" t="s">
        <v>3087</v>
      </c>
      <c r="D1224" s="30" t="s">
        <v>8659</v>
      </c>
      <c r="E1224" s="30" t="s">
        <v>8660</v>
      </c>
      <c r="F1224" s="30" t="s">
        <v>8659</v>
      </c>
      <c r="G1224" s="29"/>
      <c r="H1224" s="30"/>
      <c r="I1224" s="30"/>
    </row>
    <row r="1225" spans="1:9" ht="26.4">
      <c r="A1225" s="29" t="s">
        <v>8600</v>
      </c>
      <c r="B1225" s="30" t="s">
        <v>8601</v>
      </c>
      <c r="C1225" s="30" t="s">
        <v>3087</v>
      </c>
      <c r="D1225" s="30" t="s">
        <v>6472</v>
      </c>
      <c r="E1225" s="30" t="s">
        <v>3058</v>
      </c>
      <c r="F1225" s="30" t="s">
        <v>3059</v>
      </c>
      <c r="G1225" s="29"/>
      <c r="H1225" s="30"/>
      <c r="I1225" s="30"/>
    </row>
    <row r="1226" spans="1:9" ht="26.4">
      <c r="A1226" s="29" t="s">
        <v>8602</v>
      </c>
      <c r="B1226" s="30" t="s">
        <v>8603</v>
      </c>
      <c r="C1226" s="30" t="s">
        <v>8675</v>
      </c>
      <c r="D1226" s="30" t="s">
        <v>4525</v>
      </c>
      <c r="E1226" s="30" t="s">
        <v>3058</v>
      </c>
      <c r="F1226" s="30" t="s">
        <v>3059</v>
      </c>
      <c r="G1226" s="29"/>
      <c r="H1226" s="30"/>
      <c r="I1226" s="30"/>
    </row>
    <row r="1227" spans="1:9" ht="26.4">
      <c r="A1227" s="29" t="s">
        <v>8604</v>
      </c>
      <c r="B1227" s="30" t="s">
        <v>8605</v>
      </c>
      <c r="C1227" s="30" t="s">
        <v>8675</v>
      </c>
      <c r="D1227" s="30" t="s">
        <v>4525</v>
      </c>
      <c r="E1227" s="30" t="s">
        <v>3058</v>
      </c>
      <c r="F1227" s="30" t="s">
        <v>3059</v>
      </c>
      <c r="G1227" s="29"/>
      <c r="H1227" s="30"/>
      <c r="I1227" s="30"/>
    </row>
    <row r="1228" spans="1:9">
      <c r="A1228" s="29" t="s">
        <v>8606</v>
      </c>
      <c r="B1228" s="30" t="s">
        <v>8607</v>
      </c>
      <c r="C1228" s="30" t="s">
        <v>3087</v>
      </c>
      <c r="D1228" s="30" t="s">
        <v>2556</v>
      </c>
      <c r="E1228" s="30" t="s">
        <v>8677</v>
      </c>
      <c r="F1228" s="30" t="s">
        <v>8678</v>
      </c>
      <c r="G1228" s="29"/>
      <c r="H1228" s="30"/>
      <c r="I1228" s="30"/>
    </row>
    <row r="1229" spans="1:9" ht="26.4">
      <c r="A1229" s="29" t="s">
        <v>8608</v>
      </c>
      <c r="B1229" s="30" t="s">
        <v>8609</v>
      </c>
      <c r="C1229" s="30" t="s">
        <v>8675</v>
      </c>
      <c r="D1229" s="30" t="s">
        <v>1739</v>
      </c>
      <c r="E1229" s="30" t="s">
        <v>3058</v>
      </c>
      <c r="F1229" s="30" t="s">
        <v>3059</v>
      </c>
      <c r="G1229" s="29"/>
      <c r="H1229" s="30"/>
      <c r="I1229" s="30"/>
    </row>
    <row r="1230" spans="1:9">
      <c r="A1230" s="29" t="s">
        <v>8610</v>
      </c>
      <c r="B1230" s="30" t="s">
        <v>8611</v>
      </c>
      <c r="C1230" s="30" t="s">
        <v>6048</v>
      </c>
      <c r="D1230" s="30" t="s">
        <v>8659</v>
      </c>
      <c r="E1230" s="30" t="s">
        <v>8660</v>
      </c>
      <c r="F1230" s="30" t="s">
        <v>8659</v>
      </c>
      <c r="G1230" s="29"/>
      <c r="H1230" s="30"/>
      <c r="I1230" s="30"/>
    </row>
    <row r="1231" spans="1:9">
      <c r="A1231" s="29" t="s">
        <v>8610</v>
      </c>
      <c r="B1231" s="30" t="s">
        <v>8611</v>
      </c>
      <c r="C1231" s="30" t="s">
        <v>6047</v>
      </c>
      <c r="D1231" s="30" t="s">
        <v>8659</v>
      </c>
      <c r="E1231" s="30" t="s">
        <v>8660</v>
      </c>
      <c r="F1231" s="30" t="s">
        <v>8659</v>
      </c>
      <c r="G1231" s="29"/>
      <c r="H1231" s="30"/>
      <c r="I1231" s="30"/>
    </row>
    <row r="1232" spans="1:9" ht="26.4">
      <c r="A1232" s="29" t="s">
        <v>8612</v>
      </c>
      <c r="B1232" s="30" t="s">
        <v>8613</v>
      </c>
      <c r="C1232" s="30" t="s">
        <v>8675</v>
      </c>
      <c r="D1232" s="30" t="s">
        <v>2636</v>
      </c>
      <c r="E1232" s="30" t="s">
        <v>8677</v>
      </c>
      <c r="F1232" s="30" t="s">
        <v>8678</v>
      </c>
      <c r="G1232" s="29"/>
      <c r="H1232" s="30"/>
      <c r="I1232" s="30"/>
    </row>
    <row r="1233" spans="1:9" ht="26.4">
      <c r="A1233" s="29" t="s">
        <v>8614</v>
      </c>
      <c r="B1233" s="30" t="s">
        <v>8615</v>
      </c>
      <c r="C1233" s="30" t="s">
        <v>8675</v>
      </c>
      <c r="D1233" s="30" t="s">
        <v>2636</v>
      </c>
      <c r="E1233" s="30" t="s">
        <v>8677</v>
      </c>
      <c r="F1233" s="30" t="s">
        <v>8678</v>
      </c>
      <c r="G1233" s="29"/>
      <c r="H1233" s="30"/>
      <c r="I1233" s="30"/>
    </row>
    <row r="1234" spans="1:9">
      <c r="A1234" s="29" t="s">
        <v>8616</v>
      </c>
      <c r="B1234" s="30" t="s">
        <v>8617</v>
      </c>
      <c r="C1234" s="30" t="s">
        <v>6048</v>
      </c>
      <c r="D1234" s="30" t="s">
        <v>8659</v>
      </c>
      <c r="E1234" s="30" t="s">
        <v>8660</v>
      </c>
      <c r="F1234" s="30" t="s">
        <v>8659</v>
      </c>
      <c r="G1234" s="29"/>
      <c r="H1234" s="30"/>
      <c r="I1234" s="30"/>
    </row>
    <row r="1235" spans="1:9">
      <c r="A1235" s="29" t="s">
        <v>8616</v>
      </c>
      <c r="B1235" s="30" t="s">
        <v>8617</v>
      </c>
      <c r="C1235" s="30" t="s">
        <v>6047</v>
      </c>
      <c r="D1235" s="30" t="s">
        <v>8659</v>
      </c>
      <c r="E1235" s="30" t="s">
        <v>8660</v>
      </c>
      <c r="F1235" s="30" t="s">
        <v>8659</v>
      </c>
      <c r="G1235" s="29"/>
      <c r="H1235" s="30"/>
      <c r="I1235" s="30"/>
    </row>
    <row r="1236" spans="1:9" ht="26.4">
      <c r="A1236" s="29" t="s">
        <v>8618</v>
      </c>
      <c r="B1236" s="30" t="s">
        <v>8619</v>
      </c>
      <c r="C1236" s="30" t="s">
        <v>8675</v>
      </c>
      <c r="D1236" s="30" t="s">
        <v>2636</v>
      </c>
      <c r="E1236" s="30" t="s">
        <v>8677</v>
      </c>
      <c r="F1236" s="30" t="s">
        <v>8678</v>
      </c>
      <c r="G1236" s="29"/>
      <c r="H1236" s="30"/>
      <c r="I1236" s="30"/>
    </row>
    <row r="1237" spans="1:9" ht="26.4">
      <c r="A1237" s="29" t="s">
        <v>8620</v>
      </c>
      <c r="B1237" s="30" t="s">
        <v>8621</v>
      </c>
      <c r="C1237" s="30" t="s">
        <v>8675</v>
      </c>
      <c r="D1237" s="30" t="s">
        <v>17</v>
      </c>
      <c r="E1237" s="30" t="s">
        <v>3068</v>
      </c>
      <c r="F1237" s="30" t="s">
        <v>3069</v>
      </c>
      <c r="G1237" s="29"/>
      <c r="H1237" s="30"/>
      <c r="I1237" s="30"/>
    </row>
    <row r="1238" spans="1:9" ht="26.4">
      <c r="A1238" s="29" t="s">
        <v>8622</v>
      </c>
      <c r="B1238" s="30" t="s">
        <v>8623</v>
      </c>
      <c r="C1238" s="30" t="s">
        <v>3087</v>
      </c>
      <c r="D1238" s="30" t="s">
        <v>7344</v>
      </c>
      <c r="E1238" s="30" t="s">
        <v>3068</v>
      </c>
      <c r="F1238" s="30" t="s">
        <v>3069</v>
      </c>
      <c r="G1238" s="29"/>
      <c r="H1238" s="30"/>
      <c r="I1238" s="30"/>
    </row>
    <row r="1239" spans="1:9" ht="26.4">
      <c r="A1239" s="29" t="s">
        <v>8624</v>
      </c>
      <c r="B1239" s="30" t="s">
        <v>8625</v>
      </c>
      <c r="C1239" s="30" t="s">
        <v>8675</v>
      </c>
      <c r="D1239" s="30" t="s">
        <v>2636</v>
      </c>
      <c r="E1239" s="30" t="s">
        <v>8677</v>
      </c>
      <c r="F1239" s="30" t="s">
        <v>8678</v>
      </c>
      <c r="G1239" s="29"/>
      <c r="H1239" s="30"/>
      <c r="I1239" s="30"/>
    </row>
    <row r="1240" spans="1:9" ht="26.4">
      <c r="A1240" s="29" t="s">
        <v>8626</v>
      </c>
      <c r="B1240" s="30" t="s">
        <v>8627</v>
      </c>
      <c r="C1240" s="30" t="s">
        <v>8675</v>
      </c>
      <c r="D1240" s="30" t="s">
        <v>2223</v>
      </c>
      <c r="E1240" s="30" t="s">
        <v>3058</v>
      </c>
      <c r="F1240" s="30" t="s">
        <v>3059</v>
      </c>
      <c r="G1240" s="29"/>
      <c r="H1240" s="30"/>
      <c r="I1240" s="30"/>
    </row>
    <row r="1241" spans="1:9" ht="26.4">
      <c r="A1241" s="29" t="s">
        <v>8628</v>
      </c>
      <c r="B1241" s="30" t="s">
        <v>8629</v>
      </c>
      <c r="C1241" s="30" t="s">
        <v>8675</v>
      </c>
      <c r="D1241" s="30" t="s">
        <v>2636</v>
      </c>
      <c r="E1241" s="30" t="s">
        <v>8677</v>
      </c>
      <c r="F1241" s="30" t="s">
        <v>8678</v>
      </c>
      <c r="G1241" s="29"/>
      <c r="H1241" s="30"/>
      <c r="I1241" s="30"/>
    </row>
    <row r="1242" spans="1:9">
      <c r="A1242" s="29" t="s">
        <v>8630</v>
      </c>
      <c r="B1242" s="30" t="s">
        <v>8631</v>
      </c>
      <c r="C1242" s="30" t="s">
        <v>3087</v>
      </c>
      <c r="D1242" s="30" t="s">
        <v>8659</v>
      </c>
      <c r="E1242" s="30" t="s">
        <v>8660</v>
      </c>
      <c r="F1242" s="30" t="s">
        <v>8659</v>
      </c>
      <c r="G1242" s="29"/>
      <c r="H1242" s="30"/>
      <c r="I1242" s="30"/>
    </row>
    <row r="1243" spans="1:9" ht="26.4">
      <c r="A1243" s="29" t="s">
        <v>8632</v>
      </c>
      <c r="B1243" s="30" t="s">
        <v>8633</v>
      </c>
      <c r="C1243" s="30" t="s">
        <v>8675</v>
      </c>
      <c r="D1243" s="30" t="s">
        <v>1084</v>
      </c>
      <c r="E1243" s="30" t="s">
        <v>3058</v>
      </c>
      <c r="F1243" s="30" t="s">
        <v>3059</v>
      </c>
      <c r="G1243" s="29"/>
      <c r="H1243" s="30"/>
      <c r="I1243" s="30"/>
    </row>
    <row r="1244" spans="1:9">
      <c r="A1244" s="29" t="s">
        <v>8634</v>
      </c>
      <c r="B1244" s="30" t="s">
        <v>4796</v>
      </c>
      <c r="C1244" s="30" t="s">
        <v>3087</v>
      </c>
      <c r="D1244" s="30" t="s">
        <v>2512</v>
      </c>
      <c r="E1244" s="30" t="s">
        <v>3068</v>
      </c>
      <c r="F1244" s="30" t="s">
        <v>3069</v>
      </c>
      <c r="G1244" s="29"/>
      <c r="H1244" s="30"/>
      <c r="I1244" s="30"/>
    </row>
    <row r="1245" spans="1:9" ht="26.4">
      <c r="A1245" s="29" t="s">
        <v>8635</v>
      </c>
      <c r="B1245" s="30" t="s">
        <v>8636</v>
      </c>
      <c r="C1245" s="30" t="s">
        <v>8675</v>
      </c>
      <c r="D1245" s="30" t="s">
        <v>2636</v>
      </c>
      <c r="E1245" s="30" t="s">
        <v>8677</v>
      </c>
      <c r="F1245" s="30" t="s">
        <v>8678</v>
      </c>
      <c r="G1245" s="29"/>
      <c r="H1245" s="30"/>
      <c r="I1245" s="30"/>
    </row>
    <row r="1246" spans="1:9" ht="26.4">
      <c r="A1246" s="29" t="s">
        <v>8637</v>
      </c>
      <c r="B1246" s="30" t="s">
        <v>8638</v>
      </c>
      <c r="C1246" s="30" t="s">
        <v>8675</v>
      </c>
      <c r="D1246" s="30" t="s">
        <v>2636</v>
      </c>
      <c r="E1246" s="30" t="s">
        <v>8677</v>
      </c>
      <c r="F1246" s="30" t="s">
        <v>8678</v>
      </c>
      <c r="G1246" s="29"/>
      <c r="H1246" s="30"/>
      <c r="I1246" s="30"/>
    </row>
    <row r="1247" spans="1:9" ht="26.4">
      <c r="A1247" s="29" t="s">
        <v>8639</v>
      </c>
      <c r="B1247" s="30" t="s">
        <v>8640</v>
      </c>
      <c r="C1247" s="30" t="s">
        <v>8675</v>
      </c>
      <c r="D1247" s="30" t="s">
        <v>2498</v>
      </c>
      <c r="E1247" s="30" t="s">
        <v>3068</v>
      </c>
      <c r="F1247" s="30" t="s">
        <v>3069</v>
      </c>
      <c r="G1247" s="29"/>
      <c r="H1247" s="30"/>
      <c r="I1247" s="30"/>
    </row>
    <row r="1248" spans="1:9" ht="39.6">
      <c r="A1248" s="29" t="s">
        <v>8641</v>
      </c>
      <c r="B1248" s="30" t="s">
        <v>8642</v>
      </c>
      <c r="C1248" s="30" t="s">
        <v>3087</v>
      </c>
      <c r="D1248" s="30" t="s">
        <v>1190</v>
      </c>
      <c r="E1248" s="30" t="s">
        <v>3058</v>
      </c>
      <c r="F1248" s="30" t="s">
        <v>3059</v>
      </c>
      <c r="G1248" s="29"/>
      <c r="H1248" s="30"/>
      <c r="I1248" s="30"/>
    </row>
    <row r="1249" spans="1:9" ht="26.4">
      <c r="A1249" s="29" t="s">
        <v>8643</v>
      </c>
      <c r="B1249" s="30" t="s">
        <v>8644</v>
      </c>
      <c r="C1249" s="30" t="s">
        <v>8675</v>
      </c>
      <c r="D1249" s="30" t="s">
        <v>3938</v>
      </c>
      <c r="E1249" s="30" t="s">
        <v>3068</v>
      </c>
      <c r="F1249" s="30" t="s">
        <v>3069</v>
      </c>
      <c r="G1249" s="29"/>
      <c r="H1249" s="30"/>
      <c r="I1249" s="30"/>
    </row>
    <row r="1250" spans="1:9" ht="26.4">
      <c r="A1250" s="29" t="s">
        <v>8645</v>
      </c>
      <c r="B1250" s="30" t="s">
        <v>8646</v>
      </c>
      <c r="C1250" s="30" t="s">
        <v>3087</v>
      </c>
      <c r="D1250" s="30" t="s">
        <v>1739</v>
      </c>
      <c r="E1250" s="30" t="s">
        <v>3058</v>
      </c>
      <c r="F1250" s="30" t="s">
        <v>3059</v>
      </c>
      <c r="G1250" s="29"/>
      <c r="H1250" s="30"/>
      <c r="I1250" s="30"/>
    </row>
    <row r="1251" spans="1:9" ht="26.4">
      <c r="A1251" s="29" t="s">
        <v>8647</v>
      </c>
      <c r="B1251" s="30" t="s">
        <v>8648</v>
      </c>
      <c r="C1251" s="30" t="s">
        <v>227</v>
      </c>
      <c r="D1251" s="30" t="s">
        <v>8659</v>
      </c>
      <c r="E1251" s="30" t="s">
        <v>8660</v>
      </c>
      <c r="F1251" s="30" t="s">
        <v>8659</v>
      </c>
      <c r="G1251" s="29"/>
      <c r="H1251" s="30"/>
      <c r="I1251" s="30"/>
    </row>
    <row r="1252" spans="1:9" ht="26.4">
      <c r="A1252" s="29" t="s">
        <v>8649</v>
      </c>
      <c r="B1252" s="30" t="s">
        <v>8650</v>
      </c>
      <c r="C1252" s="30" t="s">
        <v>8675</v>
      </c>
      <c r="D1252" s="30" t="s">
        <v>2593</v>
      </c>
      <c r="E1252" s="30" t="s">
        <v>3068</v>
      </c>
      <c r="F1252" s="30" t="s">
        <v>3069</v>
      </c>
      <c r="G1252" s="29"/>
      <c r="H1252" s="30"/>
      <c r="I1252" s="30"/>
    </row>
    <row r="1253" spans="1:9">
      <c r="A1253" s="29" t="s">
        <v>8838</v>
      </c>
      <c r="B1253" s="30" t="s">
        <v>8839</v>
      </c>
      <c r="C1253" s="30" t="s">
        <v>3066</v>
      </c>
      <c r="D1253" s="30" t="s">
        <v>557</v>
      </c>
      <c r="E1253" s="30" t="s">
        <v>3068</v>
      </c>
      <c r="F1253" s="30" t="s">
        <v>3069</v>
      </c>
      <c r="G1253" s="29"/>
      <c r="H1253" s="30"/>
      <c r="I1253" s="30"/>
    </row>
    <row r="1254" spans="1:9" ht="26.4">
      <c r="A1254" s="29" t="s">
        <v>8840</v>
      </c>
      <c r="B1254" s="30" t="s">
        <v>8841</v>
      </c>
      <c r="C1254" s="30" t="s">
        <v>8675</v>
      </c>
      <c r="D1254" s="30" t="s">
        <v>5996</v>
      </c>
      <c r="E1254" s="30" t="s">
        <v>3058</v>
      </c>
      <c r="F1254" s="30" t="s">
        <v>3059</v>
      </c>
      <c r="G1254" s="29"/>
      <c r="H1254" s="30"/>
      <c r="I1254" s="30"/>
    </row>
    <row r="1255" spans="1:9">
      <c r="A1255" s="29" t="s">
        <v>8842</v>
      </c>
      <c r="B1255" s="30" t="s">
        <v>8843</v>
      </c>
      <c r="C1255" s="30" t="s">
        <v>3087</v>
      </c>
      <c r="D1255" s="30" t="s">
        <v>2229</v>
      </c>
      <c r="E1255" s="30" t="s">
        <v>3058</v>
      </c>
      <c r="F1255" s="30" t="s">
        <v>3059</v>
      </c>
      <c r="G1255" s="29"/>
      <c r="H1255" s="30"/>
      <c r="I1255" s="30"/>
    </row>
    <row r="1256" spans="1:9">
      <c r="A1256" s="29" t="s">
        <v>8844</v>
      </c>
      <c r="B1256" s="30" t="s">
        <v>8845</v>
      </c>
      <c r="C1256" s="30" t="s">
        <v>3087</v>
      </c>
      <c r="D1256" s="30" t="s">
        <v>1779</v>
      </c>
      <c r="E1256" s="30" t="s">
        <v>3068</v>
      </c>
      <c r="F1256" s="30" t="s">
        <v>3069</v>
      </c>
      <c r="G1256" s="29"/>
      <c r="H1256" s="30"/>
      <c r="I1256" s="30"/>
    </row>
    <row r="1257" spans="1:9">
      <c r="A1257" s="29" t="s">
        <v>8846</v>
      </c>
      <c r="B1257" s="30" t="s">
        <v>8847</v>
      </c>
      <c r="C1257" s="30" t="s">
        <v>3087</v>
      </c>
      <c r="D1257" s="30" t="s">
        <v>7255</v>
      </c>
      <c r="E1257" s="30" t="s">
        <v>3058</v>
      </c>
      <c r="F1257" s="30" t="s">
        <v>3059</v>
      </c>
      <c r="G1257" s="29"/>
      <c r="H1257" s="30"/>
      <c r="I1257" s="30"/>
    </row>
    <row r="1258" spans="1:9" ht="26.4">
      <c r="A1258" s="29" t="s">
        <v>8848</v>
      </c>
      <c r="B1258" s="30" t="s">
        <v>4773</v>
      </c>
      <c r="C1258" s="30" t="s">
        <v>8675</v>
      </c>
      <c r="D1258" s="30" t="s">
        <v>2389</v>
      </c>
      <c r="E1258" s="30" t="s">
        <v>3068</v>
      </c>
      <c r="F1258" s="30" t="s">
        <v>3069</v>
      </c>
      <c r="G1258" s="29"/>
      <c r="H1258" s="30"/>
      <c r="I1258" s="30"/>
    </row>
    <row r="1259" spans="1:9" ht="26.4">
      <c r="A1259" s="29" t="s">
        <v>8849</v>
      </c>
      <c r="B1259" s="30" t="s">
        <v>8679</v>
      </c>
      <c r="C1259" s="30" t="s">
        <v>8675</v>
      </c>
      <c r="D1259" s="30" t="s">
        <v>2556</v>
      </c>
      <c r="E1259" s="30" t="s">
        <v>8677</v>
      </c>
      <c r="F1259" s="30" t="s">
        <v>8678</v>
      </c>
      <c r="G1259" s="29"/>
      <c r="H1259" s="30"/>
      <c r="I1259" s="30"/>
    </row>
    <row r="1260" spans="1:9" ht="26.4">
      <c r="A1260" s="29" t="s">
        <v>8680</v>
      </c>
      <c r="B1260" s="30" t="s">
        <v>444</v>
      </c>
      <c r="C1260" s="30" t="s">
        <v>8675</v>
      </c>
      <c r="D1260" s="30" t="s">
        <v>3576</v>
      </c>
      <c r="E1260" s="30" t="s">
        <v>3068</v>
      </c>
      <c r="F1260" s="30" t="s">
        <v>3069</v>
      </c>
      <c r="G1260" s="29"/>
      <c r="H1260" s="30"/>
      <c r="I1260" s="30"/>
    </row>
    <row r="1261" spans="1:9">
      <c r="A1261" s="29" t="s">
        <v>8681</v>
      </c>
      <c r="B1261" s="30" t="s">
        <v>8682</v>
      </c>
      <c r="C1261" s="30" t="s">
        <v>3066</v>
      </c>
      <c r="D1261" s="30" t="s">
        <v>8683</v>
      </c>
      <c r="E1261" s="30" t="s">
        <v>3068</v>
      </c>
      <c r="F1261" s="30" t="s">
        <v>3069</v>
      </c>
      <c r="G1261" s="29"/>
      <c r="H1261" s="30"/>
      <c r="I1261" s="30"/>
    </row>
    <row r="1262" spans="1:9" ht="26.4">
      <c r="A1262" s="29" t="s">
        <v>8684</v>
      </c>
      <c r="B1262" s="30" t="s">
        <v>8685</v>
      </c>
      <c r="C1262" s="30" t="s">
        <v>8675</v>
      </c>
      <c r="D1262" s="30" t="s">
        <v>3950</v>
      </c>
      <c r="E1262" s="30" t="s">
        <v>3058</v>
      </c>
      <c r="F1262" s="30" t="s">
        <v>3059</v>
      </c>
      <c r="G1262" s="29"/>
      <c r="H1262" s="30"/>
      <c r="I1262" s="30"/>
    </row>
    <row r="1263" spans="1:9" ht="26.4">
      <c r="A1263" s="29" t="s">
        <v>8686</v>
      </c>
      <c r="B1263" s="30" t="s">
        <v>8687</v>
      </c>
      <c r="C1263" s="30" t="s">
        <v>8675</v>
      </c>
      <c r="D1263" s="30" t="s">
        <v>23</v>
      </c>
      <c r="E1263" s="30" t="s">
        <v>3068</v>
      </c>
      <c r="F1263" s="30" t="s">
        <v>3069</v>
      </c>
      <c r="G1263" s="29"/>
      <c r="H1263" s="30"/>
      <c r="I1263" s="30"/>
    </row>
    <row r="1264" spans="1:9" ht="26.4">
      <c r="A1264" s="29" t="s">
        <v>8688</v>
      </c>
      <c r="B1264" s="30" t="s">
        <v>8689</v>
      </c>
      <c r="C1264" s="30" t="s">
        <v>8675</v>
      </c>
      <c r="D1264" s="30" t="s">
        <v>4546</v>
      </c>
      <c r="E1264" s="30" t="s">
        <v>8677</v>
      </c>
      <c r="F1264" s="30" t="s">
        <v>8678</v>
      </c>
      <c r="G1264" s="29"/>
      <c r="H1264" s="30"/>
      <c r="I1264" s="30"/>
    </row>
    <row r="1265" spans="1:9" ht="26.4">
      <c r="A1265" s="29" t="s">
        <v>8690</v>
      </c>
      <c r="B1265" s="30" t="s">
        <v>8691</v>
      </c>
      <c r="C1265" s="30" t="s">
        <v>8675</v>
      </c>
      <c r="D1265" s="30" t="s">
        <v>4525</v>
      </c>
      <c r="E1265" s="30" t="s">
        <v>3058</v>
      </c>
      <c r="F1265" s="30" t="s">
        <v>3059</v>
      </c>
      <c r="G1265" s="29"/>
      <c r="H1265" s="30"/>
      <c r="I1265" s="30"/>
    </row>
    <row r="1266" spans="1:9" ht="26.4">
      <c r="A1266" s="29" t="s">
        <v>8692</v>
      </c>
      <c r="B1266" s="30" t="s">
        <v>8693</v>
      </c>
      <c r="C1266" s="30" t="s">
        <v>8675</v>
      </c>
      <c r="D1266" s="30" t="s">
        <v>4552</v>
      </c>
      <c r="E1266" s="30" t="s">
        <v>3068</v>
      </c>
      <c r="F1266" s="30" t="s">
        <v>3069</v>
      </c>
      <c r="G1266" s="29"/>
      <c r="H1266" s="30"/>
      <c r="I1266" s="30"/>
    </row>
    <row r="1267" spans="1:9" ht="26.4">
      <c r="A1267" s="29" t="s">
        <v>8694</v>
      </c>
      <c r="B1267" s="30" t="s">
        <v>8695</v>
      </c>
      <c r="C1267" s="30" t="s">
        <v>8675</v>
      </c>
      <c r="D1267" s="30" t="s">
        <v>8</v>
      </c>
      <c r="E1267" s="30" t="s">
        <v>3068</v>
      </c>
      <c r="F1267" s="30" t="s">
        <v>3069</v>
      </c>
      <c r="G1267" s="29"/>
      <c r="H1267" s="30"/>
      <c r="I1267" s="30"/>
    </row>
    <row r="1268" spans="1:9" ht="26.4">
      <c r="A1268" s="29" t="s">
        <v>8696</v>
      </c>
      <c r="B1268" s="30" t="s">
        <v>8697</v>
      </c>
      <c r="C1268" s="30" t="s">
        <v>3087</v>
      </c>
      <c r="D1268" s="30" t="s">
        <v>8698</v>
      </c>
      <c r="E1268" s="30" t="s">
        <v>3058</v>
      </c>
      <c r="F1268" s="30" t="s">
        <v>3059</v>
      </c>
      <c r="G1268" s="29"/>
      <c r="H1268" s="30"/>
      <c r="I1268" s="30"/>
    </row>
    <row r="1269" spans="1:9" ht="26.4">
      <c r="A1269" s="29" t="s">
        <v>8699</v>
      </c>
      <c r="B1269" s="30" t="s">
        <v>8700</v>
      </c>
      <c r="C1269" s="30" t="s">
        <v>8675</v>
      </c>
      <c r="D1269" s="30" t="s">
        <v>6053</v>
      </c>
      <c r="E1269" s="30" t="s">
        <v>3058</v>
      </c>
      <c r="F1269" s="30" t="s">
        <v>3059</v>
      </c>
      <c r="G1269" s="29"/>
      <c r="H1269" s="30"/>
      <c r="I1269" s="30"/>
    </row>
    <row r="1270" spans="1:9" ht="26.4">
      <c r="A1270" s="29" t="s">
        <v>8701</v>
      </c>
      <c r="B1270" s="30" t="s">
        <v>8702</v>
      </c>
      <c r="C1270" s="30" t="s">
        <v>3087</v>
      </c>
      <c r="D1270" s="30" t="s">
        <v>10334</v>
      </c>
      <c r="E1270" s="30" t="s">
        <v>3058</v>
      </c>
      <c r="F1270" s="30" t="s">
        <v>3059</v>
      </c>
      <c r="G1270" s="29"/>
      <c r="H1270" s="30"/>
      <c r="I1270" s="30"/>
    </row>
    <row r="1271" spans="1:9">
      <c r="A1271" s="29" t="s">
        <v>8703</v>
      </c>
      <c r="B1271" s="30" t="s">
        <v>8704</v>
      </c>
      <c r="C1271" s="30" t="s">
        <v>6048</v>
      </c>
      <c r="D1271" s="30" t="s">
        <v>8659</v>
      </c>
      <c r="E1271" s="30" t="s">
        <v>8660</v>
      </c>
      <c r="F1271" s="30" t="s">
        <v>8659</v>
      </c>
      <c r="G1271" s="29"/>
      <c r="H1271" s="30"/>
      <c r="I1271" s="30"/>
    </row>
    <row r="1272" spans="1:9">
      <c r="A1272" s="29" t="s">
        <v>8703</v>
      </c>
      <c r="B1272" s="30" t="s">
        <v>8704</v>
      </c>
      <c r="C1272" s="30" t="s">
        <v>6047</v>
      </c>
      <c r="D1272" s="30" t="s">
        <v>8659</v>
      </c>
      <c r="E1272" s="30" t="s">
        <v>8660</v>
      </c>
      <c r="F1272" s="30" t="s">
        <v>8659</v>
      </c>
      <c r="G1272" s="29"/>
      <c r="H1272" s="30"/>
      <c r="I1272" s="30"/>
    </row>
    <row r="1273" spans="1:9" ht="26.4">
      <c r="A1273" s="29" t="s">
        <v>8705</v>
      </c>
      <c r="B1273" s="30" t="s">
        <v>8706</v>
      </c>
      <c r="C1273" s="30" t="s">
        <v>227</v>
      </c>
      <c r="D1273" s="30" t="s">
        <v>8659</v>
      </c>
      <c r="E1273" s="30" t="s">
        <v>8660</v>
      </c>
      <c r="F1273" s="30" t="s">
        <v>8659</v>
      </c>
      <c r="G1273" s="29"/>
      <c r="H1273" s="30"/>
      <c r="I1273" s="30"/>
    </row>
    <row r="1274" spans="1:9" ht="26.4">
      <c r="A1274" s="29" t="s">
        <v>8707</v>
      </c>
      <c r="B1274" s="30" t="s">
        <v>8708</v>
      </c>
      <c r="C1274" s="30" t="s">
        <v>8675</v>
      </c>
      <c r="D1274" s="30" t="s">
        <v>333</v>
      </c>
      <c r="E1274" s="30" t="s">
        <v>3058</v>
      </c>
      <c r="F1274" s="30" t="s">
        <v>3059</v>
      </c>
      <c r="G1274" s="29"/>
      <c r="H1274" s="30"/>
      <c r="I1274" s="30"/>
    </row>
    <row r="1275" spans="1:9" ht="26.4">
      <c r="A1275" s="29" t="s">
        <v>8709</v>
      </c>
      <c r="B1275" s="30" t="s">
        <v>8710</v>
      </c>
      <c r="C1275" s="30" t="s">
        <v>8675</v>
      </c>
      <c r="D1275" s="30" t="s">
        <v>2850</v>
      </c>
      <c r="E1275" s="30" t="s">
        <v>3068</v>
      </c>
      <c r="F1275" s="30" t="s">
        <v>3069</v>
      </c>
      <c r="G1275" s="29"/>
      <c r="H1275" s="30"/>
      <c r="I1275" s="30"/>
    </row>
    <row r="1276" spans="1:9">
      <c r="A1276" s="29" t="s">
        <v>8711</v>
      </c>
      <c r="B1276" s="30" t="s">
        <v>8712</v>
      </c>
      <c r="C1276" s="30" t="s">
        <v>3087</v>
      </c>
      <c r="D1276" s="30" t="s">
        <v>8659</v>
      </c>
      <c r="E1276" s="30" t="s">
        <v>8660</v>
      </c>
      <c r="F1276" s="30" t="s">
        <v>8659</v>
      </c>
      <c r="G1276" s="29"/>
      <c r="H1276" s="30"/>
      <c r="I1276" s="30"/>
    </row>
    <row r="1277" spans="1:9">
      <c r="A1277" s="29" t="s">
        <v>8713</v>
      </c>
      <c r="B1277" s="30" t="s">
        <v>8714</v>
      </c>
      <c r="C1277" s="30" t="s">
        <v>6047</v>
      </c>
      <c r="D1277" s="30" t="s">
        <v>8659</v>
      </c>
      <c r="E1277" s="30" t="s">
        <v>8660</v>
      </c>
      <c r="F1277" s="30" t="s">
        <v>8659</v>
      </c>
      <c r="G1277" s="29"/>
      <c r="H1277" s="30"/>
      <c r="I1277" s="30"/>
    </row>
    <row r="1278" spans="1:9">
      <c r="A1278" s="29" t="s">
        <v>8713</v>
      </c>
      <c r="B1278" s="30" t="s">
        <v>8714</v>
      </c>
      <c r="C1278" s="30" t="s">
        <v>6048</v>
      </c>
      <c r="D1278" s="30" t="s">
        <v>8659</v>
      </c>
      <c r="E1278" s="30" t="s">
        <v>8660</v>
      </c>
      <c r="F1278" s="30" t="s">
        <v>8659</v>
      </c>
      <c r="G1278" s="29"/>
      <c r="H1278" s="30"/>
      <c r="I1278" s="30"/>
    </row>
    <row r="1279" spans="1:9" ht="26.4">
      <c r="A1279" s="29" t="s">
        <v>8715</v>
      </c>
      <c r="B1279" s="30" t="s">
        <v>8716</v>
      </c>
      <c r="C1279" s="30" t="s">
        <v>8675</v>
      </c>
      <c r="D1279" s="30" t="s">
        <v>4537</v>
      </c>
      <c r="E1279" s="30" t="s">
        <v>3068</v>
      </c>
      <c r="F1279" s="30" t="s">
        <v>3069</v>
      </c>
      <c r="G1279" s="29"/>
      <c r="H1279" s="30"/>
      <c r="I1279" s="30"/>
    </row>
    <row r="1280" spans="1:9" ht="26.4">
      <c r="A1280" s="29" t="s">
        <v>8717</v>
      </c>
      <c r="B1280" s="30" t="s">
        <v>8718</v>
      </c>
      <c r="C1280" s="30" t="s">
        <v>8675</v>
      </c>
      <c r="D1280" s="30" t="s">
        <v>2556</v>
      </c>
      <c r="E1280" s="30" t="s">
        <v>8677</v>
      </c>
      <c r="F1280" s="30" t="s">
        <v>8678</v>
      </c>
      <c r="G1280" s="29"/>
      <c r="H1280" s="30"/>
      <c r="I1280" s="30"/>
    </row>
    <row r="1281" spans="1:9" ht="26.4">
      <c r="A1281" s="29" t="s">
        <v>8719</v>
      </c>
      <c r="B1281" s="30" t="s">
        <v>8720</v>
      </c>
      <c r="C1281" s="30" t="s">
        <v>6016</v>
      </c>
      <c r="D1281" s="30" t="s">
        <v>8659</v>
      </c>
      <c r="E1281" s="30" t="s">
        <v>8660</v>
      </c>
      <c r="F1281" s="30" t="s">
        <v>8659</v>
      </c>
      <c r="G1281" s="29"/>
      <c r="H1281" s="30"/>
      <c r="I1281" s="30"/>
    </row>
    <row r="1282" spans="1:9" ht="26.4">
      <c r="A1282" s="29" t="s">
        <v>8721</v>
      </c>
      <c r="B1282" s="30" t="s">
        <v>8722</v>
      </c>
      <c r="C1282" s="30" t="s">
        <v>8675</v>
      </c>
      <c r="D1282" s="30" t="s">
        <v>8659</v>
      </c>
      <c r="E1282" s="30" t="s">
        <v>8660</v>
      </c>
      <c r="F1282" s="30" t="s">
        <v>8659</v>
      </c>
      <c r="G1282" s="29"/>
      <c r="H1282" s="30"/>
      <c r="I1282" s="30"/>
    </row>
    <row r="1283" spans="1:9">
      <c r="A1283" s="29" t="s">
        <v>8723</v>
      </c>
      <c r="B1283" s="30" t="s">
        <v>8724</v>
      </c>
      <c r="C1283" s="30" t="s">
        <v>6047</v>
      </c>
      <c r="D1283" s="30" t="s">
        <v>8659</v>
      </c>
      <c r="E1283" s="30" t="s">
        <v>8660</v>
      </c>
      <c r="F1283" s="30" t="s">
        <v>8659</v>
      </c>
      <c r="G1283" s="29"/>
      <c r="H1283" s="30"/>
      <c r="I1283" s="30"/>
    </row>
    <row r="1284" spans="1:9">
      <c r="A1284" s="29" t="s">
        <v>8723</v>
      </c>
      <c r="B1284" s="30" t="s">
        <v>8724</v>
      </c>
      <c r="C1284" s="30" t="s">
        <v>6048</v>
      </c>
      <c r="D1284" s="30" t="s">
        <v>8659</v>
      </c>
      <c r="E1284" s="30" t="s">
        <v>8660</v>
      </c>
      <c r="F1284" s="30" t="s">
        <v>8659</v>
      </c>
      <c r="G1284" s="29"/>
      <c r="H1284" s="30"/>
      <c r="I1284" s="30"/>
    </row>
    <row r="1285" spans="1:9" ht="26.4">
      <c r="A1285" s="29" t="s">
        <v>8725</v>
      </c>
      <c r="B1285" s="30" t="s">
        <v>8726</v>
      </c>
      <c r="C1285" s="30" t="s">
        <v>6016</v>
      </c>
      <c r="D1285" s="30" t="s">
        <v>8659</v>
      </c>
      <c r="E1285" s="30" t="s">
        <v>8660</v>
      </c>
      <c r="F1285" s="30" t="s">
        <v>8659</v>
      </c>
      <c r="G1285" s="29"/>
      <c r="H1285" s="30"/>
      <c r="I1285" s="30"/>
    </row>
    <row r="1286" spans="1:9" ht="26.4">
      <c r="A1286" s="29" t="s">
        <v>8727</v>
      </c>
      <c r="B1286" s="30" t="s">
        <v>8728</v>
      </c>
      <c r="C1286" s="30" t="s">
        <v>8675</v>
      </c>
      <c r="D1286" s="30" t="s">
        <v>852</v>
      </c>
      <c r="E1286" s="30" t="s">
        <v>3058</v>
      </c>
      <c r="F1286" s="30" t="s">
        <v>3059</v>
      </c>
      <c r="G1286" s="29"/>
      <c r="H1286" s="30"/>
      <c r="I1286" s="30"/>
    </row>
    <row r="1287" spans="1:9" ht="26.4">
      <c r="A1287" s="29" t="s">
        <v>8729</v>
      </c>
      <c r="B1287" s="30" t="s">
        <v>8730</v>
      </c>
      <c r="C1287" s="30" t="s">
        <v>3066</v>
      </c>
      <c r="D1287" s="30" t="s">
        <v>6124</v>
      </c>
      <c r="E1287" s="30" t="s">
        <v>3068</v>
      </c>
      <c r="F1287" s="30" t="s">
        <v>3069</v>
      </c>
      <c r="G1287" s="29"/>
      <c r="H1287" s="30"/>
      <c r="I1287" s="30"/>
    </row>
    <row r="1288" spans="1:9">
      <c r="A1288" s="29" t="s">
        <v>6125</v>
      </c>
      <c r="B1288" s="30" t="s">
        <v>6126</v>
      </c>
      <c r="C1288" s="30" t="s">
        <v>6047</v>
      </c>
      <c r="D1288" s="30" t="s">
        <v>8659</v>
      </c>
      <c r="E1288" s="30" t="s">
        <v>8660</v>
      </c>
      <c r="F1288" s="30" t="s">
        <v>8659</v>
      </c>
      <c r="G1288" s="29"/>
      <c r="H1288" s="30"/>
      <c r="I1288" s="30"/>
    </row>
    <row r="1289" spans="1:9">
      <c r="A1289" s="29" t="s">
        <v>6125</v>
      </c>
      <c r="B1289" s="30" t="s">
        <v>6126</v>
      </c>
      <c r="C1289" s="30" t="s">
        <v>6048</v>
      </c>
      <c r="D1289" s="30" t="s">
        <v>8659</v>
      </c>
      <c r="E1289" s="30" t="s">
        <v>8660</v>
      </c>
      <c r="F1289" s="30" t="s">
        <v>8659</v>
      </c>
      <c r="G1289" s="29"/>
      <c r="H1289" s="30"/>
      <c r="I1289" s="30"/>
    </row>
    <row r="1290" spans="1:9" ht="26.4">
      <c r="A1290" s="29" t="s">
        <v>6127</v>
      </c>
      <c r="B1290" s="30" t="s">
        <v>6128</v>
      </c>
      <c r="C1290" s="30" t="s">
        <v>8665</v>
      </c>
      <c r="D1290" s="30" t="s">
        <v>8659</v>
      </c>
      <c r="E1290" s="30" t="s">
        <v>8660</v>
      </c>
      <c r="F1290" s="30" t="s">
        <v>8659</v>
      </c>
      <c r="G1290" s="29"/>
      <c r="H1290" s="30"/>
      <c r="I1290" s="30"/>
    </row>
    <row r="1291" spans="1:9" ht="26.4">
      <c r="A1291" s="29" t="s">
        <v>6129</v>
      </c>
      <c r="B1291" s="30" t="s">
        <v>6130</v>
      </c>
      <c r="C1291" s="30" t="s">
        <v>6016</v>
      </c>
      <c r="D1291" s="30" t="s">
        <v>8659</v>
      </c>
      <c r="E1291" s="30" t="s">
        <v>8660</v>
      </c>
      <c r="F1291" s="30" t="s">
        <v>8659</v>
      </c>
      <c r="G1291" s="29"/>
      <c r="H1291" s="30"/>
      <c r="I1291" s="30"/>
    </row>
    <row r="1292" spans="1:9" ht="26.4">
      <c r="A1292" s="29" t="s">
        <v>6131</v>
      </c>
      <c r="B1292" s="30" t="s">
        <v>6132</v>
      </c>
      <c r="C1292" s="30" t="s">
        <v>6016</v>
      </c>
      <c r="D1292" s="30" t="s">
        <v>3032</v>
      </c>
      <c r="E1292" s="30" t="s">
        <v>8677</v>
      </c>
      <c r="F1292" s="30" t="s">
        <v>8678</v>
      </c>
      <c r="G1292" s="29"/>
      <c r="H1292" s="30"/>
      <c r="I1292" s="30"/>
    </row>
    <row r="1293" spans="1:9" ht="26.4">
      <c r="A1293" s="29" t="s">
        <v>6133</v>
      </c>
      <c r="B1293" s="30" t="s">
        <v>6134</v>
      </c>
      <c r="C1293" s="30" t="s">
        <v>8675</v>
      </c>
      <c r="D1293" s="30" t="s">
        <v>6135</v>
      </c>
      <c r="E1293" s="30" t="s">
        <v>3068</v>
      </c>
      <c r="F1293" s="30" t="s">
        <v>3069</v>
      </c>
      <c r="G1293" s="29"/>
      <c r="H1293" s="30"/>
      <c r="I1293" s="30"/>
    </row>
    <row r="1294" spans="1:9">
      <c r="A1294" s="29" t="s">
        <v>6136</v>
      </c>
      <c r="B1294" s="30" t="s">
        <v>6137</v>
      </c>
      <c r="C1294" s="30" t="s">
        <v>3087</v>
      </c>
      <c r="D1294" s="30" t="s">
        <v>8659</v>
      </c>
      <c r="E1294" s="30" t="s">
        <v>8660</v>
      </c>
      <c r="F1294" s="30" t="s">
        <v>8659</v>
      </c>
      <c r="G1294" s="29"/>
      <c r="H1294" s="30"/>
      <c r="I1294" s="30"/>
    </row>
    <row r="1295" spans="1:9">
      <c r="A1295" s="29" t="s">
        <v>6138</v>
      </c>
      <c r="B1295" s="30" t="s">
        <v>6139</v>
      </c>
      <c r="C1295" s="30" t="s">
        <v>6048</v>
      </c>
      <c r="D1295" s="30" t="s">
        <v>8659</v>
      </c>
      <c r="E1295" s="30" t="s">
        <v>8660</v>
      </c>
      <c r="F1295" s="30" t="s">
        <v>8659</v>
      </c>
      <c r="G1295" s="29"/>
      <c r="H1295" s="30"/>
      <c r="I1295" s="30"/>
    </row>
    <row r="1296" spans="1:9">
      <c r="A1296" s="29" t="s">
        <v>6138</v>
      </c>
      <c r="B1296" s="30" t="s">
        <v>6139</v>
      </c>
      <c r="C1296" s="30" t="s">
        <v>6047</v>
      </c>
      <c r="D1296" s="30" t="s">
        <v>8659</v>
      </c>
      <c r="E1296" s="30" t="s">
        <v>8660</v>
      </c>
      <c r="F1296" s="30" t="s">
        <v>8659</v>
      </c>
      <c r="G1296" s="29"/>
      <c r="H1296" s="30"/>
      <c r="I1296" s="30"/>
    </row>
    <row r="1297" spans="1:9" ht="26.4">
      <c r="A1297" s="29" t="s">
        <v>6140</v>
      </c>
      <c r="B1297" s="30" t="s">
        <v>6141</v>
      </c>
      <c r="C1297" s="30" t="s">
        <v>8672</v>
      </c>
      <c r="D1297" s="30" t="s">
        <v>5424</v>
      </c>
      <c r="E1297" s="30" t="s">
        <v>3058</v>
      </c>
      <c r="F1297" s="30" t="s">
        <v>3059</v>
      </c>
      <c r="G1297" s="29"/>
      <c r="H1297" s="30"/>
      <c r="I1297" s="30"/>
    </row>
    <row r="1298" spans="1:9" ht="26.4">
      <c r="A1298" s="29" t="s">
        <v>6142</v>
      </c>
      <c r="B1298" s="30" t="s">
        <v>6143</v>
      </c>
      <c r="C1298" s="30" t="s">
        <v>8672</v>
      </c>
      <c r="D1298" s="30" t="s">
        <v>3941</v>
      </c>
      <c r="E1298" s="30" t="s">
        <v>3058</v>
      </c>
      <c r="F1298" s="30" t="s">
        <v>3059</v>
      </c>
      <c r="G1298" s="29"/>
      <c r="H1298" s="30"/>
      <c r="I1298" s="30"/>
    </row>
    <row r="1299" spans="1:9" ht="26.4">
      <c r="A1299" s="29" t="s">
        <v>6144</v>
      </c>
      <c r="B1299" s="30" t="s">
        <v>6145</v>
      </c>
      <c r="C1299" s="30" t="s">
        <v>8675</v>
      </c>
      <c r="D1299" s="30" t="s">
        <v>1392</v>
      </c>
      <c r="E1299" s="30" t="s">
        <v>3068</v>
      </c>
      <c r="F1299" s="30" t="s">
        <v>3069</v>
      </c>
      <c r="G1299" s="29"/>
      <c r="H1299" s="30"/>
      <c r="I1299" s="30"/>
    </row>
    <row r="1300" spans="1:9" ht="26.4">
      <c r="A1300" s="29" t="s">
        <v>6146</v>
      </c>
      <c r="B1300" s="30" t="s">
        <v>6147</v>
      </c>
      <c r="C1300" s="30" t="s">
        <v>6048</v>
      </c>
      <c r="D1300" s="30" t="s">
        <v>8659</v>
      </c>
      <c r="E1300" s="30" t="s">
        <v>8660</v>
      </c>
      <c r="F1300" s="30" t="s">
        <v>8659</v>
      </c>
      <c r="G1300" s="29"/>
      <c r="H1300" s="30"/>
      <c r="I1300" s="30"/>
    </row>
    <row r="1301" spans="1:9" ht="26.4">
      <c r="A1301" s="29" t="s">
        <v>6146</v>
      </c>
      <c r="B1301" s="30" t="s">
        <v>6147</v>
      </c>
      <c r="C1301" s="30" t="s">
        <v>6047</v>
      </c>
      <c r="D1301" s="30" t="s">
        <v>8659</v>
      </c>
      <c r="E1301" s="30" t="s">
        <v>8660</v>
      </c>
      <c r="F1301" s="30" t="s">
        <v>8659</v>
      </c>
      <c r="G1301" s="29"/>
      <c r="H1301" s="30"/>
      <c r="I1301" s="30"/>
    </row>
    <row r="1302" spans="1:9" ht="26.4">
      <c r="A1302" s="29" t="s">
        <v>6148</v>
      </c>
      <c r="B1302" s="30" t="s">
        <v>6149</v>
      </c>
      <c r="C1302" s="30" t="s">
        <v>3087</v>
      </c>
      <c r="D1302" s="30" t="s">
        <v>7286</v>
      </c>
      <c r="E1302" s="30" t="s">
        <v>3058</v>
      </c>
      <c r="F1302" s="30" t="s">
        <v>3059</v>
      </c>
      <c r="G1302" s="29"/>
      <c r="H1302" s="30"/>
      <c r="I1302" s="30"/>
    </row>
    <row r="1303" spans="1:9" ht="26.4">
      <c r="A1303" s="29" t="s">
        <v>6150</v>
      </c>
      <c r="B1303" s="30" t="s">
        <v>6151</v>
      </c>
      <c r="C1303" s="30" t="s">
        <v>8672</v>
      </c>
      <c r="D1303" s="30" t="s">
        <v>1803</v>
      </c>
      <c r="E1303" s="30" t="s">
        <v>3058</v>
      </c>
      <c r="F1303" s="30" t="s">
        <v>3059</v>
      </c>
      <c r="G1303" s="29"/>
      <c r="H1303" s="30"/>
      <c r="I1303" s="30"/>
    </row>
    <row r="1304" spans="1:9">
      <c r="A1304" s="29" t="s">
        <v>6152</v>
      </c>
      <c r="B1304" s="30" t="s">
        <v>6153</v>
      </c>
      <c r="C1304" s="30" t="s">
        <v>6047</v>
      </c>
      <c r="D1304" s="30" t="s">
        <v>8659</v>
      </c>
      <c r="E1304" s="30" t="s">
        <v>8660</v>
      </c>
      <c r="F1304" s="30" t="s">
        <v>8659</v>
      </c>
      <c r="G1304" s="29"/>
      <c r="H1304" s="30"/>
      <c r="I1304" s="30"/>
    </row>
    <row r="1305" spans="1:9">
      <c r="A1305" s="29" t="s">
        <v>6152</v>
      </c>
      <c r="B1305" s="30" t="s">
        <v>6153</v>
      </c>
      <c r="C1305" s="30" t="s">
        <v>6048</v>
      </c>
      <c r="D1305" s="30" t="s">
        <v>8659</v>
      </c>
      <c r="E1305" s="30" t="s">
        <v>8660</v>
      </c>
      <c r="F1305" s="30" t="s">
        <v>8659</v>
      </c>
      <c r="G1305" s="29"/>
      <c r="H1305" s="30"/>
      <c r="I1305" s="30"/>
    </row>
    <row r="1306" spans="1:9" ht="26.4">
      <c r="A1306" s="29" t="s">
        <v>6154</v>
      </c>
      <c r="B1306" s="30" t="s">
        <v>6155</v>
      </c>
      <c r="C1306" s="30" t="s">
        <v>3087</v>
      </c>
      <c r="D1306" s="30" t="s">
        <v>2521</v>
      </c>
      <c r="E1306" s="30" t="s">
        <v>3058</v>
      </c>
      <c r="F1306" s="30" t="s">
        <v>3059</v>
      </c>
      <c r="G1306" s="29"/>
      <c r="H1306" s="30"/>
      <c r="I1306" s="30"/>
    </row>
    <row r="1307" spans="1:9" ht="26.4">
      <c r="A1307" s="29" t="s">
        <v>6156</v>
      </c>
      <c r="B1307" s="30" t="s">
        <v>6157</v>
      </c>
      <c r="C1307" s="30" t="s">
        <v>8672</v>
      </c>
      <c r="D1307" s="30" t="s">
        <v>1739</v>
      </c>
      <c r="E1307" s="30" t="s">
        <v>3058</v>
      </c>
      <c r="F1307" s="30" t="s">
        <v>3059</v>
      </c>
      <c r="G1307" s="29"/>
      <c r="H1307" s="30"/>
      <c r="I1307" s="30"/>
    </row>
    <row r="1308" spans="1:9" ht="26.4">
      <c r="A1308" s="29" t="s">
        <v>6158</v>
      </c>
      <c r="B1308" s="30" t="s">
        <v>6159</v>
      </c>
      <c r="C1308" s="30" t="s">
        <v>8672</v>
      </c>
      <c r="D1308" s="30" t="s">
        <v>3989</v>
      </c>
      <c r="E1308" s="30" t="s">
        <v>3058</v>
      </c>
      <c r="F1308" s="30" t="s">
        <v>3059</v>
      </c>
      <c r="G1308" s="29"/>
      <c r="H1308" s="30"/>
      <c r="I1308" s="30"/>
    </row>
    <row r="1309" spans="1:9" ht="26.4">
      <c r="A1309" s="29" t="s">
        <v>6160</v>
      </c>
      <c r="B1309" s="30" t="s">
        <v>6161</v>
      </c>
      <c r="C1309" s="30" t="s">
        <v>8675</v>
      </c>
      <c r="D1309" s="30" t="s">
        <v>3032</v>
      </c>
      <c r="E1309" s="30" t="s">
        <v>8677</v>
      </c>
      <c r="F1309" s="30" t="s">
        <v>8678</v>
      </c>
      <c r="G1309" s="29"/>
      <c r="H1309" s="30"/>
      <c r="I1309" s="30"/>
    </row>
    <row r="1310" spans="1:9" ht="26.4">
      <c r="A1310" s="29" t="s">
        <v>6162</v>
      </c>
      <c r="B1310" s="30" t="s">
        <v>6163</v>
      </c>
      <c r="C1310" s="30" t="s">
        <v>8675</v>
      </c>
      <c r="D1310" s="30" t="s">
        <v>3032</v>
      </c>
      <c r="E1310" s="30" t="s">
        <v>8677</v>
      </c>
      <c r="F1310" s="30" t="s">
        <v>8678</v>
      </c>
      <c r="G1310" s="29"/>
      <c r="H1310" s="30"/>
      <c r="I1310" s="30"/>
    </row>
    <row r="1311" spans="1:9" ht="26.4">
      <c r="A1311" s="29" t="s">
        <v>6164</v>
      </c>
      <c r="B1311" s="30" t="s">
        <v>6165</v>
      </c>
      <c r="C1311" s="30" t="s">
        <v>8672</v>
      </c>
      <c r="D1311" s="30" t="s">
        <v>5999</v>
      </c>
      <c r="E1311" s="30" t="s">
        <v>3058</v>
      </c>
      <c r="F1311" s="30" t="s">
        <v>3059</v>
      </c>
      <c r="G1311" s="29"/>
      <c r="H1311" s="30"/>
      <c r="I1311" s="30"/>
    </row>
    <row r="1312" spans="1:9" ht="26.4">
      <c r="A1312" s="29" t="s">
        <v>6166</v>
      </c>
      <c r="B1312" s="30" t="s">
        <v>6167</v>
      </c>
      <c r="C1312" s="30" t="s">
        <v>8675</v>
      </c>
      <c r="D1312" s="30" t="s">
        <v>1773</v>
      </c>
      <c r="E1312" s="30" t="s">
        <v>3058</v>
      </c>
      <c r="F1312" s="30" t="s">
        <v>3059</v>
      </c>
      <c r="G1312" s="29"/>
      <c r="H1312" s="30"/>
      <c r="I1312" s="30"/>
    </row>
    <row r="1313" spans="1:9" ht="26.4">
      <c r="A1313" s="29" t="s">
        <v>6168</v>
      </c>
      <c r="B1313" s="30" t="s">
        <v>6169</v>
      </c>
      <c r="C1313" s="30" t="s">
        <v>3087</v>
      </c>
      <c r="D1313" s="30" t="s">
        <v>3953</v>
      </c>
      <c r="E1313" s="30" t="s">
        <v>3068</v>
      </c>
      <c r="F1313" s="30" t="s">
        <v>3069</v>
      </c>
      <c r="G1313" s="29"/>
      <c r="H1313" s="30"/>
      <c r="I1313" s="30"/>
    </row>
    <row r="1314" spans="1:9" ht="26.4">
      <c r="A1314" s="29" t="s">
        <v>8800</v>
      </c>
      <c r="B1314" s="30" t="s">
        <v>8801</v>
      </c>
      <c r="C1314" s="30" t="s">
        <v>8672</v>
      </c>
      <c r="D1314" s="30" t="s">
        <v>3969</v>
      </c>
      <c r="E1314" s="30" t="s">
        <v>3058</v>
      </c>
      <c r="F1314" s="30" t="s">
        <v>3059</v>
      </c>
      <c r="G1314" s="29"/>
      <c r="H1314" s="30"/>
      <c r="I1314" s="30"/>
    </row>
    <row r="1315" spans="1:9" ht="26.4">
      <c r="A1315" s="29" t="s">
        <v>8802</v>
      </c>
      <c r="B1315" s="30" t="s">
        <v>8803</v>
      </c>
      <c r="C1315" s="30" t="s">
        <v>8675</v>
      </c>
      <c r="D1315" s="30" t="s">
        <v>3944</v>
      </c>
      <c r="E1315" s="30" t="s">
        <v>3058</v>
      </c>
      <c r="F1315" s="30" t="s">
        <v>3059</v>
      </c>
      <c r="G1315" s="29"/>
      <c r="H1315" s="30"/>
      <c r="I1315" s="30"/>
    </row>
    <row r="1316" spans="1:9" ht="39.6">
      <c r="A1316" s="29" t="s">
        <v>8804</v>
      </c>
      <c r="B1316" s="30" t="s">
        <v>8805</v>
      </c>
      <c r="C1316" s="30" t="s">
        <v>3087</v>
      </c>
      <c r="D1316" s="30" t="s">
        <v>3989</v>
      </c>
      <c r="E1316" s="30" t="s">
        <v>3058</v>
      </c>
      <c r="F1316" s="30" t="s">
        <v>3059</v>
      </c>
      <c r="G1316" s="29"/>
      <c r="H1316" s="30"/>
      <c r="I1316" s="30"/>
    </row>
    <row r="1317" spans="1:9" ht="26.4">
      <c r="A1317" s="29" t="s">
        <v>8806</v>
      </c>
      <c r="B1317" s="30" t="s">
        <v>8807</v>
      </c>
      <c r="C1317" s="30" t="s">
        <v>8672</v>
      </c>
      <c r="D1317" s="30" t="s">
        <v>3960</v>
      </c>
      <c r="E1317" s="30" t="s">
        <v>3058</v>
      </c>
      <c r="F1317" s="30" t="s">
        <v>3059</v>
      </c>
      <c r="G1317" s="29"/>
      <c r="H1317" s="30"/>
      <c r="I1317" s="30"/>
    </row>
    <row r="1318" spans="1:9" ht="26.4">
      <c r="A1318" s="29" t="s">
        <v>8808</v>
      </c>
      <c r="B1318" s="30" t="s">
        <v>8809</v>
      </c>
      <c r="C1318" s="30" t="s">
        <v>3087</v>
      </c>
      <c r="D1318" s="30" t="s">
        <v>889</v>
      </c>
      <c r="E1318" s="30" t="s">
        <v>3068</v>
      </c>
      <c r="F1318" s="30" t="s">
        <v>3069</v>
      </c>
      <c r="G1318" s="29"/>
      <c r="H1318" s="30"/>
      <c r="I1318" s="30"/>
    </row>
    <row r="1319" spans="1:9" ht="39.6">
      <c r="A1319" s="29" t="s">
        <v>8810</v>
      </c>
      <c r="B1319" s="30" t="s">
        <v>8811</v>
      </c>
      <c r="C1319" s="30" t="s">
        <v>8672</v>
      </c>
      <c r="D1319" s="30" t="s">
        <v>2571</v>
      </c>
      <c r="E1319" s="30" t="s">
        <v>3058</v>
      </c>
      <c r="F1319" s="30" t="s">
        <v>3059</v>
      </c>
      <c r="G1319" s="29"/>
      <c r="H1319" s="30"/>
      <c r="I1319" s="30"/>
    </row>
    <row r="1320" spans="1:9" ht="26.4">
      <c r="A1320" s="29" t="s">
        <v>8812</v>
      </c>
      <c r="B1320" s="30" t="s">
        <v>8813</v>
      </c>
      <c r="C1320" s="30" t="s">
        <v>3087</v>
      </c>
      <c r="D1320" s="30" t="s">
        <v>2524</v>
      </c>
      <c r="E1320" s="30" t="s">
        <v>3058</v>
      </c>
      <c r="F1320" s="30" t="s">
        <v>3059</v>
      </c>
      <c r="G1320" s="29"/>
      <c r="H1320" s="30"/>
      <c r="I1320" s="30"/>
    </row>
    <row r="1321" spans="1:9" ht="26.4">
      <c r="A1321" s="29" t="s">
        <v>8814</v>
      </c>
      <c r="B1321" s="30" t="s">
        <v>8815</v>
      </c>
      <c r="C1321" s="30" t="s">
        <v>8672</v>
      </c>
      <c r="D1321" s="30" t="s">
        <v>2477</v>
      </c>
      <c r="E1321" s="30" t="s">
        <v>3058</v>
      </c>
      <c r="F1321" s="30" t="s">
        <v>3059</v>
      </c>
      <c r="G1321" s="29"/>
      <c r="H1321" s="30"/>
      <c r="I1321" s="30"/>
    </row>
    <row r="1322" spans="1:9" ht="26.4">
      <c r="A1322" s="29" t="s">
        <v>8816</v>
      </c>
      <c r="B1322" s="30" t="s">
        <v>8817</v>
      </c>
      <c r="C1322" s="30" t="s">
        <v>8672</v>
      </c>
      <c r="D1322" s="30" t="s">
        <v>379</v>
      </c>
      <c r="E1322" s="30" t="s">
        <v>3058</v>
      </c>
      <c r="F1322" s="30" t="s">
        <v>3059</v>
      </c>
      <c r="G1322" s="29"/>
      <c r="H1322" s="30"/>
      <c r="I1322" s="30"/>
    </row>
    <row r="1323" spans="1:9">
      <c r="A1323" s="29" t="s">
        <v>8818</v>
      </c>
      <c r="B1323" s="30" t="s">
        <v>8819</v>
      </c>
      <c r="C1323" s="30" t="s">
        <v>6047</v>
      </c>
      <c r="D1323" s="30" t="s">
        <v>8659</v>
      </c>
      <c r="E1323" s="30" t="s">
        <v>8660</v>
      </c>
      <c r="F1323" s="30" t="s">
        <v>8659</v>
      </c>
      <c r="G1323" s="29"/>
      <c r="H1323" s="30"/>
      <c r="I1323" s="30"/>
    </row>
    <row r="1324" spans="1:9">
      <c r="A1324" s="29" t="s">
        <v>8818</v>
      </c>
      <c r="B1324" s="30" t="s">
        <v>8819</v>
      </c>
      <c r="C1324" s="30" t="s">
        <v>6048</v>
      </c>
      <c r="D1324" s="30" t="s">
        <v>8659</v>
      </c>
      <c r="E1324" s="30" t="s">
        <v>8660</v>
      </c>
      <c r="F1324" s="30" t="s">
        <v>8659</v>
      </c>
      <c r="G1324" s="29"/>
      <c r="H1324" s="30"/>
      <c r="I1324" s="30"/>
    </row>
    <row r="1325" spans="1:9" ht="26.4">
      <c r="A1325" s="29" t="s">
        <v>8820</v>
      </c>
      <c r="B1325" s="30" t="s">
        <v>8821</v>
      </c>
      <c r="C1325" s="30" t="s">
        <v>8672</v>
      </c>
      <c r="D1325" s="30" t="s">
        <v>4695</v>
      </c>
      <c r="E1325" s="30" t="s">
        <v>3058</v>
      </c>
      <c r="F1325" s="30" t="s">
        <v>3059</v>
      </c>
      <c r="G1325" s="29"/>
      <c r="H1325" s="30"/>
      <c r="I1325" s="30"/>
    </row>
    <row r="1326" spans="1:9" ht="26.4">
      <c r="A1326" s="29" t="s">
        <v>8822</v>
      </c>
      <c r="B1326" s="30" t="s">
        <v>8815</v>
      </c>
      <c r="C1326" s="30" t="s">
        <v>8672</v>
      </c>
      <c r="D1326" s="30" t="s">
        <v>1413</v>
      </c>
      <c r="E1326" s="30" t="s">
        <v>3058</v>
      </c>
      <c r="F1326" s="30" t="s">
        <v>3059</v>
      </c>
      <c r="G1326" s="29"/>
      <c r="H1326" s="30"/>
      <c r="I1326" s="30"/>
    </row>
    <row r="1327" spans="1:9" ht="26.4">
      <c r="A1327" s="29" t="s">
        <v>8823</v>
      </c>
      <c r="B1327" s="30" t="s">
        <v>8824</v>
      </c>
      <c r="C1327" s="30" t="s">
        <v>8675</v>
      </c>
      <c r="D1327" s="30" t="s">
        <v>3983</v>
      </c>
      <c r="E1327" s="30" t="s">
        <v>3068</v>
      </c>
      <c r="F1327" s="30" t="s">
        <v>3069</v>
      </c>
      <c r="G1327" s="29"/>
      <c r="H1327" s="30"/>
      <c r="I1327" s="30"/>
    </row>
    <row r="1328" spans="1:9" ht="26.4">
      <c r="A1328" s="29" t="s">
        <v>8825</v>
      </c>
      <c r="B1328" s="30" t="s">
        <v>8826</v>
      </c>
      <c r="C1328" s="30" t="s">
        <v>8675</v>
      </c>
      <c r="D1328" s="30" t="s">
        <v>1433</v>
      </c>
      <c r="E1328" s="30" t="s">
        <v>3058</v>
      </c>
      <c r="F1328" s="30" t="s">
        <v>3059</v>
      </c>
      <c r="G1328" s="29"/>
      <c r="H1328" s="30"/>
      <c r="I1328" s="30"/>
    </row>
    <row r="1329" spans="1:9" ht="26.4">
      <c r="A1329" s="29" t="s">
        <v>8827</v>
      </c>
      <c r="B1329" s="30" t="s">
        <v>8828</v>
      </c>
      <c r="C1329" s="30" t="s">
        <v>8672</v>
      </c>
      <c r="D1329" s="30" t="s">
        <v>2177</v>
      </c>
      <c r="E1329" s="30" t="s">
        <v>3058</v>
      </c>
      <c r="F1329" s="30" t="s">
        <v>3059</v>
      </c>
      <c r="G1329" s="29"/>
      <c r="H1329" s="30"/>
      <c r="I1329" s="30"/>
    </row>
    <row r="1330" spans="1:9" ht="26.4">
      <c r="A1330" s="29" t="s">
        <v>8829</v>
      </c>
      <c r="B1330" s="30" t="s">
        <v>8830</v>
      </c>
      <c r="C1330" s="30" t="s">
        <v>8672</v>
      </c>
      <c r="D1330" s="30" t="s">
        <v>8698</v>
      </c>
      <c r="E1330" s="30" t="s">
        <v>3058</v>
      </c>
      <c r="F1330" s="30" t="s">
        <v>3059</v>
      </c>
      <c r="G1330" s="29"/>
      <c r="H1330" s="30"/>
      <c r="I1330" s="30"/>
    </row>
    <row r="1331" spans="1:9" ht="26.4">
      <c r="A1331" s="29" t="s">
        <v>8831</v>
      </c>
      <c r="B1331" s="30" t="s">
        <v>6064</v>
      </c>
      <c r="C1331" s="30" t="s">
        <v>8672</v>
      </c>
      <c r="D1331" s="30" t="s">
        <v>3582</v>
      </c>
      <c r="E1331" s="30" t="s">
        <v>3058</v>
      </c>
      <c r="F1331" s="30" t="s">
        <v>3059</v>
      </c>
      <c r="G1331" s="29"/>
      <c r="H1331" s="30"/>
      <c r="I1331" s="30"/>
    </row>
    <row r="1332" spans="1:9" ht="26.4">
      <c r="A1332" s="29" t="s">
        <v>6065</v>
      </c>
      <c r="B1332" s="30" t="s">
        <v>6066</v>
      </c>
      <c r="C1332" s="30" t="s">
        <v>8672</v>
      </c>
      <c r="D1332" s="30" t="s">
        <v>382</v>
      </c>
      <c r="E1332" s="30" t="s">
        <v>3058</v>
      </c>
      <c r="F1332" s="30" t="s">
        <v>3059</v>
      </c>
      <c r="G1332" s="29"/>
      <c r="H1332" s="30"/>
      <c r="I1332" s="30"/>
    </row>
    <row r="1333" spans="1:9" ht="26.4">
      <c r="A1333" s="29" t="s">
        <v>6067</v>
      </c>
      <c r="B1333" s="30" t="s">
        <v>6068</v>
      </c>
      <c r="C1333" s="30" t="s">
        <v>8675</v>
      </c>
      <c r="D1333" s="30" t="s">
        <v>360</v>
      </c>
      <c r="E1333" s="30" t="s">
        <v>3058</v>
      </c>
      <c r="F1333" s="30" t="s">
        <v>3059</v>
      </c>
      <c r="G1333" s="29"/>
      <c r="H1333" s="30"/>
      <c r="I1333" s="30"/>
    </row>
    <row r="1334" spans="1:9" ht="26.4">
      <c r="A1334" s="29" t="s">
        <v>6069</v>
      </c>
      <c r="B1334" s="30" t="s">
        <v>6070</v>
      </c>
      <c r="C1334" s="30" t="s">
        <v>3087</v>
      </c>
      <c r="D1334" s="30" t="s">
        <v>8659</v>
      </c>
      <c r="E1334" s="30" t="s">
        <v>8660</v>
      </c>
      <c r="F1334" s="30" t="s">
        <v>8659</v>
      </c>
      <c r="G1334" s="29"/>
      <c r="H1334" s="30"/>
      <c r="I1334" s="30"/>
    </row>
    <row r="1335" spans="1:9" ht="39.6">
      <c r="A1335" s="29" t="s">
        <v>6071</v>
      </c>
      <c r="B1335" s="30" t="s">
        <v>6072</v>
      </c>
      <c r="C1335" s="30" t="s">
        <v>8672</v>
      </c>
      <c r="D1335" s="30" t="s">
        <v>6463</v>
      </c>
      <c r="E1335" s="30" t="s">
        <v>3058</v>
      </c>
      <c r="F1335" s="30" t="s">
        <v>3059</v>
      </c>
      <c r="G1335" s="29"/>
      <c r="H1335" s="30"/>
      <c r="I1335" s="30"/>
    </row>
    <row r="1336" spans="1:9" ht="26.4">
      <c r="A1336" s="29" t="s">
        <v>6073</v>
      </c>
      <c r="B1336" s="30" t="s">
        <v>6074</v>
      </c>
      <c r="C1336" s="30" t="s">
        <v>8675</v>
      </c>
      <c r="D1336" s="30" t="s">
        <v>351</v>
      </c>
      <c r="E1336" s="30" t="s">
        <v>3068</v>
      </c>
      <c r="F1336" s="30" t="s">
        <v>3069</v>
      </c>
      <c r="G1336" s="29"/>
      <c r="H1336" s="30"/>
      <c r="I1336" s="30"/>
    </row>
    <row r="1337" spans="1:9" ht="26.4">
      <c r="A1337" s="29" t="s">
        <v>6075</v>
      </c>
      <c r="B1337" s="30" t="s">
        <v>6076</v>
      </c>
      <c r="C1337" s="30" t="s">
        <v>8675</v>
      </c>
      <c r="D1337" s="30" t="s">
        <v>7304</v>
      </c>
      <c r="E1337" s="30" t="s">
        <v>3058</v>
      </c>
      <c r="F1337" s="30" t="s">
        <v>3059</v>
      </c>
      <c r="G1337" s="29"/>
      <c r="H1337" s="30"/>
      <c r="I1337" s="30"/>
    </row>
    <row r="1338" spans="1:9" ht="39.6">
      <c r="A1338" s="29" t="s">
        <v>6077</v>
      </c>
      <c r="B1338" s="30" t="s">
        <v>6078</v>
      </c>
      <c r="C1338" s="30" t="s">
        <v>8672</v>
      </c>
      <c r="D1338" s="30" t="s">
        <v>1962</v>
      </c>
      <c r="E1338" s="30" t="s">
        <v>3058</v>
      </c>
      <c r="F1338" s="30" t="s">
        <v>3059</v>
      </c>
      <c r="G1338" s="29"/>
      <c r="H1338" s="30"/>
      <c r="I1338" s="30"/>
    </row>
    <row r="1339" spans="1:9">
      <c r="A1339" s="29" t="s">
        <v>6079</v>
      </c>
      <c r="B1339" s="30" t="s">
        <v>6080</v>
      </c>
      <c r="C1339" s="30" t="s">
        <v>3087</v>
      </c>
      <c r="D1339" s="30" t="s">
        <v>8698</v>
      </c>
      <c r="E1339" s="30" t="s">
        <v>3058</v>
      </c>
      <c r="F1339" s="30" t="s">
        <v>3059</v>
      </c>
      <c r="G1339" s="29"/>
      <c r="H1339" s="30"/>
      <c r="I1339" s="30"/>
    </row>
    <row r="1340" spans="1:9" ht="26.4">
      <c r="A1340" s="29" t="s">
        <v>6081</v>
      </c>
      <c r="B1340" s="30" t="s">
        <v>6082</v>
      </c>
      <c r="C1340" s="30" t="s">
        <v>8672</v>
      </c>
      <c r="D1340" s="30" t="s">
        <v>962</v>
      </c>
      <c r="E1340" s="30" t="s">
        <v>3058</v>
      </c>
      <c r="F1340" s="30" t="s">
        <v>3059</v>
      </c>
      <c r="G1340" s="29"/>
      <c r="H1340" s="30"/>
      <c r="I1340" s="30"/>
    </row>
    <row r="1341" spans="1:9" ht="26.4">
      <c r="A1341" s="29" t="s">
        <v>6083</v>
      </c>
      <c r="B1341" s="30" t="s">
        <v>6084</v>
      </c>
      <c r="C1341" s="30" t="s">
        <v>3087</v>
      </c>
      <c r="D1341" s="30" t="s">
        <v>898</v>
      </c>
      <c r="E1341" s="30" t="s">
        <v>3058</v>
      </c>
      <c r="F1341" s="30" t="s">
        <v>3059</v>
      </c>
      <c r="G1341" s="29"/>
      <c r="H1341" s="30"/>
      <c r="I1341" s="30"/>
    </row>
    <row r="1342" spans="1:9" ht="26.4">
      <c r="A1342" s="29" t="s">
        <v>6085</v>
      </c>
      <c r="B1342" s="30" t="s">
        <v>6086</v>
      </c>
      <c r="C1342" s="30" t="s">
        <v>3087</v>
      </c>
      <c r="D1342" s="30" t="s">
        <v>898</v>
      </c>
      <c r="E1342" s="30" t="s">
        <v>3058</v>
      </c>
      <c r="F1342" s="30" t="s">
        <v>3059</v>
      </c>
      <c r="G1342" s="29"/>
      <c r="H1342" s="30"/>
      <c r="I1342" s="30"/>
    </row>
    <row r="1343" spans="1:9" ht="26.4">
      <c r="A1343" s="29" t="s">
        <v>6087</v>
      </c>
      <c r="B1343" s="30" t="s">
        <v>6088</v>
      </c>
      <c r="C1343" s="30" t="s">
        <v>8672</v>
      </c>
      <c r="D1343" s="30" t="s">
        <v>5477</v>
      </c>
      <c r="E1343" s="30" t="s">
        <v>3058</v>
      </c>
      <c r="F1343" s="30" t="s">
        <v>3059</v>
      </c>
      <c r="G1343" s="29"/>
      <c r="H1343" s="30"/>
      <c r="I1343" s="30"/>
    </row>
    <row r="1344" spans="1:9" ht="26.4">
      <c r="A1344" s="29" t="s">
        <v>6089</v>
      </c>
      <c r="B1344" s="30" t="s">
        <v>6165</v>
      </c>
      <c r="C1344" s="30" t="s">
        <v>8672</v>
      </c>
      <c r="D1344" s="30" t="s">
        <v>852</v>
      </c>
      <c r="E1344" s="30" t="s">
        <v>3058</v>
      </c>
      <c r="F1344" s="30" t="s">
        <v>3059</v>
      </c>
      <c r="G1344" s="29"/>
      <c r="H1344" s="30"/>
      <c r="I1344" s="30"/>
    </row>
    <row r="1345" spans="1:9" ht="26.4">
      <c r="A1345" s="29" t="s">
        <v>6090</v>
      </c>
      <c r="B1345" s="30" t="s">
        <v>6091</v>
      </c>
      <c r="C1345" s="30" t="s">
        <v>8672</v>
      </c>
      <c r="D1345" s="30" t="s">
        <v>846</v>
      </c>
      <c r="E1345" s="30" t="s">
        <v>3058</v>
      </c>
      <c r="F1345" s="30" t="s">
        <v>3059</v>
      </c>
      <c r="G1345" s="29"/>
      <c r="H1345" s="30"/>
      <c r="I1345" s="30"/>
    </row>
    <row r="1346" spans="1:9" ht="26.4">
      <c r="A1346" s="29" t="s">
        <v>6092</v>
      </c>
      <c r="B1346" s="30" t="s">
        <v>6093</v>
      </c>
      <c r="C1346" s="30" t="s">
        <v>8672</v>
      </c>
      <c r="D1346" s="30" t="s">
        <v>7296</v>
      </c>
      <c r="E1346" s="30" t="s">
        <v>3058</v>
      </c>
      <c r="F1346" s="30" t="s">
        <v>3059</v>
      </c>
      <c r="G1346" s="29"/>
      <c r="H1346" s="30"/>
      <c r="I1346" s="30"/>
    </row>
    <row r="1347" spans="1:9" ht="26.4">
      <c r="A1347" s="29" t="s">
        <v>6094</v>
      </c>
      <c r="B1347" s="30" t="s">
        <v>6095</v>
      </c>
      <c r="C1347" s="30" t="s">
        <v>8672</v>
      </c>
      <c r="D1347" s="30" t="s">
        <v>2797</v>
      </c>
      <c r="E1347" s="30" t="s">
        <v>3068</v>
      </c>
      <c r="F1347" s="30" t="s">
        <v>3069</v>
      </c>
      <c r="G1347" s="29"/>
      <c r="H1347" s="30"/>
      <c r="I1347" s="30"/>
    </row>
    <row r="1348" spans="1:9" ht="39.6">
      <c r="A1348" s="29" t="s">
        <v>6096</v>
      </c>
      <c r="B1348" s="30" t="s">
        <v>6097</v>
      </c>
      <c r="C1348" s="30" t="s">
        <v>6016</v>
      </c>
      <c r="D1348" s="30" t="s">
        <v>8676</v>
      </c>
      <c r="E1348" s="30" t="s">
        <v>8677</v>
      </c>
      <c r="F1348" s="30" t="s">
        <v>8678</v>
      </c>
      <c r="G1348" s="29"/>
      <c r="H1348" s="30"/>
      <c r="I1348" s="30"/>
    </row>
    <row r="1349" spans="1:9" ht="26.4">
      <c r="A1349" s="29" t="s">
        <v>6098</v>
      </c>
      <c r="B1349" s="30" t="s">
        <v>6099</v>
      </c>
      <c r="C1349" s="30" t="s">
        <v>8675</v>
      </c>
      <c r="D1349" s="30" t="s">
        <v>3978</v>
      </c>
      <c r="E1349" s="30" t="s">
        <v>3068</v>
      </c>
      <c r="F1349" s="30" t="s">
        <v>3069</v>
      </c>
      <c r="G1349" s="29"/>
      <c r="H1349" s="30"/>
      <c r="I1349" s="30"/>
    </row>
    <row r="1350" spans="1:9" ht="26.4">
      <c r="A1350" s="29" t="s">
        <v>6100</v>
      </c>
      <c r="B1350" s="30" t="s">
        <v>6101</v>
      </c>
      <c r="C1350" s="30" t="s">
        <v>8672</v>
      </c>
      <c r="D1350" s="30" t="s">
        <v>7364</v>
      </c>
      <c r="E1350" s="30" t="s">
        <v>3058</v>
      </c>
      <c r="F1350" s="30" t="s">
        <v>3059</v>
      </c>
      <c r="G1350" s="29"/>
      <c r="H1350" s="30"/>
      <c r="I1350" s="30"/>
    </row>
    <row r="1351" spans="1:9" ht="26.4">
      <c r="A1351" s="29" t="s">
        <v>6102</v>
      </c>
      <c r="B1351" s="30" t="s">
        <v>6165</v>
      </c>
      <c r="C1351" s="30" t="s">
        <v>8672</v>
      </c>
      <c r="D1351" s="30" t="s">
        <v>1650</v>
      </c>
      <c r="E1351" s="30" t="s">
        <v>3058</v>
      </c>
      <c r="F1351" s="30" t="s">
        <v>3059</v>
      </c>
      <c r="G1351" s="29"/>
      <c r="H1351" s="30"/>
      <c r="I1351" s="30"/>
    </row>
    <row r="1352" spans="1:9" ht="26.4">
      <c r="A1352" s="29" t="s">
        <v>6103</v>
      </c>
      <c r="B1352" s="30" t="s">
        <v>6104</v>
      </c>
      <c r="C1352" s="30" t="s">
        <v>8672</v>
      </c>
      <c r="D1352" s="30" t="s">
        <v>7416</v>
      </c>
      <c r="E1352" s="30" t="s">
        <v>3058</v>
      </c>
      <c r="F1352" s="30" t="s">
        <v>3059</v>
      </c>
      <c r="G1352" s="29"/>
      <c r="H1352" s="30"/>
      <c r="I1352" s="30"/>
    </row>
    <row r="1353" spans="1:9" ht="26.4">
      <c r="A1353" s="29" t="s">
        <v>6105</v>
      </c>
      <c r="B1353" s="30" t="s">
        <v>6106</v>
      </c>
      <c r="C1353" s="30" t="s">
        <v>3087</v>
      </c>
      <c r="D1353" s="30" t="s">
        <v>8659</v>
      </c>
      <c r="E1353" s="30" t="s">
        <v>8660</v>
      </c>
      <c r="F1353" s="30" t="s">
        <v>8659</v>
      </c>
      <c r="G1353" s="29"/>
      <c r="H1353" s="30"/>
      <c r="I1353" s="30"/>
    </row>
    <row r="1354" spans="1:9" ht="26.4">
      <c r="A1354" s="29" t="s">
        <v>6107</v>
      </c>
      <c r="B1354" s="30" t="s">
        <v>6108</v>
      </c>
      <c r="C1354" s="30" t="s">
        <v>8672</v>
      </c>
      <c r="D1354" s="30" t="s">
        <v>1075</v>
      </c>
      <c r="E1354" s="30" t="s">
        <v>3058</v>
      </c>
      <c r="F1354" s="30" t="s">
        <v>3059</v>
      </c>
      <c r="G1354" s="29"/>
      <c r="H1354" s="30"/>
      <c r="I1354" s="30"/>
    </row>
    <row r="1355" spans="1:9" ht="26.4">
      <c r="A1355" s="29" t="s">
        <v>6109</v>
      </c>
      <c r="B1355" s="30" t="s">
        <v>6110</v>
      </c>
      <c r="C1355" s="30" t="s">
        <v>8672</v>
      </c>
      <c r="D1355" s="30" t="s">
        <v>2662</v>
      </c>
      <c r="E1355" s="30" t="s">
        <v>3058</v>
      </c>
      <c r="F1355" s="30" t="s">
        <v>3059</v>
      </c>
      <c r="G1355" s="29"/>
      <c r="H1355" s="30"/>
      <c r="I1355" s="30"/>
    </row>
    <row r="1356" spans="1:9" ht="26.4">
      <c r="A1356" s="29" t="s">
        <v>6111</v>
      </c>
      <c r="B1356" s="30" t="s">
        <v>6112</v>
      </c>
      <c r="C1356" s="30" t="s">
        <v>3087</v>
      </c>
      <c r="D1356" s="30" t="s">
        <v>7243</v>
      </c>
      <c r="E1356" s="30" t="s">
        <v>3058</v>
      </c>
      <c r="F1356" s="30" t="s">
        <v>3059</v>
      </c>
      <c r="G1356" s="29"/>
      <c r="H1356" s="30"/>
      <c r="I1356" s="30"/>
    </row>
    <row r="1357" spans="1:9" ht="26.4">
      <c r="A1357" s="29" t="s">
        <v>6113</v>
      </c>
      <c r="B1357" s="30" t="s">
        <v>6114</v>
      </c>
      <c r="C1357" s="30" t="s">
        <v>8672</v>
      </c>
      <c r="D1357" s="30" t="s">
        <v>5502</v>
      </c>
      <c r="E1357" s="30" t="s">
        <v>3058</v>
      </c>
      <c r="F1357" s="30" t="s">
        <v>3059</v>
      </c>
      <c r="G1357" s="29"/>
      <c r="H1357" s="30"/>
      <c r="I1357" s="30"/>
    </row>
    <row r="1358" spans="1:9" ht="26.4">
      <c r="A1358" s="29" t="s">
        <v>6115</v>
      </c>
      <c r="B1358" s="30" t="s">
        <v>2664</v>
      </c>
      <c r="C1358" s="30" t="s">
        <v>3087</v>
      </c>
      <c r="D1358" s="30" t="s">
        <v>139</v>
      </c>
      <c r="E1358" s="30" t="s">
        <v>3058</v>
      </c>
      <c r="F1358" s="30" t="s">
        <v>3059</v>
      </c>
      <c r="G1358" s="29"/>
      <c r="H1358" s="30"/>
      <c r="I1358" s="30"/>
    </row>
    <row r="1359" spans="1:9" ht="39.6">
      <c r="A1359" s="29" t="s">
        <v>2665</v>
      </c>
      <c r="B1359" s="30" t="s">
        <v>2666</v>
      </c>
      <c r="C1359" s="30" t="s">
        <v>8672</v>
      </c>
      <c r="D1359" s="30" t="s">
        <v>975</v>
      </c>
      <c r="E1359" s="30" t="s">
        <v>3058</v>
      </c>
      <c r="F1359" s="30" t="s">
        <v>3059</v>
      </c>
      <c r="G1359" s="29"/>
      <c r="H1359" s="30"/>
      <c r="I1359" s="30"/>
    </row>
    <row r="1360" spans="1:9" ht="39.6">
      <c r="A1360" s="29" t="s">
        <v>2667</v>
      </c>
      <c r="B1360" s="30" t="s">
        <v>2668</v>
      </c>
      <c r="C1360" s="30" t="s">
        <v>227</v>
      </c>
      <c r="D1360" s="30" t="s">
        <v>8659</v>
      </c>
      <c r="E1360" s="30" t="s">
        <v>8660</v>
      </c>
      <c r="F1360" s="30" t="s">
        <v>8659</v>
      </c>
      <c r="G1360" s="29"/>
      <c r="H1360" s="30"/>
      <c r="I1360" s="30"/>
    </row>
    <row r="1361" spans="1:9" ht="26.4">
      <c r="A1361" s="29" t="s">
        <v>2669</v>
      </c>
      <c r="B1361" s="30" t="s">
        <v>2670</v>
      </c>
      <c r="C1361" s="30" t="s">
        <v>3087</v>
      </c>
      <c r="D1361" s="30" t="s">
        <v>4502</v>
      </c>
      <c r="E1361" s="30" t="s">
        <v>3068</v>
      </c>
      <c r="F1361" s="30" t="s">
        <v>3069</v>
      </c>
      <c r="G1361" s="29"/>
      <c r="H1361" s="30"/>
      <c r="I1361" s="30"/>
    </row>
    <row r="1362" spans="1:9" ht="26.4">
      <c r="A1362" s="29" t="s">
        <v>2671</v>
      </c>
      <c r="B1362" s="30" t="s">
        <v>2672</v>
      </c>
      <c r="C1362" s="30" t="s">
        <v>8672</v>
      </c>
      <c r="D1362" s="30" t="s">
        <v>1433</v>
      </c>
      <c r="E1362" s="30" t="s">
        <v>3058</v>
      </c>
      <c r="F1362" s="30" t="s">
        <v>3059</v>
      </c>
      <c r="G1362" s="29"/>
      <c r="H1362" s="30"/>
      <c r="I1362" s="30"/>
    </row>
    <row r="1363" spans="1:9" ht="26.4">
      <c r="A1363" s="29" t="s">
        <v>2673</v>
      </c>
      <c r="B1363" s="30" t="s">
        <v>2674</v>
      </c>
      <c r="C1363" s="30" t="s">
        <v>8672</v>
      </c>
      <c r="D1363" s="30" t="s">
        <v>883</v>
      </c>
      <c r="E1363" s="30" t="s">
        <v>3058</v>
      </c>
      <c r="F1363" s="30" t="s">
        <v>3059</v>
      </c>
      <c r="G1363" s="29"/>
      <c r="H1363" s="30"/>
      <c r="I1363" s="30"/>
    </row>
    <row r="1364" spans="1:9" ht="26.4">
      <c r="A1364" s="29" t="s">
        <v>2675</v>
      </c>
      <c r="B1364" s="30" t="s">
        <v>2676</v>
      </c>
      <c r="C1364" s="30" t="s">
        <v>8675</v>
      </c>
      <c r="D1364" s="30" t="s">
        <v>336</v>
      </c>
      <c r="E1364" s="30" t="s">
        <v>3058</v>
      </c>
      <c r="F1364" s="30" t="s">
        <v>3059</v>
      </c>
      <c r="G1364" s="29"/>
      <c r="H1364" s="30"/>
      <c r="I1364" s="30"/>
    </row>
    <row r="1365" spans="1:9">
      <c r="A1365" s="29" t="s">
        <v>2677</v>
      </c>
      <c r="B1365" s="30" t="s">
        <v>2678</v>
      </c>
      <c r="C1365" s="30" t="s">
        <v>3087</v>
      </c>
      <c r="D1365" s="30" t="s">
        <v>1650</v>
      </c>
      <c r="E1365" s="30" t="s">
        <v>3058</v>
      </c>
      <c r="F1365" s="30" t="s">
        <v>3059</v>
      </c>
      <c r="G1365" s="29"/>
      <c r="H1365" s="30"/>
      <c r="I1365" s="30"/>
    </row>
    <row r="1366" spans="1:9" ht="26.4">
      <c r="A1366" s="29" t="s">
        <v>2679</v>
      </c>
      <c r="B1366" s="30" t="s">
        <v>2680</v>
      </c>
      <c r="C1366" s="30" t="s">
        <v>8672</v>
      </c>
      <c r="D1366" s="30" t="s">
        <v>2229</v>
      </c>
      <c r="E1366" s="30" t="s">
        <v>3058</v>
      </c>
      <c r="F1366" s="30" t="s">
        <v>3059</v>
      </c>
      <c r="G1366" s="29"/>
      <c r="H1366" s="30"/>
      <c r="I1366" s="30"/>
    </row>
    <row r="1367" spans="1:9" ht="26.4">
      <c r="A1367" s="29" t="s">
        <v>2681</v>
      </c>
      <c r="B1367" s="30" t="s">
        <v>2682</v>
      </c>
      <c r="C1367" s="30" t="s">
        <v>3087</v>
      </c>
      <c r="D1367" s="30" t="s">
        <v>8659</v>
      </c>
      <c r="E1367" s="30" t="s">
        <v>8660</v>
      </c>
      <c r="F1367" s="30" t="s">
        <v>8659</v>
      </c>
      <c r="G1367" s="29"/>
      <c r="H1367" s="30"/>
      <c r="I1367" s="30"/>
    </row>
    <row r="1368" spans="1:9">
      <c r="A1368" s="29" t="s">
        <v>2683</v>
      </c>
      <c r="B1368" s="30" t="s">
        <v>2684</v>
      </c>
      <c r="C1368" s="30" t="s">
        <v>3087</v>
      </c>
      <c r="D1368" s="30" t="s">
        <v>366</v>
      </c>
      <c r="E1368" s="30" t="s">
        <v>3058</v>
      </c>
      <c r="F1368" s="30" t="s">
        <v>3059</v>
      </c>
      <c r="G1368" s="29"/>
      <c r="H1368" s="30"/>
      <c r="I1368" s="30"/>
    </row>
    <row r="1369" spans="1:9" ht="26.4">
      <c r="A1369" s="29" t="s">
        <v>2685</v>
      </c>
      <c r="B1369" s="30" t="s">
        <v>6165</v>
      </c>
      <c r="C1369" s="30" t="s">
        <v>8672</v>
      </c>
      <c r="D1369" s="30" t="s">
        <v>4525</v>
      </c>
      <c r="E1369" s="30" t="s">
        <v>3058</v>
      </c>
      <c r="F1369" s="30" t="s">
        <v>3059</v>
      </c>
      <c r="G1369" s="29"/>
      <c r="H1369" s="30"/>
      <c r="I1369" s="30"/>
    </row>
    <row r="1370" spans="1:9" ht="26.4">
      <c r="A1370" s="29" t="s">
        <v>2686</v>
      </c>
      <c r="B1370" s="30" t="s">
        <v>6165</v>
      </c>
      <c r="C1370" s="30" t="s">
        <v>8672</v>
      </c>
      <c r="D1370" s="30" t="s">
        <v>5411</v>
      </c>
      <c r="E1370" s="30" t="s">
        <v>3058</v>
      </c>
      <c r="F1370" s="30" t="s">
        <v>3059</v>
      </c>
      <c r="G1370" s="29"/>
      <c r="H1370" s="30"/>
      <c r="I1370" s="30"/>
    </row>
    <row r="1371" spans="1:9" ht="26.4">
      <c r="A1371" s="29" t="s">
        <v>2687</v>
      </c>
      <c r="B1371" s="30" t="s">
        <v>2688</v>
      </c>
      <c r="C1371" s="30" t="s">
        <v>3087</v>
      </c>
      <c r="D1371" s="30" t="s">
        <v>7220</v>
      </c>
      <c r="E1371" s="30" t="s">
        <v>3058</v>
      </c>
      <c r="F1371" s="30" t="s">
        <v>3059</v>
      </c>
      <c r="G1371" s="29"/>
      <c r="H1371" s="30"/>
      <c r="I1371" s="30"/>
    </row>
    <row r="1372" spans="1:9" ht="26.4">
      <c r="A1372" s="29" t="s">
        <v>2689</v>
      </c>
      <c r="B1372" s="30" t="s">
        <v>6165</v>
      </c>
      <c r="C1372" s="30" t="s">
        <v>8672</v>
      </c>
      <c r="D1372" s="30" t="s">
        <v>5453</v>
      </c>
      <c r="E1372" s="30" t="s">
        <v>3058</v>
      </c>
      <c r="F1372" s="30" t="s">
        <v>3059</v>
      </c>
      <c r="G1372" s="29"/>
      <c r="H1372" s="30"/>
      <c r="I1372" s="30"/>
    </row>
    <row r="1373" spans="1:9" ht="26.4">
      <c r="A1373" s="29" t="s">
        <v>2690</v>
      </c>
      <c r="B1373" s="30" t="s">
        <v>2691</v>
      </c>
      <c r="C1373" s="30" t="s">
        <v>8672</v>
      </c>
      <c r="D1373" s="30" t="s">
        <v>7397</v>
      </c>
      <c r="E1373" s="30" t="s">
        <v>3058</v>
      </c>
      <c r="F1373" s="30" t="s">
        <v>3059</v>
      </c>
      <c r="G1373" s="29"/>
      <c r="H1373" s="30"/>
      <c r="I1373" s="30"/>
    </row>
    <row r="1374" spans="1:9">
      <c r="A1374" s="29" t="s">
        <v>2692</v>
      </c>
      <c r="B1374" s="30" t="s">
        <v>2693</v>
      </c>
      <c r="C1374" s="30" t="s">
        <v>3087</v>
      </c>
      <c r="D1374" s="30" t="s">
        <v>1977</v>
      </c>
      <c r="E1374" s="30" t="s">
        <v>3058</v>
      </c>
      <c r="F1374" s="30" t="s">
        <v>3059</v>
      </c>
      <c r="G1374" s="29"/>
      <c r="H1374" s="30"/>
      <c r="I1374" s="30"/>
    </row>
    <row r="1375" spans="1:9" ht="26.4">
      <c r="A1375" s="29" t="s">
        <v>2694</v>
      </c>
      <c r="B1375" s="30" t="s">
        <v>2695</v>
      </c>
      <c r="C1375" s="30" t="s">
        <v>8675</v>
      </c>
      <c r="D1375" s="30" t="s">
        <v>2696</v>
      </c>
      <c r="E1375" s="30" t="s">
        <v>3068</v>
      </c>
      <c r="F1375" s="30" t="s">
        <v>3069</v>
      </c>
      <c r="G1375" s="29"/>
      <c r="H1375" s="30"/>
      <c r="I1375" s="30"/>
    </row>
    <row r="1376" spans="1:9" ht="26.4">
      <c r="A1376" s="29" t="s">
        <v>2697</v>
      </c>
      <c r="B1376" s="30" t="s">
        <v>2698</v>
      </c>
      <c r="C1376" s="30" t="s">
        <v>8672</v>
      </c>
      <c r="D1376" s="30" t="s">
        <v>5371</v>
      </c>
      <c r="E1376" s="30" t="s">
        <v>3058</v>
      </c>
      <c r="F1376" s="30" t="s">
        <v>3059</v>
      </c>
      <c r="G1376" s="29"/>
      <c r="H1376" s="30"/>
      <c r="I1376" s="30"/>
    </row>
    <row r="1377" spans="1:9" ht="26.4">
      <c r="A1377" s="29" t="s">
        <v>2699</v>
      </c>
      <c r="B1377" s="30" t="s">
        <v>2700</v>
      </c>
      <c r="C1377" s="30" t="s">
        <v>8672</v>
      </c>
      <c r="D1377" s="30" t="s">
        <v>5996</v>
      </c>
      <c r="E1377" s="30" t="s">
        <v>3058</v>
      </c>
      <c r="F1377" s="30" t="s">
        <v>3059</v>
      </c>
      <c r="G1377" s="29"/>
      <c r="H1377" s="30"/>
      <c r="I1377" s="30"/>
    </row>
    <row r="1378" spans="1:9" ht="26.4">
      <c r="A1378" s="29" t="s">
        <v>2701</v>
      </c>
      <c r="B1378" s="30" t="s">
        <v>2702</v>
      </c>
      <c r="C1378" s="30" t="s">
        <v>8672</v>
      </c>
      <c r="D1378" s="30" t="s">
        <v>403</v>
      </c>
      <c r="E1378" s="30" t="s">
        <v>3058</v>
      </c>
      <c r="F1378" s="30" t="s">
        <v>3059</v>
      </c>
      <c r="G1378" s="29"/>
      <c r="H1378" s="30"/>
      <c r="I1378" s="30"/>
    </row>
    <row r="1379" spans="1:9" ht="26.4">
      <c r="A1379" s="29" t="s">
        <v>2703</v>
      </c>
      <c r="B1379" s="30" t="s">
        <v>6165</v>
      </c>
      <c r="C1379" s="30" t="s">
        <v>8672</v>
      </c>
      <c r="D1379" s="30" t="s">
        <v>7422</v>
      </c>
      <c r="E1379" s="30" t="s">
        <v>3058</v>
      </c>
      <c r="F1379" s="30" t="s">
        <v>3059</v>
      </c>
      <c r="G1379" s="29"/>
      <c r="H1379" s="30"/>
      <c r="I1379" s="30"/>
    </row>
    <row r="1380" spans="1:9" ht="26.4">
      <c r="A1380" s="29" t="s">
        <v>2704</v>
      </c>
      <c r="B1380" s="30" t="s">
        <v>2705</v>
      </c>
      <c r="C1380" s="30" t="s">
        <v>3087</v>
      </c>
      <c r="D1380" s="30" t="s">
        <v>4616</v>
      </c>
      <c r="E1380" s="30" t="s">
        <v>3058</v>
      </c>
      <c r="F1380" s="30" t="s">
        <v>3059</v>
      </c>
      <c r="G1380" s="29"/>
      <c r="H1380" s="30"/>
      <c r="I1380" s="30"/>
    </row>
    <row r="1381" spans="1:9">
      <c r="A1381" s="29" t="s">
        <v>2706</v>
      </c>
      <c r="B1381" s="30" t="s">
        <v>2707</v>
      </c>
      <c r="C1381" s="30" t="s">
        <v>3087</v>
      </c>
      <c r="D1381" s="30" t="s">
        <v>8659</v>
      </c>
      <c r="E1381" s="30" t="s">
        <v>8660</v>
      </c>
      <c r="F1381" s="30" t="s">
        <v>8659</v>
      </c>
      <c r="G1381" s="29"/>
      <c r="H1381" s="30"/>
      <c r="I1381" s="30"/>
    </row>
    <row r="1382" spans="1:9" ht="26.4">
      <c r="A1382" s="29" t="s">
        <v>2708</v>
      </c>
      <c r="B1382" s="30" t="s">
        <v>947</v>
      </c>
      <c r="C1382" s="30" t="s">
        <v>3087</v>
      </c>
      <c r="D1382" s="30" t="s">
        <v>5411</v>
      </c>
      <c r="E1382" s="30" t="s">
        <v>3058</v>
      </c>
      <c r="F1382" s="30" t="s">
        <v>3059</v>
      </c>
      <c r="G1382" s="29"/>
      <c r="H1382" s="30"/>
      <c r="I1382" s="30"/>
    </row>
    <row r="1383" spans="1:9" ht="26.4">
      <c r="A1383" s="29" t="s">
        <v>948</v>
      </c>
      <c r="B1383" s="30" t="s">
        <v>949</v>
      </c>
      <c r="C1383" s="30" t="s">
        <v>8675</v>
      </c>
      <c r="D1383" s="30" t="s">
        <v>6009</v>
      </c>
      <c r="E1383" s="30" t="s">
        <v>8677</v>
      </c>
      <c r="F1383" s="30" t="s">
        <v>8678</v>
      </c>
      <c r="G1383" s="29"/>
      <c r="H1383" s="30"/>
      <c r="I1383" s="30"/>
    </row>
    <row r="1384" spans="1:9" ht="26.4">
      <c r="A1384" s="29" t="s">
        <v>950</v>
      </c>
      <c r="B1384" s="30" t="s">
        <v>951</v>
      </c>
      <c r="C1384" s="30" t="s">
        <v>3087</v>
      </c>
      <c r="D1384" s="30" t="s">
        <v>8659</v>
      </c>
      <c r="E1384" s="30" t="s">
        <v>8660</v>
      </c>
      <c r="F1384" s="30" t="s">
        <v>8659</v>
      </c>
      <c r="G1384" s="29"/>
      <c r="H1384" s="30"/>
      <c r="I1384" s="30"/>
    </row>
    <row r="1385" spans="1:9" ht="39.6">
      <c r="A1385" s="29" t="s">
        <v>952</v>
      </c>
      <c r="B1385" s="30" t="s">
        <v>953</v>
      </c>
      <c r="C1385" s="30" t="s">
        <v>3087</v>
      </c>
      <c r="D1385" s="30" t="s">
        <v>43</v>
      </c>
      <c r="E1385" s="30" t="s">
        <v>3068</v>
      </c>
      <c r="F1385" s="30" t="s">
        <v>3069</v>
      </c>
      <c r="G1385" s="29"/>
      <c r="H1385" s="30"/>
      <c r="I1385" s="30"/>
    </row>
    <row r="1386" spans="1:9" ht="26.4">
      <c r="A1386" s="29" t="s">
        <v>3236</v>
      </c>
      <c r="B1386" s="30" t="s">
        <v>3237</v>
      </c>
      <c r="C1386" s="30" t="s">
        <v>8675</v>
      </c>
      <c r="D1386" s="30" t="s">
        <v>6009</v>
      </c>
      <c r="E1386" s="30" t="s">
        <v>8677</v>
      </c>
      <c r="F1386" s="30" t="s">
        <v>8678</v>
      </c>
      <c r="G1386" s="29"/>
      <c r="H1386" s="30"/>
      <c r="I1386" s="30"/>
    </row>
    <row r="1387" spans="1:9" ht="26.4">
      <c r="A1387" s="29" t="s">
        <v>3238</v>
      </c>
      <c r="B1387" s="30" t="s">
        <v>6165</v>
      </c>
      <c r="C1387" s="30" t="s">
        <v>8672</v>
      </c>
      <c r="D1387" s="30" t="s">
        <v>4519</v>
      </c>
      <c r="E1387" s="30" t="s">
        <v>3058</v>
      </c>
      <c r="F1387" s="30" t="s">
        <v>3059</v>
      </c>
      <c r="G1387" s="29"/>
      <c r="H1387" s="30"/>
      <c r="I1387" s="30"/>
    </row>
    <row r="1388" spans="1:9" ht="26.4">
      <c r="A1388" s="29" t="s">
        <v>3239</v>
      </c>
      <c r="B1388" s="30" t="s">
        <v>6170</v>
      </c>
      <c r="C1388" s="30" t="s">
        <v>8672</v>
      </c>
      <c r="D1388" s="30" t="s">
        <v>6472</v>
      </c>
      <c r="E1388" s="30" t="s">
        <v>3058</v>
      </c>
      <c r="F1388" s="30" t="s">
        <v>3059</v>
      </c>
      <c r="G1388" s="29"/>
      <c r="H1388" s="30"/>
      <c r="I1388" s="30"/>
    </row>
    <row r="1389" spans="1:9">
      <c r="A1389" s="29" t="s">
        <v>6171</v>
      </c>
      <c r="B1389" s="30" t="s">
        <v>6172</v>
      </c>
      <c r="C1389" s="30" t="s">
        <v>3087</v>
      </c>
      <c r="D1389" s="30" t="s">
        <v>406</v>
      </c>
      <c r="E1389" s="30" t="s">
        <v>3058</v>
      </c>
      <c r="F1389" s="30" t="s">
        <v>3059</v>
      </c>
      <c r="G1389" s="29"/>
      <c r="H1389" s="30"/>
      <c r="I1389" s="30"/>
    </row>
    <row r="1390" spans="1:9" ht="26.4">
      <c r="A1390" s="29" t="s">
        <v>6173</v>
      </c>
      <c r="B1390" s="30" t="s">
        <v>6174</v>
      </c>
      <c r="C1390" s="30" t="s">
        <v>3087</v>
      </c>
      <c r="D1390" s="30" t="s">
        <v>406</v>
      </c>
      <c r="E1390" s="30" t="s">
        <v>3058</v>
      </c>
      <c r="F1390" s="30" t="s">
        <v>3059</v>
      </c>
      <c r="G1390" s="29"/>
      <c r="H1390" s="30"/>
      <c r="I1390" s="30"/>
    </row>
    <row r="1391" spans="1:9" ht="26.4">
      <c r="A1391" s="29" t="s">
        <v>6175</v>
      </c>
      <c r="B1391" s="30" t="s">
        <v>3862</v>
      </c>
      <c r="C1391" s="30" t="s">
        <v>8672</v>
      </c>
      <c r="D1391" s="30" t="s">
        <v>7278</v>
      </c>
      <c r="E1391" s="30" t="s">
        <v>3058</v>
      </c>
      <c r="F1391" s="30" t="s">
        <v>3059</v>
      </c>
      <c r="G1391" s="29"/>
      <c r="H1391" s="30"/>
      <c r="I1391" s="30"/>
    </row>
    <row r="1392" spans="1:9" ht="26.4">
      <c r="A1392" s="29" t="s">
        <v>3863</v>
      </c>
      <c r="B1392" s="30" t="s">
        <v>3864</v>
      </c>
      <c r="C1392" s="30" t="s">
        <v>3087</v>
      </c>
      <c r="D1392" s="30" t="s">
        <v>5999</v>
      </c>
      <c r="E1392" s="30" t="s">
        <v>3058</v>
      </c>
      <c r="F1392" s="30" t="s">
        <v>3059</v>
      </c>
      <c r="G1392" s="29"/>
      <c r="H1392" s="30"/>
      <c r="I1392" s="30"/>
    </row>
    <row r="1393" spans="1:9">
      <c r="A1393" s="29" t="s">
        <v>3865</v>
      </c>
      <c r="B1393" s="30" t="s">
        <v>3866</v>
      </c>
      <c r="C1393" s="30" t="s">
        <v>3066</v>
      </c>
      <c r="D1393" s="30" t="s">
        <v>3867</v>
      </c>
      <c r="E1393" s="30" t="s">
        <v>3068</v>
      </c>
      <c r="F1393" s="30" t="s">
        <v>3069</v>
      </c>
      <c r="G1393" s="29"/>
      <c r="H1393" s="30"/>
      <c r="I1393" s="30"/>
    </row>
    <row r="1394" spans="1:9" ht="26.4">
      <c r="A1394" s="29" t="s">
        <v>3868</v>
      </c>
      <c r="B1394" s="30" t="s">
        <v>3869</v>
      </c>
      <c r="C1394" s="30" t="s">
        <v>8672</v>
      </c>
      <c r="D1394" s="30" t="s">
        <v>385</v>
      </c>
      <c r="E1394" s="30" t="s">
        <v>3058</v>
      </c>
      <c r="F1394" s="30" t="s">
        <v>3059</v>
      </c>
      <c r="G1394" s="29"/>
      <c r="H1394" s="30"/>
      <c r="I1394" s="30"/>
    </row>
    <row r="1395" spans="1:9">
      <c r="A1395" s="29" t="s">
        <v>3870</v>
      </c>
      <c r="B1395" s="30" t="s">
        <v>3871</v>
      </c>
      <c r="C1395" s="30" t="s">
        <v>3087</v>
      </c>
      <c r="D1395" s="30" t="s">
        <v>4625</v>
      </c>
      <c r="E1395" s="30" t="s">
        <v>3058</v>
      </c>
      <c r="F1395" s="30" t="s">
        <v>3059</v>
      </c>
      <c r="G1395" s="29"/>
      <c r="H1395" s="30"/>
      <c r="I1395" s="30"/>
    </row>
    <row r="1396" spans="1:9">
      <c r="A1396" s="29" t="s">
        <v>3872</v>
      </c>
      <c r="B1396" s="30" t="s">
        <v>3873</v>
      </c>
      <c r="C1396" s="30" t="s">
        <v>3087</v>
      </c>
      <c r="D1396" s="30" t="s">
        <v>8659</v>
      </c>
      <c r="E1396" s="30" t="s">
        <v>8660</v>
      </c>
      <c r="F1396" s="30" t="s">
        <v>8659</v>
      </c>
      <c r="G1396" s="29"/>
      <c r="H1396" s="30"/>
      <c r="I1396" s="30"/>
    </row>
    <row r="1397" spans="1:9" ht="26.4">
      <c r="A1397" s="29" t="s">
        <v>3874</v>
      </c>
      <c r="B1397" s="30" t="s">
        <v>3875</v>
      </c>
      <c r="C1397" s="30" t="s">
        <v>8672</v>
      </c>
      <c r="D1397" s="30" t="s">
        <v>4816</v>
      </c>
      <c r="E1397" s="30" t="s">
        <v>3058</v>
      </c>
      <c r="F1397" s="30" t="s">
        <v>3059</v>
      </c>
      <c r="G1397" s="29"/>
      <c r="H1397" s="30"/>
      <c r="I1397" s="30"/>
    </row>
    <row r="1398" spans="1:9" ht="26.4">
      <c r="A1398" s="29" t="s">
        <v>3876</v>
      </c>
      <c r="B1398" s="30" t="s">
        <v>3877</v>
      </c>
      <c r="C1398" s="30" t="s">
        <v>8675</v>
      </c>
      <c r="D1398" s="30" t="s">
        <v>1639</v>
      </c>
      <c r="E1398" s="30" t="s">
        <v>3068</v>
      </c>
      <c r="F1398" s="30" t="s">
        <v>3069</v>
      </c>
      <c r="G1398" s="29"/>
      <c r="H1398" s="30"/>
      <c r="I1398" s="30"/>
    </row>
    <row r="1399" spans="1:9" ht="26.4">
      <c r="A1399" s="29" t="s">
        <v>3878</v>
      </c>
      <c r="B1399" s="30" t="s">
        <v>3879</v>
      </c>
      <c r="C1399" s="30" t="s">
        <v>8672</v>
      </c>
      <c r="D1399" s="30" t="s">
        <v>1619</v>
      </c>
      <c r="E1399" s="30" t="s">
        <v>3068</v>
      </c>
      <c r="F1399" s="30" t="s">
        <v>3069</v>
      </c>
      <c r="G1399" s="29"/>
      <c r="H1399" s="30"/>
      <c r="I1399" s="30"/>
    </row>
    <row r="1400" spans="1:9" ht="26.4">
      <c r="A1400" s="29" t="s">
        <v>3880</v>
      </c>
      <c r="B1400" s="30" t="s">
        <v>3881</v>
      </c>
      <c r="C1400" s="30" t="s">
        <v>8672</v>
      </c>
      <c r="D1400" s="30" t="s">
        <v>406</v>
      </c>
      <c r="E1400" s="30" t="s">
        <v>3058</v>
      </c>
      <c r="F1400" s="30" t="s">
        <v>3059</v>
      </c>
      <c r="G1400" s="29"/>
      <c r="H1400" s="30"/>
      <c r="I1400" s="30"/>
    </row>
    <row r="1401" spans="1:9" ht="26.4">
      <c r="A1401" s="29" t="s">
        <v>3882</v>
      </c>
      <c r="B1401" s="30" t="s">
        <v>3883</v>
      </c>
      <c r="C1401" s="30" t="s">
        <v>8672</v>
      </c>
      <c r="D1401" s="30" t="s">
        <v>2556</v>
      </c>
      <c r="E1401" s="30" t="s">
        <v>8677</v>
      </c>
      <c r="F1401" s="30" t="s">
        <v>8678</v>
      </c>
      <c r="G1401" s="29"/>
      <c r="H1401" s="30"/>
      <c r="I1401" s="30"/>
    </row>
    <row r="1402" spans="1:9" ht="26.4">
      <c r="A1402" s="29" t="s">
        <v>3884</v>
      </c>
      <c r="B1402" s="30" t="s">
        <v>3885</v>
      </c>
      <c r="C1402" s="30" t="s">
        <v>8672</v>
      </c>
      <c r="D1402" s="30" t="s">
        <v>10334</v>
      </c>
      <c r="E1402" s="30" t="s">
        <v>3058</v>
      </c>
      <c r="F1402" s="30" t="s">
        <v>3059</v>
      </c>
      <c r="G1402" s="29"/>
      <c r="H1402" s="30"/>
      <c r="I1402" s="30"/>
    </row>
    <row r="1403" spans="1:9" ht="26.4">
      <c r="A1403" s="29" t="s">
        <v>3886</v>
      </c>
      <c r="B1403" s="30" t="s">
        <v>3887</v>
      </c>
      <c r="C1403" s="30" t="s">
        <v>8675</v>
      </c>
      <c r="D1403" s="30" t="s">
        <v>1721</v>
      </c>
      <c r="E1403" s="30" t="s">
        <v>3068</v>
      </c>
      <c r="F1403" s="30" t="s">
        <v>3069</v>
      </c>
      <c r="G1403" s="29"/>
      <c r="H1403" s="30"/>
      <c r="I1403" s="30"/>
    </row>
    <row r="1404" spans="1:9" ht="26.4">
      <c r="A1404" s="29" t="s">
        <v>3888</v>
      </c>
      <c r="B1404" s="30" t="s">
        <v>3889</v>
      </c>
      <c r="C1404" s="30" t="s">
        <v>3066</v>
      </c>
      <c r="D1404" s="30" t="s">
        <v>3890</v>
      </c>
      <c r="E1404" s="30" t="s">
        <v>3068</v>
      </c>
      <c r="F1404" s="30" t="s">
        <v>3069</v>
      </c>
      <c r="G1404" s="29"/>
      <c r="H1404" s="30"/>
      <c r="I1404" s="30"/>
    </row>
    <row r="1405" spans="1:9" ht="26.4">
      <c r="A1405" s="29" t="s">
        <v>3891</v>
      </c>
      <c r="B1405" s="30" t="s">
        <v>3892</v>
      </c>
      <c r="C1405" s="30" t="s">
        <v>8675</v>
      </c>
      <c r="D1405" s="30" t="s">
        <v>10334</v>
      </c>
      <c r="E1405" s="30" t="s">
        <v>3058</v>
      </c>
      <c r="F1405" s="30" t="s">
        <v>3059</v>
      </c>
      <c r="G1405" s="29"/>
      <c r="H1405" s="30"/>
      <c r="I1405" s="30"/>
    </row>
    <row r="1406" spans="1:9">
      <c r="A1406" s="29" t="s">
        <v>3893</v>
      </c>
      <c r="B1406" s="30" t="s">
        <v>3894</v>
      </c>
      <c r="C1406" s="30" t="s">
        <v>3087</v>
      </c>
      <c r="D1406" s="30" t="s">
        <v>4625</v>
      </c>
      <c r="E1406" s="30" t="s">
        <v>3058</v>
      </c>
      <c r="F1406" s="30" t="s">
        <v>3059</v>
      </c>
      <c r="G1406" s="29"/>
      <c r="H1406" s="30"/>
      <c r="I1406" s="30"/>
    </row>
    <row r="1407" spans="1:9" ht="26.4">
      <c r="A1407" s="29" t="s">
        <v>3895</v>
      </c>
      <c r="B1407" s="30" t="s">
        <v>3896</v>
      </c>
      <c r="C1407" s="30" t="s">
        <v>8672</v>
      </c>
      <c r="D1407" s="30" t="s">
        <v>360</v>
      </c>
      <c r="E1407" s="30" t="s">
        <v>3058</v>
      </c>
      <c r="F1407" s="30" t="s">
        <v>3059</v>
      </c>
      <c r="G1407" s="29"/>
      <c r="H1407" s="30"/>
      <c r="I1407" s="30"/>
    </row>
    <row r="1408" spans="1:9" ht="26.4">
      <c r="A1408" s="29" t="s">
        <v>3897</v>
      </c>
      <c r="B1408" s="30" t="s">
        <v>3898</v>
      </c>
      <c r="C1408" s="30" t="s">
        <v>8675</v>
      </c>
      <c r="D1408" s="30" t="s">
        <v>1601</v>
      </c>
      <c r="E1408" s="30" t="s">
        <v>3068</v>
      </c>
      <c r="F1408" s="30" t="s">
        <v>3069</v>
      </c>
      <c r="G1408" s="29"/>
      <c r="H1408" s="30"/>
      <c r="I1408" s="30"/>
    </row>
    <row r="1409" spans="1:9" ht="26.4">
      <c r="A1409" s="29" t="s">
        <v>3899</v>
      </c>
      <c r="B1409" s="30" t="s">
        <v>3900</v>
      </c>
      <c r="C1409" s="30" t="s">
        <v>3087</v>
      </c>
      <c r="D1409" s="30" t="s">
        <v>1066</v>
      </c>
      <c r="E1409" s="30" t="s">
        <v>3058</v>
      </c>
      <c r="F1409" s="30" t="s">
        <v>3059</v>
      </c>
      <c r="G1409" s="29"/>
      <c r="H1409" s="30"/>
      <c r="I1409" s="30"/>
    </row>
    <row r="1410" spans="1:9">
      <c r="A1410" s="29" t="s">
        <v>3901</v>
      </c>
      <c r="B1410" s="30" t="s">
        <v>3902</v>
      </c>
      <c r="C1410" s="30" t="s">
        <v>3066</v>
      </c>
      <c r="D1410" s="30" t="s">
        <v>3903</v>
      </c>
      <c r="E1410" s="30" t="s">
        <v>3068</v>
      </c>
      <c r="F1410" s="30" t="s">
        <v>3069</v>
      </c>
      <c r="G1410" s="29"/>
      <c r="H1410" s="30"/>
      <c r="I1410" s="30"/>
    </row>
    <row r="1411" spans="1:9" ht="26.4">
      <c r="A1411" s="29" t="s">
        <v>3904</v>
      </c>
      <c r="B1411" s="30" t="s">
        <v>3905</v>
      </c>
      <c r="C1411" s="30" t="s">
        <v>8675</v>
      </c>
      <c r="D1411" s="30" t="s">
        <v>843</v>
      </c>
      <c r="E1411" s="30" t="s">
        <v>3068</v>
      </c>
      <c r="F1411" s="30" t="s">
        <v>3069</v>
      </c>
      <c r="G1411" s="29"/>
      <c r="H1411" s="30"/>
      <c r="I1411" s="30"/>
    </row>
    <row r="1412" spans="1:9" ht="26.4">
      <c r="A1412" s="29" t="s">
        <v>3906</v>
      </c>
      <c r="B1412" s="30" t="s">
        <v>3907</v>
      </c>
      <c r="C1412" s="30" t="s">
        <v>8675</v>
      </c>
      <c r="D1412" s="30" t="s">
        <v>2431</v>
      </c>
      <c r="E1412" s="30" t="s">
        <v>8677</v>
      </c>
      <c r="F1412" s="30" t="s">
        <v>8678</v>
      </c>
      <c r="G1412" s="29"/>
      <c r="H1412" s="30"/>
      <c r="I1412" s="30"/>
    </row>
    <row r="1413" spans="1:9" ht="26.4">
      <c r="A1413" s="29" t="s">
        <v>3908</v>
      </c>
      <c r="B1413" s="30" t="s">
        <v>3909</v>
      </c>
      <c r="C1413" s="30" t="s">
        <v>8675</v>
      </c>
      <c r="D1413" s="30" t="s">
        <v>1707</v>
      </c>
      <c r="E1413" s="30" t="s">
        <v>3068</v>
      </c>
      <c r="F1413" s="30" t="s">
        <v>3069</v>
      </c>
      <c r="G1413" s="29"/>
      <c r="H1413" s="30"/>
      <c r="I1413" s="30"/>
    </row>
    <row r="1414" spans="1:9" ht="39.6">
      <c r="A1414" s="29" t="s">
        <v>3910</v>
      </c>
      <c r="B1414" s="30" t="s">
        <v>3911</v>
      </c>
      <c r="C1414" s="30" t="s">
        <v>3087</v>
      </c>
      <c r="D1414" s="30" t="s">
        <v>46</v>
      </c>
      <c r="E1414" s="30" t="s">
        <v>3058</v>
      </c>
      <c r="F1414" s="30" t="s">
        <v>3059</v>
      </c>
      <c r="G1414" s="29"/>
      <c r="H1414" s="30"/>
      <c r="I1414" s="30"/>
    </row>
    <row r="1415" spans="1:9" ht="26.4">
      <c r="A1415" s="29" t="s">
        <v>3912</v>
      </c>
      <c r="B1415" s="30" t="s">
        <v>3913</v>
      </c>
      <c r="C1415" s="30" t="s">
        <v>8675</v>
      </c>
      <c r="D1415" s="30" t="s">
        <v>8676</v>
      </c>
      <c r="E1415" s="30" t="s">
        <v>8677</v>
      </c>
      <c r="F1415" s="30" t="s">
        <v>8678</v>
      </c>
      <c r="G1415" s="29"/>
      <c r="H1415" s="30"/>
      <c r="I1415" s="30"/>
    </row>
    <row r="1416" spans="1:9">
      <c r="A1416" s="29" t="s">
        <v>3914</v>
      </c>
      <c r="B1416" s="30" t="s">
        <v>3915</v>
      </c>
      <c r="C1416" s="30" t="s">
        <v>3087</v>
      </c>
      <c r="D1416" s="30" t="s">
        <v>1770</v>
      </c>
      <c r="E1416" s="30" t="s">
        <v>3058</v>
      </c>
      <c r="F1416" s="30" t="s">
        <v>3059</v>
      </c>
      <c r="G1416" s="29"/>
      <c r="H1416" s="30"/>
      <c r="I1416" s="30"/>
    </row>
    <row r="1417" spans="1:9">
      <c r="A1417" s="29" t="s">
        <v>3916</v>
      </c>
      <c r="B1417" s="30" t="s">
        <v>3917</v>
      </c>
      <c r="C1417" s="30" t="s">
        <v>3087</v>
      </c>
      <c r="D1417" s="30" t="s">
        <v>4519</v>
      </c>
      <c r="E1417" s="30" t="s">
        <v>3058</v>
      </c>
      <c r="F1417" s="30" t="s">
        <v>3059</v>
      </c>
      <c r="G1417" s="29"/>
      <c r="H1417" s="30"/>
      <c r="I1417" s="30"/>
    </row>
    <row r="1418" spans="1:9" ht="39.6">
      <c r="A1418" s="29" t="s">
        <v>3918</v>
      </c>
      <c r="B1418" s="30" t="s">
        <v>3919</v>
      </c>
      <c r="C1418" s="30" t="s">
        <v>3039</v>
      </c>
      <c r="D1418" s="30" t="s">
        <v>8659</v>
      </c>
      <c r="E1418" s="30" t="s">
        <v>8660</v>
      </c>
      <c r="F1418" s="30" t="s">
        <v>8659</v>
      </c>
      <c r="G1418" s="29"/>
      <c r="H1418" s="30"/>
      <c r="I1418" s="30"/>
    </row>
    <row r="1419" spans="1:9" ht="26.4">
      <c r="A1419" s="29" t="s">
        <v>3920</v>
      </c>
      <c r="B1419" s="30" t="s">
        <v>3921</v>
      </c>
      <c r="C1419" s="30" t="s">
        <v>3039</v>
      </c>
      <c r="D1419" s="30" t="s">
        <v>8659</v>
      </c>
      <c r="E1419" s="30" t="s">
        <v>8660</v>
      </c>
      <c r="F1419" s="30" t="s">
        <v>8659</v>
      </c>
      <c r="G1419" s="29"/>
      <c r="H1419" s="30"/>
      <c r="I1419" s="30"/>
    </row>
    <row r="1420" spans="1:9" ht="39.6">
      <c r="A1420" s="29" t="s">
        <v>3922</v>
      </c>
      <c r="B1420" s="30" t="s">
        <v>3923</v>
      </c>
      <c r="C1420" s="30" t="s">
        <v>3039</v>
      </c>
      <c r="D1420" s="30" t="s">
        <v>8659</v>
      </c>
      <c r="E1420" s="30" t="s">
        <v>8660</v>
      </c>
      <c r="F1420" s="30" t="s">
        <v>8659</v>
      </c>
      <c r="G1420" s="29"/>
      <c r="H1420" s="30"/>
      <c r="I1420" s="30"/>
    </row>
    <row r="1421" spans="1:9" ht="39.6">
      <c r="A1421" s="29" t="s">
        <v>3924</v>
      </c>
      <c r="B1421" s="30" t="s">
        <v>3925</v>
      </c>
      <c r="C1421" s="30" t="s">
        <v>3039</v>
      </c>
      <c r="D1421" s="30" t="s">
        <v>8659</v>
      </c>
      <c r="E1421" s="30" t="s">
        <v>8660</v>
      </c>
      <c r="F1421" s="30" t="s">
        <v>8659</v>
      </c>
      <c r="G1421" s="29"/>
      <c r="H1421" s="30"/>
      <c r="I1421" s="30"/>
    </row>
    <row r="1422" spans="1:9">
      <c r="A1422" s="29" t="s">
        <v>3926</v>
      </c>
      <c r="B1422" s="30" t="s">
        <v>3927</v>
      </c>
      <c r="C1422" s="30" t="s">
        <v>3087</v>
      </c>
      <c r="D1422" s="30" t="s">
        <v>4816</v>
      </c>
      <c r="E1422" s="30" t="s">
        <v>3058</v>
      </c>
      <c r="F1422" s="30" t="s">
        <v>3059</v>
      </c>
      <c r="G1422" s="29"/>
      <c r="H1422" s="30"/>
      <c r="I1422" s="30"/>
    </row>
    <row r="1423" spans="1:9" ht="26.4">
      <c r="A1423" s="29" t="s">
        <v>3928</v>
      </c>
      <c r="B1423" s="30" t="s">
        <v>3929</v>
      </c>
      <c r="C1423" s="30" t="s">
        <v>3039</v>
      </c>
      <c r="D1423" s="30" t="s">
        <v>8659</v>
      </c>
      <c r="E1423" s="30" t="s">
        <v>8660</v>
      </c>
      <c r="F1423" s="30" t="s">
        <v>8659</v>
      </c>
      <c r="G1423" s="29"/>
      <c r="H1423" s="30"/>
      <c r="I1423" s="30"/>
    </row>
    <row r="1424" spans="1:9" ht="26.4">
      <c r="A1424" s="29" t="s">
        <v>3930</v>
      </c>
      <c r="B1424" s="30" t="s">
        <v>3931</v>
      </c>
      <c r="C1424" s="30" t="s">
        <v>3039</v>
      </c>
      <c r="D1424" s="30" t="s">
        <v>8659</v>
      </c>
      <c r="E1424" s="30" t="s">
        <v>8660</v>
      </c>
      <c r="F1424" s="30" t="s">
        <v>8659</v>
      </c>
      <c r="G1424" s="29"/>
      <c r="H1424" s="30"/>
      <c r="I1424" s="30"/>
    </row>
    <row r="1425" spans="1:9" ht="39.6">
      <c r="A1425" s="29" t="s">
        <v>3932</v>
      </c>
      <c r="B1425" s="30" t="s">
        <v>3933</v>
      </c>
      <c r="C1425" s="30" t="s">
        <v>3039</v>
      </c>
      <c r="D1425" s="30" t="s">
        <v>8659</v>
      </c>
      <c r="E1425" s="30" t="s">
        <v>8660</v>
      </c>
      <c r="F1425" s="30" t="s">
        <v>8659</v>
      </c>
      <c r="G1425" s="29"/>
      <c r="H1425" s="30"/>
      <c r="I1425" s="30"/>
    </row>
    <row r="1426" spans="1:9">
      <c r="A1426" s="29" t="s">
        <v>3934</v>
      </c>
      <c r="B1426" s="30" t="s">
        <v>6253</v>
      </c>
      <c r="C1426" s="30" t="s">
        <v>3087</v>
      </c>
      <c r="D1426" s="30" t="s">
        <v>7263</v>
      </c>
      <c r="E1426" s="30" t="s">
        <v>3068</v>
      </c>
      <c r="F1426" s="30" t="s">
        <v>3069</v>
      </c>
      <c r="G1426" s="29"/>
      <c r="H1426" s="30"/>
      <c r="I1426" s="30"/>
    </row>
    <row r="1427" spans="1:9" ht="39.6">
      <c r="A1427" s="29" t="s">
        <v>6254</v>
      </c>
      <c r="B1427" s="30" t="s">
        <v>6255</v>
      </c>
      <c r="C1427" s="30" t="s">
        <v>3039</v>
      </c>
      <c r="D1427" s="30" t="s">
        <v>8659</v>
      </c>
      <c r="E1427" s="30" t="s">
        <v>8660</v>
      </c>
      <c r="F1427" s="30" t="s">
        <v>8659</v>
      </c>
      <c r="G1427" s="29"/>
      <c r="H1427" s="30"/>
      <c r="I1427" s="30"/>
    </row>
    <row r="1428" spans="1:9" ht="39.6">
      <c r="A1428" s="29" t="s">
        <v>6256</v>
      </c>
      <c r="B1428" s="30" t="s">
        <v>6257</v>
      </c>
      <c r="C1428" s="30" t="s">
        <v>3039</v>
      </c>
      <c r="D1428" s="30" t="s">
        <v>8659</v>
      </c>
      <c r="E1428" s="30" t="s">
        <v>8660</v>
      </c>
      <c r="F1428" s="30" t="s">
        <v>8659</v>
      </c>
      <c r="G1428" s="29"/>
      <c r="H1428" s="30"/>
      <c r="I1428" s="30"/>
    </row>
    <row r="1429" spans="1:9" ht="39.6">
      <c r="A1429" s="29" t="s">
        <v>6258</v>
      </c>
      <c r="B1429" s="30" t="s">
        <v>6259</v>
      </c>
      <c r="C1429" s="30" t="s">
        <v>3039</v>
      </c>
      <c r="D1429" s="30" t="s">
        <v>8659</v>
      </c>
      <c r="E1429" s="30" t="s">
        <v>8660</v>
      </c>
      <c r="F1429" s="30" t="s">
        <v>8659</v>
      </c>
      <c r="G1429" s="29"/>
      <c r="H1429" s="30"/>
      <c r="I1429" s="30"/>
    </row>
    <row r="1430" spans="1:9" ht="39.6">
      <c r="A1430" s="29" t="s">
        <v>6260</v>
      </c>
      <c r="B1430" s="30" t="s">
        <v>6261</v>
      </c>
      <c r="C1430" s="30" t="s">
        <v>3039</v>
      </c>
      <c r="D1430" s="30" t="s">
        <v>8659</v>
      </c>
      <c r="E1430" s="30" t="s">
        <v>8660</v>
      </c>
      <c r="F1430" s="30" t="s">
        <v>8659</v>
      </c>
      <c r="G1430" s="29"/>
      <c r="H1430" s="30"/>
      <c r="I1430" s="30"/>
    </row>
    <row r="1431" spans="1:9" ht="26.4">
      <c r="A1431" s="29" t="s">
        <v>6262</v>
      </c>
      <c r="B1431" s="30" t="s">
        <v>6263</v>
      </c>
      <c r="C1431" s="30" t="s">
        <v>3039</v>
      </c>
      <c r="D1431" s="30" t="s">
        <v>8659</v>
      </c>
      <c r="E1431" s="30" t="s">
        <v>8660</v>
      </c>
      <c r="F1431" s="30" t="s">
        <v>8659</v>
      </c>
      <c r="G1431" s="29"/>
      <c r="H1431" s="30"/>
      <c r="I1431" s="30"/>
    </row>
    <row r="1432" spans="1:9" ht="39.6">
      <c r="A1432" s="29" t="s">
        <v>6264</v>
      </c>
      <c r="B1432" s="30" t="s">
        <v>6265</v>
      </c>
      <c r="C1432" s="30" t="s">
        <v>3039</v>
      </c>
      <c r="D1432" s="30" t="s">
        <v>8659</v>
      </c>
      <c r="E1432" s="30" t="s">
        <v>8660</v>
      </c>
      <c r="F1432" s="30" t="s">
        <v>8659</v>
      </c>
      <c r="G1432" s="29"/>
      <c r="H1432" s="30"/>
      <c r="I1432" s="30"/>
    </row>
    <row r="1433" spans="1:9" ht="26.4">
      <c r="A1433" s="29" t="s">
        <v>6266</v>
      </c>
      <c r="B1433" s="30" t="s">
        <v>6267</v>
      </c>
      <c r="C1433" s="30" t="s">
        <v>3039</v>
      </c>
      <c r="D1433" s="30" t="s">
        <v>8659</v>
      </c>
      <c r="E1433" s="30" t="s">
        <v>8660</v>
      </c>
      <c r="F1433" s="30" t="s">
        <v>8659</v>
      </c>
      <c r="G1433" s="29"/>
      <c r="H1433" s="30"/>
      <c r="I1433" s="30"/>
    </row>
    <row r="1434" spans="1:9" ht="39.6">
      <c r="A1434" s="29" t="s">
        <v>6268</v>
      </c>
      <c r="B1434" s="30" t="s">
        <v>6269</v>
      </c>
      <c r="C1434" s="30" t="s">
        <v>3039</v>
      </c>
      <c r="D1434" s="30" t="s">
        <v>8659</v>
      </c>
      <c r="E1434" s="30" t="s">
        <v>8660</v>
      </c>
      <c r="F1434" s="30" t="s">
        <v>8659</v>
      </c>
      <c r="G1434" s="29"/>
      <c r="H1434" s="30"/>
      <c r="I1434" s="30"/>
    </row>
    <row r="1435" spans="1:9" ht="39.6">
      <c r="A1435" s="29" t="s">
        <v>6270</v>
      </c>
      <c r="B1435" s="30" t="s">
        <v>6271</v>
      </c>
      <c r="C1435" s="30" t="s">
        <v>3039</v>
      </c>
      <c r="D1435" s="30" t="s">
        <v>8659</v>
      </c>
      <c r="E1435" s="30" t="s">
        <v>8660</v>
      </c>
      <c r="F1435" s="30" t="s">
        <v>8659</v>
      </c>
      <c r="G1435" s="29"/>
      <c r="H1435" s="30"/>
      <c r="I1435" s="30"/>
    </row>
    <row r="1436" spans="1:9" ht="39.6">
      <c r="A1436" s="29" t="s">
        <v>6272</v>
      </c>
      <c r="B1436" s="30" t="s">
        <v>6273</v>
      </c>
      <c r="C1436" s="30" t="s">
        <v>3039</v>
      </c>
      <c r="D1436" s="30" t="s">
        <v>8659</v>
      </c>
      <c r="E1436" s="30" t="s">
        <v>8660</v>
      </c>
      <c r="F1436" s="30" t="s">
        <v>8659</v>
      </c>
      <c r="G1436" s="29"/>
      <c r="H1436" s="30"/>
      <c r="I1436" s="30"/>
    </row>
    <row r="1437" spans="1:9" ht="26.4">
      <c r="A1437" s="29" t="s">
        <v>6274</v>
      </c>
      <c r="B1437" s="30" t="s">
        <v>6275</v>
      </c>
      <c r="C1437" s="30" t="s">
        <v>3039</v>
      </c>
      <c r="D1437" s="30" t="s">
        <v>8659</v>
      </c>
      <c r="E1437" s="30" t="s">
        <v>8660</v>
      </c>
      <c r="F1437" s="30" t="s">
        <v>8659</v>
      </c>
      <c r="G1437" s="29"/>
      <c r="H1437" s="30"/>
      <c r="I1437" s="30"/>
    </row>
    <row r="1438" spans="1:9" ht="26.4">
      <c r="A1438" s="29" t="s">
        <v>6276</v>
      </c>
      <c r="B1438" s="30" t="s">
        <v>3349</v>
      </c>
      <c r="C1438" s="30" t="s">
        <v>3087</v>
      </c>
      <c r="D1438" s="30" t="s">
        <v>4531</v>
      </c>
      <c r="E1438" s="30" t="s">
        <v>3058</v>
      </c>
      <c r="F1438" s="30" t="s">
        <v>3059</v>
      </c>
      <c r="G1438" s="29"/>
      <c r="H1438" s="30"/>
      <c r="I1438" s="30"/>
    </row>
    <row r="1439" spans="1:9" ht="26.4">
      <c r="A1439" s="29" t="s">
        <v>3350</v>
      </c>
      <c r="B1439" s="30" t="s">
        <v>3351</v>
      </c>
      <c r="C1439" s="30" t="s">
        <v>3087</v>
      </c>
      <c r="D1439" s="30" t="s">
        <v>4531</v>
      </c>
      <c r="E1439" s="30" t="s">
        <v>3058</v>
      </c>
      <c r="F1439" s="30" t="s">
        <v>3059</v>
      </c>
      <c r="G1439" s="29"/>
      <c r="H1439" s="30"/>
      <c r="I1439" s="30"/>
    </row>
    <row r="1440" spans="1:9" ht="26.4">
      <c r="A1440" s="29" t="s">
        <v>3352</v>
      </c>
      <c r="B1440" s="30" t="s">
        <v>3353</v>
      </c>
      <c r="C1440" s="30" t="s">
        <v>3039</v>
      </c>
      <c r="D1440" s="30" t="s">
        <v>8659</v>
      </c>
      <c r="E1440" s="30" t="s">
        <v>8660</v>
      </c>
      <c r="F1440" s="30" t="s">
        <v>8659</v>
      </c>
      <c r="G1440" s="29"/>
      <c r="H1440" s="30"/>
      <c r="I1440" s="30"/>
    </row>
    <row r="1441" spans="1:9" ht="26.4">
      <c r="A1441" s="29" t="s">
        <v>3354</v>
      </c>
      <c r="B1441" s="30" t="s">
        <v>3355</v>
      </c>
      <c r="C1441" s="30" t="s">
        <v>3087</v>
      </c>
      <c r="D1441" s="30" t="s">
        <v>1413</v>
      </c>
      <c r="E1441" s="30" t="s">
        <v>3058</v>
      </c>
      <c r="F1441" s="30" t="s">
        <v>3059</v>
      </c>
      <c r="G1441" s="29"/>
      <c r="H1441" s="30"/>
      <c r="I1441" s="30"/>
    </row>
    <row r="1442" spans="1:9" ht="26.4">
      <c r="A1442" s="29" t="s">
        <v>3356</v>
      </c>
      <c r="B1442" s="30" t="s">
        <v>3357</v>
      </c>
      <c r="C1442" s="30" t="s">
        <v>3087</v>
      </c>
      <c r="D1442" s="30" t="s">
        <v>3867</v>
      </c>
      <c r="E1442" s="30" t="s">
        <v>3068</v>
      </c>
      <c r="F1442" s="30" t="s">
        <v>3069</v>
      </c>
      <c r="G1442" s="29"/>
      <c r="H1442" s="30"/>
      <c r="I1442" s="30"/>
    </row>
    <row r="1443" spans="1:9" ht="26.4">
      <c r="A1443" s="29" t="s">
        <v>3358</v>
      </c>
      <c r="B1443" s="30" t="s">
        <v>3359</v>
      </c>
      <c r="C1443" s="30" t="s">
        <v>8675</v>
      </c>
      <c r="D1443" s="30" t="s">
        <v>8659</v>
      </c>
      <c r="E1443" s="30" t="s">
        <v>8660</v>
      </c>
      <c r="F1443" s="30" t="s">
        <v>8659</v>
      </c>
      <c r="G1443" s="29"/>
      <c r="H1443" s="30"/>
      <c r="I1443" s="30"/>
    </row>
    <row r="1444" spans="1:9" ht="39.6">
      <c r="A1444" s="29" t="s">
        <v>3360</v>
      </c>
      <c r="B1444" s="30" t="s">
        <v>3361</v>
      </c>
      <c r="C1444" s="30" t="s">
        <v>8665</v>
      </c>
      <c r="D1444" s="30" t="s">
        <v>8659</v>
      </c>
      <c r="E1444" s="30" t="s">
        <v>8660</v>
      </c>
      <c r="F1444" s="30" t="s">
        <v>8659</v>
      </c>
      <c r="G1444" s="29"/>
      <c r="H1444" s="30"/>
      <c r="I1444" s="30"/>
    </row>
    <row r="1445" spans="1:9">
      <c r="A1445" s="29" t="s">
        <v>3362</v>
      </c>
      <c r="B1445" s="30" t="s">
        <v>3363</v>
      </c>
      <c r="C1445" s="30" t="s">
        <v>3066</v>
      </c>
      <c r="D1445" s="30" t="s">
        <v>3364</v>
      </c>
      <c r="E1445" s="30" t="s">
        <v>6039</v>
      </c>
      <c r="F1445" s="30" t="s">
        <v>6040</v>
      </c>
      <c r="G1445" s="29"/>
      <c r="H1445" s="30"/>
      <c r="I1445" s="30"/>
    </row>
    <row r="1446" spans="1:9">
      <c r="A1446" s="29" t="s">
        <v>3365</v>
      </c>
      <c r="B1446" s="30" t="s">
        <v>3366</v>
      </c>
      <c r="C1446" s="30" t="s">
        <v>3066</v>
      </c>
      <c r="D1446" s="30" t="s">
        <v>3367</v>
      </c>
      <c r="E1446" s="30" t="s">
        <v>6039</v>
      </c>
      <c r="F1446" s="30" t="s">
        <v>6040</v>
      </c>
      <c r="G1446" s="29"/>
      <c r="H1446" s="30"/>
      <c r="I1446" s="30"/>
    </row>
    <row r="1447" spans="1:9">
      <c r="A1447" s="29" t="s">
        <v>3368</v>
      </c>
      <c r="B1447" s="30" t="s">
        <v>3369</v>
      </c>
      <c r="C1447" s="30" t="s">
        <v>3039</v>
      </c>
      <c r="D1447" s="30" t="s">
        <v>8659</v>
      </c>
      <c r="E1447" s="30" t="s">
        <v>8660</v>
      </c>
      <c r="F1447" s="30" t="s">
        <v>8659</v>
      </c>
      <c r="G1447" s="29"/>
      <c r="H1447" s="30"/>
      <c r="I1447" s="30"/>
    </row>
    <row r="1448" spans="1:9" ht="26.4">
      <c r="A1448" s="29" t="s">
        <v>3370</v>
      </c>
      <c r="B1448" s="30" t="s">
        <v>3371</v>
      </c>
      <c r="C1448" s="30" t="s">
        <v>3087</v>
      </c>
      <c r="D1448" s="30" t="s">
        <v>5433</v>
      </c>
      <c r="E1448" s="30" t="s">
        <v>3058</v>
      </c>
      <c r="F1448" s="30" t="s">
        <v>3059</v>
      </c>
      <c r="G1448" s="29"/>
      <c r="H1448" s="30"/>
      <c r="I1448" s="30"/>
    </row>
    <row r="1449" spans="1:9">
      <c r="A1449" s="29" t="s">
        <v>3372</v>
      </c>
      <c r="B1449" s="30" t="s">
        <v>3373</v>
      </c>
      <c r="C1449" s="30" t="s">
        <v>3039</v>
      </c>
      <c r="D1449" s="30" t="s">
        <v>8659</v>
      </c>
      <c r="E1449" s="30" t="s">
        <v>8660</v>
      </c>
      <c r="F1449" s="30" t="s">
        <v>8659</v>
      </c>
      <c r="G1449" s="29"/>
      <c r="H1449" s="30"/>
      <c r="I1449" s="30"/>
    </row>
    <row r="1450" spans="1:9">
      <c r="A1450" s="29" t="s">
        <v>3374</v>
      </c>
      <c r="B1450" s="30" t="s">
        <v>3375</v>
      </c>
      <c r="C1450" s="30" t="s">
        <v>3087</v>
      </c>
      <c r="D1450" s="30" t="s">
        <v>4519</v>
      </c>
      <c r="E1450" s="30" t="s">
        <v>3058</v>
      </c>
      <c r="F1450" s="30" t="s">
        <v>3059</v>
      </c>
      <c r="G1450" s="29"/>
      <c r="H1450" s="30"/>
      <c r="I1450" s="30"/>
    </row>
    <row r="1451" spans="1:9">
      <c r="A1451" s="29" t="s">
        <v>3376</v>
      </c>
      <c r="B1451" s="30" t="s">
        <v>3377</v>
      </c>
      <c r="C1451" s="30" t="s">
        <v>3066</v>
      </c>
      <c r="D1451" s="30" t="s">
        <v>3378</v>
      </c>
      <c r="E1451" s="30" t="s">
        <v>3068</v>
      </c>
      <c r="F1451" s="30" t="s">
        <v>3069</v>
      </c>
      <c r="G1451" s="29"/>
      <c r="H1451" s="30"/>
      <c r="I1451" s="30"/>
    </row>
    <row r="1452" spans="1:9" ht="26.4">
      <c r="A1452" s="29" t="s">
        <v>3379</v>
      </c>
      <c r="B1452" s="30" t="s">
        <v>3380</v>
      </c>
      <c r="C1452" s="30" t="s">
        <v>8675</v>
      </c>
      <c r="D1452" s="30" t="s">
        <v>8659</v>
      </c>
      <c r="E1452" s="30" t="s">
        <v>8660</v>
      </c>
      <c r="F1452" s="30" t="s">
        <v>8659</v>
      </c>
      <c r="G1452" s="29"/>
      <c r="H1452" s="30"/>
      <c r="I1452" s="30"/>
    </row>
    <row r="1453" spans="1:9" ht="26.4">
      <c r="A1453" s="29" t="s">
        <v>3381</v>
      </c>
      <c r="B1453" s="30" t="s">
        <v>3382</v>
      </c>
      <c r="C1453" s="30" t="s">
        <v>3066</v>
      </c>
      <c r="D1453" s="30" t="s">
        <v>7788</v>
      </c>
      <c r="E1453" s="30" t="s">
        <v>3068</v>
      </c>
      <c r="F1453" s="30" t="s">
        <v>3069</v>
      </c>
      <c r="G1453" s="29"/>
      <c r="H1453" s="30"/>
      <c r="I1453" s="30"/>
    </row>
    <row r="1454" spans="1:9">
      <c r="A1454" s="29" t="s">
        <v>3383</v>
      </c>
      <c r="B1454" s="30" t="s">
        <v>3384</v>
      </c>
      <c r="C1454" s="30" t="s">
        <v>3066</v>
      </c>
      <c r="D1454" s="30" t="s">
        <v>3385</v>
      </c>
      <c r="E1454" s="30" t="s">
        <v>3068</v>
      </c>
      <c r="F1454" s="30" t="s">
        <v>3069</v>
      </c>
      <c r="G1454" s="29"/>
      <c r="H1454" s="30"/>
      <c r="I1454" s="30"/>
    </row>
    <row r="1455" spans="1:9">
      <c r="A1455" s="29" t="s">
        <v>3386</v>
      </c>
      <c r="B1455" s="30" t="s">
        <v>3387</v>
      </c>
      <c r="C1455" s="30" t="s">
        <v>3066</v>
      </c>
      <c r="D1455" s="30" t="s">
        <v>1272</v>
      </c>
      <c r="E1455" s="30" t="s">
        <v>3068</v>
      </c>
      <c r="F1455" s="30" t="s">
        <v>3069</v>
      </c>
      <c r="G1455" s="29"/>
      <c r="H1455" s="30"/>
      <c r="I1455" s="30"/>
    </row>
    <row r="1456" spans="1:9">
      <c r="A1456" s="29" t="s">
        <v>3388</v>
      </c>
      <c r="B1456" s="30" t="s">
        <v>3389</v>
      </c>
      <c r="C1456" s="30" t="s">
        <v>3066</v>
      </c>
      <c r="D1456" s="30" t="s">
        <v>3390</v>
      </c>
      <c r="E1456" s="30" t="s">
        <v>3068</v>
      </c>
      <c r="F1456" s="30" t="s">
        <v>3069</v>
      </c>
      <c r="G1456" s="29"/>
      <c r="H1456" s="30"/>
      <c r="I1456" s="30"/>
    </row>
    <row r="1457" spans="1:9" ht="26.4">
      <c r="A1457" s="29" t="s">
        <v>3391</v>
      </c>
      <c r="B1457" s="30" t="s">
        <v>3392</v>
      </c>
      <c r="C1457" s="30" t="s">
        <v>8675</v>
      </c>
      <c r="D1457" s="30" t="s">
        <v>1770</v>
      </c>
      <c r="E1457" s="30" t="s">
        <v>3058</v>
      </c>
      <c r="F1457" s="30" t="s">
        <v>3059</v>
      </c>
      <c r="G1457" s="29"/>
      <c r="H1457" s="30"/>
      <c r="I1457" s="30"/>
    </row>
    <row r="1458" spans="1:9" ht="26.4">
      <c r="A1458" s="29" t="s">
        <v>3393</v>
      </c>
      <c r="B1458" s="30" t="s">
        <v>3394</v>
      </c>
      <c r="C1458" s="30" t="s">
        <v>3087</v>
      </c>
      <c r="D1458" s="30" t="s">
        <v>2366</v>
      </c>
      <c r="E1458" s="30" t="s">
        <v>3058</v>
      </c>
      <c r="F1458" s="30" t="s">
        <v>3059</v>
      </c>
      <c r="G1458" s="29"/>
      <c r="H1458" s="30"/>
      <c r="I1458" s="30"/>
    </row>
    <row r="1459" spans="1:9" ht="26.4">
      <c r="A1459" s="29" t="s">
        <v>3395</v>
      </c>
      <c r="B1459" s="30" t="s">
        <v>3396</v>
      </c>
      <c r="C1459" s="30" t="s">
        <v>8675</v>
      </c>
      <c r="D1459" s="30" t="s">
        <v>2580</v>
      </c>
      <c r="E1459" s="30" t="s">
        <v>3068</v>
      </c>
      <c r="F1459" s="30" t="s">
        <v>3069</v>
      </c>
      <c r="G1459" s="29"/>
      <c r="H1459" s="30"/>
      <c r="I1459" s="30"/>
    </row>
    <row r="1460" spans="1:9" ht="26.4">
      <c r="A1460" s="29" t="s">
        <v>3397</v>
      </c>
      <c r="B1460" s="30" t="s">
        <v>6553</v>
      </c>
      <c r="C1460" s="30" t="s">
        <v>6016</v>
      </c>
      <c r="D1460" s="30" t="s">
        <v>8659</v>
      </c>
      <c r="E1460" s="30" t="s">
        <v>8660</v>
      </c>
      <c r="F1460" s="30" t="s">
        <v>8659</v>
      </c>
      <c r="G1460" s="29"/>
      <c r="H1460" s="30"/>
      <c r="I1460" s="30"/>
    </row>
    <row r="1461" spans="1:9" ht="26.4">
      <c r="A1461" s="29" t="s">
        <v>6554</v>
      </c>
      <c r="B1461" s="30" t="s">
        <v>6555</v>
      </c>
      <c r="C1461" s="30" t="s">
        <v>3066</v>
      </c>
      <c r="D1461" s="30" t="s">
        <v>6556</v>
      </c>
      <c r="E1461" s="30" t="s">
        <v>3068</v>
      </c>
      <c r="F1461" s="30" t="s">
        <v>3069</v>
      </c>
      <c r="G1461" s="29"/>
      <c r="H1461" s="30"/>
      <c r="I1461" s="30"/>
    </row>
    <row r="1462" spans="1:9" ht="26.4">
      <c r="A1462" s="29" t="s">
        <v>6557</v>
      </c>
      <c r="B1462" s="30" t="s">
        <v>6558</v>
      </c>
      <c r="C1462" s="30" t="s">
        <v>3087</v>
      </c>
      <c r="D1462" s="30" t="s">
        <v>2617</v>
      </c>
      <c r="E1462" s="30" t="s">
        <v>3068</v>
      </c>
      <c r="F1462" s="30" t="s">
        <v>3069</v>
      </c>
      <c r="G1462" s="29"/>
      <c r="H1462" s="30"/>
      <c r="I1462" s="30"/>
    </row>
    <row r="1463" spans="1:9" ht="26.4">
      <c r="A1463" s="29" t="s">
        <v>6559</v>
      </c>
      <c r="B1463" s="30" t="s">
        <v>6560</v>
      </c>
      <c r="C1463" s="30" t="s">
        <v>3087</v>
      </c>
      <c r="D1463" s="30" t="s">
        <v>975</v>
      </c>
      <c r="E1463" s="30" t="s">
        <v>3058</v>
      </c>
      <c r="F1463" s="30" t="s">
        <v>3059</v>
      </c>
      <c r="G1463" s="29"/>
      <c r="H1463" s="30"/>
      <c r="I1463" s="30"/>
    </row>
    <row r="1464" spans="1:9">
      <c r="A1464" s="29" t="s">
        <v>6561</v>
      </c>
      <c r="B1464" s="30" t="s">
        <v>6562</v>
      </c>
      <c r="C1464" s="30" t="s">
        <v>3039</v>
      </c>
      <c r="D1464" s="30" t="s">
        <v>8659</v>
      </c>
      <c r="E1464" s="30" t="s">
        <v>8660</v>
      </c>
      <c r="F1464" s="30" t="s">
        <v>8659</v>
      </c>
      <c r="G1464" s="29"/>
      <c r="H1464" s="30"/>
      <c r="I1464" s="30"/>
    </row>
    <row r="1465" spans="1:9" ht="26.4">
      <c r="A1465" s="29" t="s">
        <v>6563</v>
      </c>
      <c r="B1465" s="30" t="s">
        <v>6564</v>
      </c>
      <c r="C1465" s="30" t="s">
        <v>3039</v>
      </c>
      <c r="D1465" s="30" t="s">
        <v>8659</v>
      </c>
      <c r="E1465" s="30" t="s">
        <v>8660</v>
      </c>
      <c r="F1465" s="30" t="s">
        <v>8659</v>
      </c>
      <c r="G1465" s="29"/>
      <c r="H1465" s="30"/>
      <c r="I1465" s="30"/>
    </row>
    <row r="1466" spans="1:9" ht="26.4">
      <c r="A1466" s="29" t="s">
        <v>6565</v>
      </c>
      <c r="B1466" s="30" t="s">
        <v>6566</v>
      </c>
      <c r="C1466" s="30" t="s">
        <v>8675</v>
      </c>
      <c r="D1466" s="30" t="s">
        <v>7246</v>
      </c>
      <c r="E1466" s="30" t="s">
        <v>3058</v>
      </c>
      <c r="F1466" s="30" t="s">
        <v>3059</v>
      </c>
      <c r="G1466" s="29"/>
      <c r="H1466" s="30"/>
      <c r="I1466" s="30"/>
    </row>
    <row r="1467" spans="1:9" ht="39.6">
      <c r="A1467" s="29" t="s">
        <v>6567</v>
      </c>
      <c r="B1467" s="30" t="s">
        <v>6568</v>
      </c>
      <c r="C1467" s="30" t="s">
        <v>2429</v>
      </c>
      <c r="D1467" s="30" t="s">
        <v>8659</v>
      </c>
      <c r="E1467" s="30" t="s">
        <v>8660</v>
      </c>
      <c r="F1467" s="30" t="s">
        <v>8659</v>
      </c>
      <c r="G1467" s="29"/>
      <c r="H1467" s="30"/>
      <c r="I1467" s="30"/>
    </row>
    <row r="1468" spans="1:9">
      <c r="A1468" s="29" t="s">
        <v>6569</v>
      </c>
      <c r="B1468" s="30" t="s">
        <v>6570</v>
      </c>
      <c r="C1468" s="30" t="s">
        <v>3087</v>
      </c>
      <c r="D1468" s="30" t="s">
        <v>1662</v>
      </c>
      <c r="E1468" s="30" t="s">
        <v>3068</v>
      </c>
      <c r="F1468" s="30" t="s">
        <v>3069</v>
      </c>
      <c r="G1468" s="29"/>
      <c r="H1468" s="30"/>
      <c r="I1468" s="30"/>
    </row>
    <row r="1469" spans="1:9" ht="39.6">
      <c r="A1469" s="29" t="s">
        <v>9113</v>
      </c>
      <c r="B1469" s="30" t="s">
        <v>9114</v>
      </c>
      <c r="C1469" s="30" t="s">
        <v>6016</v>
      </c>
      <c r="D1469" s="30" t="s">
        <v>8676</v>
      </c>
      <c r="E1469" s="30" t="s">
        <v>8677</v>
      </c>
      <c r="F1469" s="30" t="s">
        <v>8678</v>
      </c>
      <c r="G1469" s="29"/>
      <c r="H1469" s="30"/>
      <c r="I1469" s="30"/>
    </row>
    <row r="1470" spans="1:9" ht="39.6">
      <c r="A1470" s="29" t="s">
        <v>9115</v>
      </c>
      <c r="B1470" s="30" t="s">
        <v>9116</v>
      </c>
      <c r="C1470" s="30" t="s">
        <v>6016</v>
      </c>
      <c r="D1470" s="30" t="s">
        <v>8659</v>
      </c>
      <c r="E1470" s="30" t="s">
        <v>8660</v>
      </c>
      <c r="F1470" s="30" t="s">
        <v>8659</v>
      </c>
      <c r="G1470" s="29"/>
      <c r="H1470" s="30"/>
      <c r="I1470" s="30"/>
    </row>
    <row r="1471" spans="1:9">
      <c r="A1471" s="29" t="s">
        <v>9117</v>
      </c>
      <c r="B1471" s="30" t="s">
        <v>9118</v>
      </c>
      <c r="C1471" s="30" t="s">
        <v>3066</v>
      </c>
      <c r="D1471" s="30" t="s">
        <v>139</v>
      </c>
      <c r="E1471" s="30" t="s">
        <v>3058</v>
      </c>
      <c r="F1471" s="30" t="s">
        <v>3059</v>
      </c>
      <c r="G1471" s="29"/>
      <c r="H1471" s="30"/>
      <c r="I1471" s="30"/>
    </row>
    <row r="1472" spans="1:9" ht="26.4">
      <c r="A1472" s="29" t="s">
        <v>9119</v>
      </c>
      <c r="B1472" s="30" t="s">
        <v>9120</v>
      </c>
      <c r="C1472" s="30" t="s">
        <v>3039</v>
      </c>
      <c r="D1472" s="30" t="s">
        <v>8659</v>
      </c>
      <c r="E1472" s="30" t="s">
        <v>8660</v>
      </c>
      <c r="F1472" s="30" t="s">
        <v>8659</v>
      </c>
      <c r="G1472" s="29"/>
      <c r="H1472" s="30"/>
      <c r="I1472" s="30"/>
    </row>
    <row r="1473" spans="1:9" ht="26.4">
      <c r="A1473" s="29" t="s">
        <v>9121</v>
      </c>
      <c r="B1473" s="30" t="s">
        <v>9122</v>
      </c>
      <c r="C1473" s="30" t="s">
        <v>3087</v>
      </c>
      <c r="D1473" s="30" t="s">
        <v>2797</v>
      </c>
      <c r="E1473" s="30" t="s">
        <v>3068</v>
      </c>
      <c r="F1473" s="30" t="s">
        <v>3069</v>
      </c>
      <c r="G1473" s="29"/>
      <c r="H1473" s="30"/>
      <c r="I1473" s="30"/>
    </row>
    <row r="1474" spans="1:9">
      <c r="A1474" s="29" t="s">
        <v>9123</v>
      </c>
      <c r="B1474" s="30" t="s">
        <v>9124</v>
      </c>
      <c r="C1474" s="30" t="s">
        <v>3066</v>
      </c>
      <c r="D1474" s="30" t="s">
        <v>2556</v>
      </c>
      <c r="E1474" s="30" t="s">
        <v>8677</v>
      </c>
      <c r="F1474" s="30" t="s">
        <v>8678</v>
      </c>
      <c r="G1474" s="29"/>
      <c r="H1474" s="30"/>
      <c r="I1474" s="30"/>
    </row>
    <row r="1475" spans="1:9" ht="39.6">
      <c r="A1475" s="29" t="s">
        <v>9125</v>
      </c>
      <c r="B1475" s="30" t="s">
        <v>9126</v>
      </c>
      <c r="C1475" s="30" t="s">
        <v>3087</v>
      </c>
      <c r="D1475" s="30" t="s">
        <v>2590</v>
      </c>
      <c r="E1475" s="30" t="s">
        <v>3068</v>
      </c>
      <c r="F1475" s="30" t="s">
        <v>3069</v>
      </c>
      <c r="G1475" s="29"/>
      <c r="H1475" s="30"/>
      <c r="I1475" s="30"/>
    </row>
    <row r="1476" spans="1:9" ht="26.4">
      <c r="A1476" s="29" t="s">
        <v>9127</v>
      </c>
      <c r="B1476" s="30" t="s">
        <v>9128</v>
      </c>
      <c r="C1476" s="30" t="s">
        <v>3087</v>
      </c>
      <c r="D1476" s="30" t="s">
        <v>2220</v>
      </c>
      <c r="E1476" s="30" t="s">
        <v>3058</v>
      </c>
      <c r="F1476" s="30" t="s">
        <v>3059</v>
      </c>
      <c r="G1476" s="29"/>
      <c r="H1476" s="30"/>
      <c r="I1476" s="30"/>
    </row>
    <row r="1477" spans="1:9">
      <c r="A1477" s="29" t="s">
        <v>9129</v>
      </c>
      <c r="B1477" s="30" t="s">
        <v>9130</v>
      </c>
      <c r="C1477" s="30" t="s">
        <v>3087</v>
      </c>
      <c r="D1477" s="30" t="s">
        <v>8</v>
      </c>
      <c r="E1477" s="30" t="s">
        <v>3068</v>
      </c>
      <c r="F1477" s="30" t="s">
        <v>3069</v>
      </c>
      <c r="G1477" s="29"/>
      <c r="H1477" s="30"/>
      <c r="I1477" s="30"/>
    </row>
    <row r="1478" spans="1:9" ht="26.4">
      <c r="A1478" s="29" t="s">
        <v>9131</v>
      </c>
      <c r="B1478" s="30" t="s">
        <v>9132</v>
      </c>
      <c r="C1478" s="30" t="s">
        <v>8675</v>
      </c>
      <c r="D1478" s="30" t="s">
        <v>2556</v>
      </c>
      <c r="E1478" s="30" t="s">
        <v>8677</v>
      </c>
      <c r="F1478" s="30" t="s">
        <v>8678</v>
      </c>
      <c r="G1478" s="29"/>
      <c r="H1478" s="30"/>
      <c r="I1478" s="30"/>
    </row>
    <row r="1479" spans="1:9">
      <c r="A1479" s="29" t="s">
        <v>9133</v>
      </c>
      <c r="B1479" s="30" t="s">
        <v>9134</v>
      </c>
      <c r="C1479" s="30" t="s">
        <v>3066</v>
      </c>
      <c r="D1479" s="30" t="s">
        <v>4776</v>
      </c>
      <c r="E1479" s="30" t="s">
        <v>3068</v>
      </c>
      <c r="F1479" s="30" t="s">
        <v>3069</v>
      </c>
      <c r="G1479" s="29"/>
      <c r="H1479" s="30"/>
      <c r="I1479" s="30"/>
    </row>
    <row r="1480" spans="1:9">
      <c r="A1480" s="29" t="s">
        <v>9135</v>
      </c>
      <c r="B1480" s="30" t="s">
        <v>9136</v>
      </c>
      <c r="C1480" s="30" t="s">
        <v>3066</v>
      </c>
      <c r="D1480" s="30" t="s">
        <v>9137</v>
      </c>
      <c r="E1480" s="30" t="s">
        <v>3068</v>
      </c>
      <c r="F1480" s="30" t="s">
        <v>3069</v>
      </c>
      <c r="G1480" s="29"/>
      <c r="H1480" s="30"/>
      <c r="I1480" s="30"/>
    </row>
    <row r="1481" spans="1:9">
      <c r="A1481" s="29" t="s">
        <v>9138</v>
      </c>
      <c r="B1481" s="30" t="s">
        <v>9139</v>
      </c>
      <c r="C1481" s="30" t="s">
        <v>3066</v>
      </c>
      <c r="D1481" s="30" t="s">
        <v>9140</v>
      </c>
      <c r="E1481" s="30" t="s">
        <v>3068</v>
      </c>
      <c r="F1481" s="30" t="s">
        <v>3069</v>
      </c>
      <c r="G1481" s="29"/>
      <c r="H1481" s="30"/>
      <c r="I1481" s="30"/>
    </row>
    <row r="1482" spans="1:9">
      <c r="A1482" s="29" t="s">
        <v>9141</v>
      </c>
      <c r="B1482" s="30" t="s">
        <v>9142</v>
      </c>
      <c r="C1482" s="30" t="s">
        <v>3066</v>
      </c>
      <c r="D1482" s="30" t="s">
        <v>9143</v>
      </c>
      <c r="E1482" s="30" t="s">
        <v>3068</v>
      </c>
      <c r="F1482" s="30" t="s">
        <v>3069</v>
      </c>
      <c r="G1482" s="29"/>
      <c r="H1482" s="30"/>
      <c r="I1482" s="30"/>
    </row>
    <row r="1483" spans="1:9" ht="26.4">
      <c r="A1483" s="29" t="s">
        <v>9144</v>
      </c>
      <c r="B1483" s="30" t="s">
        <v>9145</v>
      </c>
      <c r="C1483" s="30" t="s">
        <v>3066</v>
      </c>
      <c r="D1483" s="30" t="s">
        <v>9146</v>
      </c>
      <c r="E1483" s="30" t="s">
        <v>3068</v>
      </c>
      <c r="F1483" s="30" t="s">
        <v>3069</v>
      </c>
      <c r="G1483" s="29"/>
      <c r="H1483" s="30"/>
      <c r="I1483" s="30"/>
    </row>
    <row r="1484" spans="1:9">
      <c r="A1484" s="29" t="s">
        <v>9147</v>
      </c>
      <c r="B1484" s="30" t="s">
        <v>9148</v>
      </c>
      <c r="C1484" s="30" t="s">
        <v>3066</v>
      </c>
      <c r="D1484" s="30" t="s">
        <v>9149</v>
      </c>
      <c r="E1484" s="30" t="s">
        <v>3068</v>
      </c>
      <c r="F1484" s="30" t="s">
        <v>3069</v>
      </c>
      <c r="G1484" s="29"/>
      <c r="H1484" s="30"/>
      <c r="I1484" s="30"/>
    </row>
    <row r="1485" spans="1:9" ht="26.4">
      <c r="A1485" s="29" t="s">
        <v>9150</v>
      </c>
      <c r="B1485" s="30" t="s">
        <v>9151</v>
      </c>
      <c r="C1485" s="30" t="s">
        <v>3066</v>
      </c>
      <c r="D1485" s="30" t="s">
        <v>9152</v>
      </c>
      <c r="E1485" s="30" t="s">
        <v>3068</v>
      </c>
      <c r="F1485" s="30" t="s">
        <v>3069</v>
      </c>
      <c r="G1485" s="29"/>
      <c r="H1485" s="30"/>
      <c r="I1485" s="30"/>
    </row>
    <row r="1486" spans="1:9" ht="26.4">
      <c r="A1486" s="29" t="s">
        <v>9153</v>
      </c>
      <c r="B1486" s="30" t="s">
        <v>9154</v>
      </c>
      <c r="C1486" s="30" t="s">
        <v>3087</v>
      </c>
      <c r="D1486" s="30" t="s">
        <v>333</v>
      </c>
      <c r="E1486" s="30" t="s">
        <v>3058</v>
      </c>
      <c r="F1486" s="30" t="s">
        <v>3059</v>
      </c>
      <c r="G1486" s="29"/>
      <c r="H1486" s="30"/>
      <c r="I1486" s="30"/>
    </row>
    <row r="1487" spans="1:9">
      <c r="A1487" s="29" t="s">
        <v>9155</v>
      </c>
      <c r="B1487" s="30" t="s">
        <v>9156</v>
      </c>
      <c r="C1487" s="30" t="s">
        <v>3087</v>
      </c>
      <c r="D1487" s="30" t="s">
        <v>3648</v>
      </c>
      <c r="E1487" s="30" t="s">
        <v>3068</v>
      </c>
      <c r="F1487" s="30" t="s">
        <v>3069</v>
      </c>
      <c r="G1487" s="29"/>
      <c r="H1487" s="30"/>
      <c r="I1487" s="30"/>
    </row>
    <row r="1488" spans="1:9" ht="26.4">
      <c r="A1488" s="29" t="s">
        <v>9157</v>
      </c>
      <c r="B1488" s="30" t="s">
        <v>9158</v>
      </c>
      <c r="C1488" s="30" t="s">
        <v>3039</v>
      </c>
      <c r="D1488" s="30" t="s">
        <v>8659</v>
      </c>
      <c r="E1488" s="30" t="s">
        <v>8660</v>
      </c>
      <c r="F1488" s="30" t="s">
        <v>8659</v>
      </c>
      <c r="G1488" s="29"/>
      <c r="H1488" s="30"/>
      <c r="I1488" s="30"/>
    </row>
    <row r="1489" spans="1:9" ht="26.4">
      <c r="A1489" s="29" t="s">
        <v>9159</v>
      </c>
      <c r="B1489" s="30" t="s">
        <v>9160</v>
      </c>
      <c r="C1489" s="30" t="s">
        <v>8672</v>
      </c>
      <c r="D1489" s="30" t="s">
        <v>8659</v>
      </c>
      <c r="E1489" s="30" t="s">
        <v>8660</v>
      </c>
      <c r="F1489" s="30" t="s">
        <v>8659</v>
      </c>
      <c r="G1489" s="29"/>
      <c r="H1489" s="30"/>
      <c r="I1489" s="30"/>
    </row>
    <row r="1490" spans="1:9">
      <c r="A1490" s="29" t="s">
        <v>9161</v>
      </c>
      <c r="B1490" s="30" t="s">
        <v>9162</v>
      </c>
      <c r="C1490" s="30" t="s">
        <v>3066</v>
      </c>
      <c r="D1490" s="30" t="s">
        <v>9163</v>
      </c>
      <c r="E1490" s="30" t="s">
        <v>3068</v>
      </c>
      <c r="F1490" s="30" t="s">
        <v>3069</v>
      </c>
      <c r="G1490" s="29"/>
      <c r="H1490" s="30"/>
      <c r="I1490" s="30"/>
    </row>
    <row r="1491" spans="1:9" ht="26.4">
      <c r="A1491" s="29" t="s">
        <v>9164</v>
      </c>
      <c r="B1491" s="30" t="s">
        <v>9165</v>
      </c>
      <c r="C1491" s="30" t="s">
        <v>8658</v>
      </c>
      <c r="D1491" s="30" t="s">
        <v>8659</v>
      </c>
      <c r="E1491" s="30" t="s">
        <v>8660</v>
      </c>
      <c r="F1491" s="30" t="s">
        <v>8659</v>
      </c>
      <c r="G1491" s="29"/>
      <c r="H1491" s="30"/>
      <c r="I1491" s="30"/>
    </row>
    <row r="1492" spans="1:9" ht="26.4">
      <c r="A1492" s="29" t="s">
        <v>9166</v>
      </c>
      <c r="B1492" s="30" t="s">
        <v>9167</v>
      </c>
      <c r="C1492" s="30" t="s">
        <v>8658</v>
      </c>
      <c r="D1492" s="30" t="s">
        <v>8659</v>
      </c>
      <c r="E1492" s="30" t="s">
        <v>8660</v>
      </c>
      <c r="F1492" s="30" t="s">
        <v>8659</v>
      </c>
      <c r="G1492" s="29"/>
      <c r="H1492" s="30"/>
      <c r="I1492" s="30"/>
    </row>
    <row r="1493" spans="1:9">
      <c r="A1493" s="29" t="s">
        <v>9168</v>
      </c>
      <c r="B1493" s="30" t="s">
        <v>9169</v>
      </c>
      <c r="C1493" s="30" t="s">
        <v>3087</v>
      </c>
      <c r="D1493" s="30" t="s">
        <v>1704</v>
      </c>
      <c r="E1493" s="30" t="s">
        <v>3068</v>
      </c>
      <c r="F1493" s="30" t="s">
        <v>3069</v>
      </c>
      <c r="G1493" s="29"/>
      <c r="H1493" s="30"/>
      <c r="I1493" s="30"/>
    </row>
    <row r="1494" spans="1:9" ht="26.4">
      <c r="A1494" s="29" t="s">
        <v>9170</v>
      </c>
      <c r="B1494" s="30" t="s">
        <v>9171</v>
      </c>
      <c r="C1494" s="30" t="s">
        <v>8675</v>
      </c>
      <c r="D1494" s="30" t="s">
        <v>6002</v>
      </c>
      <c r="E1494" s="30" t="s">
        <v>8677</v>
      </c>
      <c r="F1494" s="30" t="s">
        <v>8678</v>
      </c>
      <c r="G1494" s="29"/>
      <c r="H1494" s="30"/>
      <c r="I1494" s="30"/>
    </row>
    <row r="1495" spans="1:9" ht="52.8">
      <c r="A1495" s="29" t="s">
        <v>9172</v>
      </c>
      <c r="B1495" s="30" t="s">
        <v>9173</v>
      </c>
      <c r="C1495" s="30" t="s">
        <v>8672</v>
      </c>
      <c r="D1495" s="30" t="s">
        <v>8659</v>
      </c>
      <c r="E1495" s="30" t="s">
        <v>8660</v>
      </c>
      <c r="F1495" s="30" t="s">
        <v>8659</v>
      </c>
      <c r="G1495" s="29"/>
      <c r="H1495" s="30"/>
      <c r="I1495" s="30"/>
    </row>
    <row r="1496" spans="1:9">
      <c r="A1496" s="29" t="s">
        <v>9174</v>
      </c>
      <c r="B1496" s="30" t="s">
        <v>9175</v>
      </c>
      <c r="C1496" s="30" t="s">
        <v>6047</v>
      </c>
      <c r="D1496" s="30" t="s">
        <v>8659</v>
      </c>
      <c r="E1496" s="30" t="s">
        <v>8660</v>
      </c>
      <c r="F1496" s="30" t="s">
        <v>8659</v>
      </c>
      <c r="G1496" s="29"/>
      <c r="H1496" s="30"/>
      <c r="I1496" s="30"/>
    </row>
    <row r="1497" spans="1:9">
      <c r="A1497" s="29" t="s">
        <v>9174</v>
      </c>
      <c r="B1497" s="30" t="s">
        <v>9175</v>
      </c>
      <c r="C1497" s="30" t="s">
        <v>6048</v>
      </c>
      <c r="D1497" s="30" t="s">
        <v>8659</v>
      </c>
      <c r="E1497" s="30" t="s">
        <v>8660</v>
      </c>
      <c r="F1497" s="30" t="s">
        <v>8659</v>
      </c>
      <c r="G1497" s="29"/>
      <c r="H1497" s="30"/>
      <c r="I1497" s="30"/>
    </row>
    <row r="1498" spans="1:9" ht="39.6">
      <c r="A1498" s="29" t="s">
        <v>9176</v>
      </c>
      <c r="B1498" s="30" t="s">
        <v>9177</v>
      </c>
      <c r="C1498" s="30" t="s">
        <v>8675</v>
      </c>
      <c r="D1498" s="30" t="s">
        <v>962</v>
      </c>
      <c r="E1498" s="30" t="s">
        <v>3058</v>
      </c>
      <c r="F1498" s="30" t="s">
        <v>3059</v>
      </c>
      <c r="G1498" s="29"/>
      <c r="H1498" s="30"/>
      <c r="I1498" s="30"/>
    </row>
    <row r="1499" spans="1:9">
      <c r="A1499" s="29" t="s">
        <v>9178</v>
      </c>
      <c r="B1499" s="30" t="s">
        <v>9179</v>
      </c>
      <c r="C1499" s="30" t="s">
        <v>3039</v>
      </c>
      <c r="D1499" s="30" t="s">
        <v>8659</v>
      </c>
      <c r="E1499" s="30" t="s">
        <v>8660</v>
      </c>
      <c r="F1499" s="30" t="s">
        <v>8659</v>
      </c>
      <c r="G1499" s="29"/>
      <c r="H1499" s="30"/>
      <c r="I1499" s="30"/>
    </row>
    <row r="1500" spans="1:9" ht="26.4">
      <c r="A1500" s="29" t="s">
        <v>9180</v>
      </c>
      <c r="B1500" s="30" t="s">
        <v>9062</v>
      </c>
      <c r="C1500" s="30" t="s">
        <v>8675</v>
      </c>
      <c r="D1500" s="30" t="s">
        <v>2636</v>
      </c>
      <c r="E1500" s="30" t="s">
        <v>8677</v>
      </c>
      <c r="F1500" s="30" t="s">
        <v>8678</v>
      </c>
      <c r="G1500" s="29"/>
      <c r="H1500" s="30"/>
      <c r="I1500" s="30"/>
    </row>
    <row r="1501" spans="1:9" ht="26.4">
      <c r="A1501" s="29" t="s">
        <v>9063</v>
      </c>
      <c r="B1501" s="30" t="s">
        <v>9064</v>
      </c>
      <c r="C1501" s="30" t="s">
        <v>8675</v>
      </c>
      <c r="D1501" s="30" t="s">
        <v>2636</v>
      </c>
      <c r="E1501" s="30" t="s">
        <v>8677</v>
      </c>
      <c r="F1501" s="30" t="s">
        <v>8678</v>
      </c>
      <c r="G1501" s="29"/>
      <c r="H1501" s="30"/>
      <c r="I1501" s="30"/>
    </row>
    <row r="1502" spans="1:9" ht="26.4">
      <c r="A1502" s="29" t="s">
        <v>9065</v>
      </c>
      <c r="B1502" s="30" t="s">
        <v>9066</v>
      </c>
      <c r="C1502" s="30" t="s">
        <v>6016</v>
      </c>
      <c r="D1502" s="30" t="s">
        <v>2556</v>
      </c>
      <c r="E1502" s="30" t="s">
        <v>8677</v>
      </c>
      <c r="F1502" s="30" t="s">
        <v>8678</v>
      </c>
      <c r="G1502" s="29"/>
      <c r="H1502" s="30"/>
      <c r="I1502" s="30"/>
    </row>
    <row r="1503" spans="1:9" ht="26.4">
      <c r="A1503" s="29" t="s">
        <v>3663</v>
      </c>
      <c r="B1503" s="30" t="s">
        <v>3664</v>
      </c>
      <c r="C1503" s="30" t="s">
        <v>8675</v>
      </c>
      <c r="D1503" s="30" t="s">
        <v>4555</v>
      </c>
      <c r="E1503" s="30" t="s">
        <v>8677</v>
      </c>
      <c r="F1503" s="30" t="s">
        <v>8678</v>
      </c>
      <c r="G1503" s="29"/>
      <c r="H1503" s="30"/>
      <c r="I1503" s="30"/>
    </row>
    <row r="1504" spans="1:9" ht="26.4">
      <c r="A1504" s="29" t="s">
        <v>3665</v>
      </c>
      <c r="B1504" s="30" t="s">
        <v>3666</v>
      </c>
      <c r="C1504" s="30" t="s">
        <v>8672</v>
      </c>
      <c r="D1504" s="30" t="s">
        <v>4508</v>
      </c>
      <c r="E1504" s="30" t="s">
        <v>3058</v>
      </c>
      <c r="F1504" s="30" t="s">
        <v>3059</v>
      </c>
      <c r="G1504" s="29"/>
      <c r="H1504" s="30"/>
      <c r="I1504" s="30"/>
    </row>
    <row r="1505" spans="1:9" ht="26.4">
      <c r="A1505" s="29" t="s">
        <v>3667</v>
      </c>
      <c r="B1505" s="30" t="s">
        <v>3668</v>
      </c>
      <c r="C1505" s="30" t="s">
        <v>8675</v>
      </c>
      <c r="D1505" s="30" t="s">
        <v>6009</v>
      </c>
      <c r="E1505" s="30" t="s">
        <v>8677</v>
      </c>
      <c r="F1505" s="30" t="s">
        <v>8678</v>
      </c>
      <c r="G1505" s="29"/>
      <c r="H1505" s="30"/>
      <c r="I1505" s="30"/>
    </row>
    <row r="1506" spans="1:9" ht="26.4">
      <c r="A1506" s="29" t="s">
        <v>3669</v>
      </c>
      <c r="B1506" s="30" t="s">
        <v>3670</v>
      </c>
      <c r="C1506" s="30" t="s">
        <v>6016</v>
      </c>
      <c r="D1506" s="30" t="s">
        <v>2556</v>
      </c>
      <c r="E1506" s="30" t="s">
        <v>8677</v>
      </c>
      <c r="F1506" s="30" t="s">
        <v>8678</v>
      </c>
      <c r="G1506" s="29"/>
      <c r="H1506" s="30"/>
      <c r="I1506" s="30"/>
    </row>
    <row r="1507" spans="1:9" ht="26.4">
      <c r="A1507" s="29" t="s">
        <v>3671</v>
      </c>
      <c r="B1507" s="30" t="s">
        <v>3672</v>
      </c>
      <c r="C1507" s="30" t="s">
        <v>6016</v>
      </c>
      <c r="D1507" s="30" t="s">
        <v>2556</v>
      </c>
      <c r="E1507" s="30" t="s">
        <v>8677</v>
      </c>
      <c r="F1507" s="30" t="s">
        <v>8678</v>
      </c>
      <c r="G1507" s="29"/>
      <c r="H1507" s="30"/>
      <c r="I1507" s="30"/>
    </row>
    <row r="1508" spans="1:9" ht="26.4">
      <c r="A1508" s="29" t="s">
        <v>3673</v>
      </c>
      <c r="B1508" s="30" t="s">
        <v>3674</v>
      </c>
      <c r="C1508" s="30" t="s">
        <v>8675</v>
      </c>
      <c r="D1508" s="30" t="s">
        <v>10334</v>
      </c>
      <c r="E1508" s="30" t="s">
        <v>3058</v>
      </c>
      <c r="F1508" s="30" t="s">
        <v>3059</v>
      </c>
      <c r="G1508" s="29"/>
      <c r="H1508" s="30"/>
      <c r="I1508" s="30"/>
    </row>
    <row r="1509" spans="1:9" ht="26.4">
      <c r="A1509" s="29" t="s">
        <v>3675</v>
      </c>
      <c r="B1509" s="30" t="s">
        <v>3676</v>
      </c>
      <c r="C1509" s="30" t="s">
        <v>6016</v>
      </c>
      <c r="D1509" s="30" t="s">
        <v>2556</v>
      </c>
      <c r="E1509" s="30" t="s">
        <v>8677</v>
      </c>
      <c r="F1509" s="30" t="s">
        <v>8678</v>
      </c>
      <c r="G1509" s="29"/>
      <c r="H1509" s="30"/>
      <c r="I1509" s="30"/>
    </row>
    <row r="1510" spans="1:9">
      <c r="A1510" s="29" t="s">
        <v>3677</v>
      </c>
      <c r="B1510" s="30" t="s">
        <v>3678</v>
      </c>
      <c r="C1510" s="30" t="s">
        <v>3087</v>
      </c>
      <c r="D1510" s="30" t="s">
        <v>1683</v>
      </c>
      <c r="E1510" s="30" t="s">
        <v>3068</v>
      </c>
      <c r="F1510" s="30" t="s">
        <v>3069</v>
      </c>
      <c r="G1510" s="29"/>
      <c r="H1510" s="30"/>
      <c r="I1510" s="30"/>
    </row>
    <row r="1511" spans="1:9" ht="26.4">
      <c r="A1511" s="29" t="s">
        <v>3679</v>
      </c>
      <c r="B1511" s="30" t="s">
        <v>3680</v>
      </c>
      <c r="C1511" s="30" t="s">
        <v>8675</v>
      </c>
      <c r="D1511" s="30" t="s">
        <v>846</v>
      </c>
      <c r="E1511" s="30" t="s">
        <v>3058</v>
      </c>
      <c r="F1511" s="30" t="s">
        <v>3059</v>
      </c>
      <c r="G1511" s="29"/>
      <c r="H1511" s="30"/>
      <c r="I1511" s="30"/>
    </row>
    <row r="1512" spans="1:9" ht="26.4">
      <c r="A1512" s="29" t="s">
        <v>3681</v>
      </c>
      <c r="B1512" s="30" t="s">
        <v>3682</v>
      </c>
      <c r="C1512" s="30" t="s">
        <v>3039</v>
      </c>
      <c r="D1512" s="30" t="s">
        <v>8659</v>
      </c>
      <c r="E1512" s="30" t="s">
        <v>8660</v>
      </c>
      <c r="F1512" s="30" t="s">
        <v>8659</v>
      </c>
      <c r="G1512" s="29"/>
      <c r="H1512" s="30"/>
      <c r="I1512" s="30"/>
    </row>
    <row r="1513" spans="1:9" ht="26.4">
      <c r="A1513" s="29" t="s">
        <v>3683</v>
      </c>
      <c r="B1513" s="30" t="s">
        <v>3684</v>
      </c>
      <c r="C1513" s="30" t="s">
        <v>8675</v>
      </c>
      <c r="D1513" s="30" t="s">
        <v>3046</v>
      </c>
      <c r="E1513" s="30" t="s">
        <v>8677</v>
      </c>
      <c r="F1513" s="30" t="s">
        <v>8678</v>
      </c>
      <c r="G1513" s="29"/>
      <c r="H1513" s="30"/>
      <c r="I1513" s="30"/>
    </row>
    <row r="1514" spans="1:9" ht="26.4">
      <c r="A1514" s="29" t="s">
        <v>3685</v>
      </c>
      <c r="B1514" s="30" t="s">
        <v>3686</v>
      </c>
      <c r="C1514" s="30" t="s">
        <v>8675</v>
      </c>
      <c r="D1514" s="30" t="s">
        <v>2617</v>
      </c>
      <c r="E1514" s="30" t="s">
        <v>3068</v>
      </c>
      <c r="F1514" s="30" t="s">
        <v>3069</v>
      </c>
      <c r="G1514" s="29"/>
      <c r="H1514" s="30"/>
      <c r="I1514" s="30"/>
    </row>
    <row r="1515" spans="1:9" ht="26.4">
      <c r="A1515" s="29" t="s">
        <v>3687</v>
      </c>
      <c r="B1515" s="30" t="s">
        <v>914</v>
      </c>
      <c r="C1515" s="30" t="s">
        <v>8675</v>
      </c>
      <c r="D1515" s="30" t="s">
        <v>2232</v>
      </c>
      <c r="E1515" s="30" t="s">
        <v>3068</v>
      </c>
      <c r="F1515" s="30" t="s">
        <v>3069</v>
      </c>
      <c r="G1515" s="29"/>
      <c r="H1515" s="30"/>
      <c r="I1515" s="30"/>
    </row>
    <row r="1516" spans="1:9" ht="39.6">
      <c r="A1516" s="29" t="s">
        <v>915</v>
      </c>
      <c r="B1516" s="30" t="s">
        <v>916</v>
      </c>
      <c r="C1516" s="30" t="s">
        <v>1686</v>
      </c>
      <c r="D1516" s="30" t="s">
        <v>8659</v>
      </c>
      <c r="E1516" s="30" t="s">
        <v>8660</v>
      </c>
      <c r="F1516" s="30" t="s">
        <v>8659</v>
      </c>
      <c r="G1516" s="29"/>
      <c r="H1516" s="30"/>
      <c r="I1516" s="30"/>
    </row>
    <row r="1517" spans="1:9">
      <c r="A1517" s="29" t="s">
        <v>917</v>
      </c>
      <c r="B1517" s="30" t="s">
        <v>918</v>
      </c>
      <c r="C1517" s="30" t="s">
        <v>3066</v>
      </c>
      <c r="D1517" s="30" t="s">
        <v>919</v>
      </c>
      <c r="E1517" s="30" t="s">
        <v>3068</v>
      </c>
      <c r="F1517" s="30" t="s">
        <v>3069</v>
      </c>
      <c r="G1517" s="29"/>
      <c r="H1517" s="30"/>
      <c r="I1517" s="30"/>
    </row>
    <row r="1518" spans="1:9" ht="26.4">
      <c r="A1518" s="29" t="s">
        <v>920</v>
      </c>
      <c r="B1518" s="30" t="s">
        <v>921</v>
      </c>
      <c r="C1518" s="30" t="s">
        <v>6016</v>
      </c>
      <c r="D1518" s="30" t="s">
        <v>2556</v>
      </c>
      <c r="E1518" s="30" t="s">
        <v>8677</v>
      </c>
      <c r="F1518" s="30" t="s">
        <v>8678</v>
      </c>
      <c r="G1518" s="29"/>
      <c r="H1518" s="30"/>
      <c r="I1518" s="30"/>
    </row>
    <row r="1519" spans="1:9" ht="26.4">
      <c r="A1519" s="29" t="s">
        <v>922</v>
      </c>
      <c r="B1519" s="30" t="s">
        <v>923</v>
      </c>
      <c r="C1519" s="30" t="s">
        <v>3087</v>
      </c>
      <c r="D1519" s="30" t="s">
        <v>1803</v>
      </c>
      <c r="E1519" s="30" t="s">
        <v>3058</v>
      </c>
      <c r="F1519" s="30" t="s">
        <v>3059</v>
      </c>
      <c r="G1519" s="29"/>
      <c r="H1519" s="30"/>
      <c r="I1519" s="30"/>
    </row>
    <row r="1520" spans="1:9" ht="39.6">
      <c r="A1520" s="29" t="s">
        <v>924</v>
      </c>
      <c r="B1520" s="30" t="s">
        <v>925</v>
      </c>
      <c r="C1520" s="30" t="s">
        <v>227</v>
      </c>
      <c r="D1520" s="30" t="s">
        <v>8659</v>
      </c>
      <c r="E1520" s="30" t="s">
        <v>8660</v>
      </c>
      <c r="F1520" s="30" t="s">
        <v>8659</v>
      </c>
      <c r="G1520" s="29"/>
      <c r="H1520" s="30"/>
      <c r="I1520" s="30"/>
    </row>
    <row r="1521" spans="1:9" ht="26.4">
      <c r="A1521" s="29" t="s">
        <v>926</v>
      </c>
      <c r="B1521" s="30" t="s">
        <v>927</v>
      </c>
      <c r="C1521" s="30" t="s">
        <v>3087</v>
      </c>
      <c r="D1521" s="30" t="s">
        <v>351</v>
      </c>
      <c r="E1521" s="30" t="s">
        <v>3068</v>
      </c>
      <c r="F1521" s="30" t="s">
        <v>3069</v>
      </c>
      <c r="G1521" s="29"/>
      <c r="H1521" s="30"/>
      <c r="I1521" s="30"/>
    </row>
    <row r="1522" spans="1:9" ht="26.4">
      <c r="A1522" s="29" t="s">
        <v>928</v>
      </c>
      <c r="B1522" s="30" t="s">
        <v>929</v>
      </c>
      <c r="C1522" s="30" t="s">
        <v>8675</v>
      </c>
      <c r="D1522" s="30" t="s">
        <v>8659</v>
      </c>
      <c r="E1522" s="30" t="s">
        <v>8660</v>
      </c>
      <c r="F1522" s="30" t="s">
        <v>8659</v>
      </c>
      <c r="G1522" s="29"/>
      <c r="H1522" s="30"/>
      <c r="I1522" s="30"/>
    </row>
    <row r="1523" spans="1:9" ht="26.4">
      <c r="A1523" s="29" t="s">
        <v>930</v>
      </c>
      <c r="B1523" s="30" t="s">
        <v>931</v>
      </c>
      <c r="C1523" s="30" t="s">
        <v>8675</v>
      </c>
      <c r="D1523" s="30" t="s">
        <v>2229</v>
      </c>
      <c r="E1523" s="30" t="s">
        <v>3058</v>
      </c>
      <c r="F1523" s="30" t="s">
        <v>3059</v>
      </c>
      <c r="G1523" s="29"/>
      <c r="H1523" s="30"/>
      <c r="I1523" s="30"/>
    </row>
    <row r="1524" spans="1:9" ht="26.4">
      <c r="A1524" s="29" t="s">
        <v>932</v>
      </c>
      <c r="B1524" s="30" t="s">
        <v>933</v>
      </c>
      <c r="C1524" s="30" t="s">
        <v>6016</v>
      </c>
      <c r="D1524" s="30" t="s">
        <v>3938</v>
      </c>
      <c r="E1524" s="30" t="s">
        <v>3068</v>
      </c>
      <c r="F1524" s="30" t="s">
        <v>3069</v>
      </c>
      <c r="G1524" s="29"/>
      <c r="H1524" s="30"/>
      <c r="I1524" s="30"/>
    </row>
    <row r="1525" spans="1:9" ht="26.4">
      <c r="A1525" s="29" t="s">
        <v>934</v>
      </c>
      <c r="B1525" s="30" t="s">
        <v>935</v>
      </c>
      <c r="C1525" s="30" t="s">
        <v>3087</v>
      </c>
      <c r="D1525" s="30" t="s">
        <v>1619</v>
      </c>
      <c r="E1525" s="30" t="s">
        <v>3068</v>
      </c>
      <c r="F1525" s="30" t="s">
        <v>3069</v>
      </c>
      <c r="G1525" s="29"/>
      <c r="H1525" s="30"/>
      <c r="I1525" s="30"/>
    </row>
    <row r="1526" spans="1:9" ht="26.4">
      <c r="A1526" s="29" t="s">
        <v>936</v>
      </c>
      <c r="B1526" s="30" t="s">
        <v>937</v>
      </c>
      <c r="C1526" s="30" t="s">
        <v>6016</v>
      </c>
      <c r="D1526" s="30" t="s">
        <v>6053</v>
      </c>
      <c r="E1526" s="30" t="s">
        <v>3058</v>
      </c>
      <c r="F1526" s="30" t="s">
        <v>3059</v>
      </c>
      <c r="G1526" s="29"/>
      <c r="H1526" s="30"/>
      <c r="I1526" s="30"/>
    </row>
    <row r="1527" spans="1:9" ht="26.4">
      <c r="A1527" s="29" t="s">
        <v>938</v>
      </c>
      <c r="B1527" s="30" t="s">
        <v>939</v>
      </c>
      <c r="C1527" s="30" t="s">
        <v>3087</v>
      </c>
      <c r="D1527" s="30" t="s">
        <v>1721</v>
      </c>
      <c r="E1527" s="30" t="s">
        <v>3068</v>
      </c>
      <c r="F1527" s="30" t="s">
        <v>3069</v>
      </c>
      <c r="G1527" s="29"/>
      <c r="H1527" s="30"/>
      <c r="I1527" s="30"/>
    </row>
    <row r="1528" spans="1:9" ht="39.6">
      <c r="A1528" s="29" t="s">
        <v>940</v>
      </c>
      <c r="B1528" s="30" t="s">
        <v>941</v>
      </c>
      <c r="C1528" s="30" t="s">
        <v>1686</v>
      </c>
      <c r="D1528" s="30" t="s">
        <v>8659</v>
      </c>
      <c r="E1528" s="30" t="s">
        <v>8660</v>
      </c>
      <c r="F1528" s="30" t="s">
        <v>8659</v>
      </c>
      <c r="G1528" s="29"/>
      <c r="H1528" s="30"/>
      <c r="I1528" s="30"/>
    </row>
    <row r="1529" spans="1:9" ht="26.4">
      <c r="A1529" s="29" t="s">
        <v>942</v>
      </c>
      <c r="B1529" s="30" t="s">
        <v>943</v>
      </c>
      <c r="C1529" s="30" t="s">
        <v>8675</v>
      </c>
      <c r="D1529" s="30" t="s">
        <v>3378</v>
      </c>
      <c r="E1529" s="30" t="s">
        <v>3068</v>
      </c>
      <c r="F1529" s="30" t="s">
        <v>3069</v>
      </c>
      <c r="G1529" s="29"/>
      <c r="H1529" s="30"/>
      <c r="I1529" s="30"/>
    </row>
    <row r="1530" spans="1:9" ht="26.4">
      <c r="A1530" s="29" t="s">
        <v>944</v>
      </c>
      <c r="B1530" s="30" t="s">
        <v>945</v>
      </c>
      <c r="C1530" s="30" t="s">
        <v>8675</v>
      </c>
      <c r="D1530" s="30" t="s">
        <v>6002</v>
      </c>
      <c r="E1530" s="30" t="s">
        <v>8677</v>
      </c>
      <c r="F1530" s="30" t="s">
        <v>8678</v>
      </c>
      <c r="G1530" s="29"/>
      <c r="H1530" s="30"/>
      <c r="I1530" s="30"/>
    </row>
    <row r="1531" spans="1:9" ht="26.4">
      <c r="A1531" s="29" t="s">
        <v>946</v>
      </c>
      <c r="B1531" s="30" t="s">
        <v>4558</v>
      </c>
      <c r="C1531" s="30" t="s">
        <v>8675</v>
      </c>
      <c r="D1531" s="30" t="s">
        <v>2431</v>
      </c>
      <c r="E1531" s="30" t="s">
        <v>8677</v>
      </c>
      <c r="F1531" s="30" t="s">
        <v>8678</v>
      </c>
      <c r="G1531" s="29"/>
      <c r="H1531" s="30"/>
      <c r="I1531" s="30"/>
    </row>
    <row r="1532" spans="1:9" ht="26.4">
      <c r="A1532" s="29" t="s">
        <v>4559</v>
      </c>
      <c r="B1532" s="30" t="s">
        <v>4560</v>
      </c>
      <c r="C1532" s="30" t="s">
        <v>6016</v>
      </c>
      <c r="D1532" s="30" t="s">
        <v>4555</v>
      </c>
      <c r="E1532" s="30" t="s">
        <v>8677</v>
      </c>
      <c r="F1532" s="30" t="s">
        <v>8678</v>
      </c>
      <c r="G1532" s="29"/>
      <c r="H1532" s="30"/>
      <c r="I1532" s="30"/>
    </row>
    <row r="1533" spans="1:9" ht="26.4">
      <c r="A1533" s="29" t="s">
        <v>4561</v>
      </c>
      <c r="B1533" s="30" t="s">
        <v>4562</v>
      </c>
      <c r="C1533" s="30" t="s">
        <v>4563</v>
      </c>
      <c r="D1533" s="30" t="s">
        <v>8659</v>
      </c>
      <c r="E1533" s="30" t="s">
        <v>8660</v>
      </c>
      <c r="F1533" s="30" t="s">
        <v>8659</v>
      </c>
      <c r="G1533" s="29"/>
      <c r="H1533" s="30"/>
      <c r="I1533" s="30"/>
    </row>
    <row r="1534" spans="1:9" ht="26.4">
      <c r="A1534" s="29" t="s">
        <v>4564</v>
      </c>
      <c r="B1534" s="30" t="s">
        <v>4565</v>
      </c>
      <c r="C1534" s="30" t="s">
        <v>3039</v>
      </c>
      <c r="D1534" s="30" t="s">
        <v>8659</v>
      </c>
      <c r="E1534" s="30" t="s">
        <v>8660</v>
      </c>
      <c r="F1534" s="30" t="s">
        <v>8659</v>
      </c>
      <c r="G1534" s="29"/>
      <c r="H1534" s="30"/>
      <c r="I1534" s="30"/>
    </row>
    <row r="1535" spans="1:9" ht="26.4">
      <c r="A1535" s="29" t="s">
        <v>4566</v>
      </c>
      <c r="B1535" s="30" t="s">
        <v>4567</v>
      </c>
      <c r="C1535" s="30" t="s">
        <v>8675</v>
      </c>
      <c r="D1535" s="30" t="s">
        <v>3025</v>
      </c>
      <c r="E1535" s="30" t="s">
        <v>8677</v>
      </c>
      <c r="F1535" s="30" t="s">
        <v>8678</v>
      </c>
      <c r="G1535" s="29"/>
      <c r="H1535" s="30"/>
      <c r="I1535" s="30"/>
    </row>
    <row r="1536" spans="1:9" ht="26.4">
      <c r="A1536" s="29" t="s">
        <v>4568</v>
      </c>
      <c r="B1536" s="30" t="s">
        <v>4569</v>
      </c>
      <c r="C1536" s="30" t="s">
        <v>3087</v>
      </c>
      <c r="D1536" s="30" t="s">
        <v>7369</v>
      </c>
      <c r="E1536" s="30" t="s">
        <v>3058</v>
      </c>
      <c r="F1536" s="30" t="s">
        <v>3059</v>
      </c>
      <c r="G1536" s="29"/>
      <c r="H1536" s="30"/>
      <c r="I1536" s="30"/>
    </row>
    <row r="1537" spans="1:9" ht="26.4">
      <c r="A1537" s="29" t="s">
        <v>4570</v>
      </c>
      <c r="B1537" s="30" t="s">
        <v>4571</v>
      </c>
      <c r="C1537" s="30" t="s">
        <v>6016</v>
      </c>
      <c r="D1537" s="30" t="s">
        <v>2434</v>
      </c>
      <c r="E1537" s="30" t="s">
        <v>8677</v>
      </c>
      <c r="F1537" s="30" t="s">
        <v>8678</v>
      </c>
      <c r="G1537" s="29"/>
      <c r="H1537" s="30"/>
      <c r="I1537" s="30"/>
    </row>
    <row r="1538" spans="1:9" ht="26.4">
      <c r="A1538" s="29" t="s">
        <v>4572</v>
      </c>
      <c r="B1538" s="30" t="s">
        <v>4573</v>
      </c>
      <c r="C1538" s="30" t="s">
        <v>6016</v>
      </c>
      <c r="D1538" s="30" t="s">
        <v>8659</v>
      </c>
      <c r="E1538" s="30" t="s">
        <v>8660</v>
      </c>
      <c r="F1538" s="30" t="s">
        <v>8659</v>
      </c>
      <c r="G1538" s="29"/>
      <c r="H1538" s="30"/>
      <c r="I1538" s="30"/>
    </row>
    <row r="1539" spans="1:9">
      <c r="A1539" s="29" t="s">
        <v>4574</v>
      </c>
      <c r="B1539" s="30" t="s">
        <v>4575</v>
      </c>
      <c r="C1539" s="30" t="s">
        <v>3066</v>
      </c>
      <c r="D1539" s="30" t="s">
        <v>4576</v>
      </c>
      <c r="E1539" s="30" t="s">
        <v>3068</v>
      </c>
      <c r="F1539" s="30" t="s">
        <v>3069</v>
      </c>
      <c r="G1539" s="29"/>
      <c r="H1539" s="30"/>
      <c r="I1539" s="30"/>
    </row>
    <row r="1540" spans="1:9" ht="26.4">
      <c r="A1540" s="29" t="s">
        <v>4577</v>
      </c>
      <c r="B1540" s="30" t="s">
        <v>4578</v>
      </c>
      <c r="C1540" s="30" t="s">
        <v>6016</v>
      </c>
      <c r="D1540" s="30" t="s">
        <v>6002</v>
      </c>
      <c r="E1540" s="30" t="s">
        <v>8677</v>
      </c>
      <c r="F1540" s="30" t="s">
        <v>8678</v>
      </c>
      <c r="G1540" s="29"/>
      <c r="H1540" s="30"/>
      <c r="I1540" s="30"/>
    </row>
    <row r="1541" spans="1:9" ht="26.4">
      <c r="A1541" s="29" t="s">
        <v>4579</v>
      </c>
      <c r="B1541" s="30" t="s">
        <v>4580</v>
      </c>
      <c r="C1541" s="30" t="s">
        <v>8675</v>
      </c>
      <c r="D1541" s="30" t="s">
        <v>1701</v>
      </c>
      <c r="E1541" s="30" t="s">
        <v>3068</v>
      </c>
      <c r="F1541" s="30" t="s">
        <v>3069</v>
      </c>
      <c r="G1541" s="29"/>
      <c r="H1541" s="30"/>
      <c r="I1541" s="30"/>
    </row>
    <row r="1542" spans="1:9" ht="26.4">
      <c r="A1542" s="29" t="s">
        <v>4581</v>
      </c>
      <c r="B1542" s="30" t="s">
        <v>4582</v>
      </c>
      <c r="C1542" s="30" t="s">
        <v>6016</v>
      </c>
      <c r="D1542" s="30" t="s">
        <v>6019</v>
      </c>
      <c r="E1542" s="30" t="s">
        <v>8677</v>
      </c>
      <c r="F1542" s="30" t="s">
        <v>8678</v>
      </c>
      <c r="G1542" s="29"/>
      <c r="H1542" s="30"/>
      <c r="I1542" s="30"/>
    </row>
    <row r="1543" spans="1:9" ht="26.4">
      <c r="A1543" s="29" t="s">
        <v>4583</v>
      </c>
      <c r="B1543" s="30" t="s">
        <v>4584</v>
      </c>
      <c r="C1543" s="30" t="s">
        <v>4785</v>
      </c>
      <c r="D1543" s="30" t="s">
        <v>8659</v>
      </c>
      <c r="E1543" s="30" t="s">
        <v>8660</v>
      </c>
      <c r="F1543" s="30" t="s">
        <v>8659</v>
      </c>
      <c r="G1543" s="29"/>
      <c r="H1543" s="30"/>
      <c r="I1543" s="30"/>
    </row>
    <row r="1544" spans="1:9" ht="26.4">
      <c r="A1544" s="29" t="s">
        <v>4585</v>
      </c>
      <c r="B1544" s="30" t="s">
        <v>4586</v>
      </c>
      <c r="C1544" s="30" t="s">
        <v>8675</v>
      </c>
      <c r="D1544" s="30" t="s">
        <v>2434</v>
      </c>
      <c r="E1544" s="30" t="s">
        <v>8677</v>
      </c>
      <c r="F1544" s="30" t="s">
        <v>8678</v>
      </c>
      <c r="G1544" s="29"/>
      <c r="H1544" s="30"/>
      <c r="I1544" s="30"/>
    </row>
    <row r="1545" spans="1:9" ht="26.4">
      <c r="A1545" s="29" t="s">
        <v>4587</v>
      </c>
      <c r="B1545" s="30" t="s">
        <v>4588</v>
      </c>
      <c r="C1545" s="30" t="s">
        <v>8672</v>
      </c>
      <c r="D1545" s="30" t="s">
        <v>7299</v>
      </c>
      <c r="E1545" s="30" t="s">
        <v>3058</v>
      </c>
      <c r="F1545" s="30" t="s">
        <v>3059</v>
      </c>
      <c r="G1545" s="29"/>
      <c r="H1545" s="30"/>
      <c r="I1545" s="30"/>
    </row>
    <row r="1546" spans="1:9" ht="26.4">
      <c r="A1546" s="29" t="s">
        <v>4589</v>
      </c>
      <c r="B1546" s="30" t="s">
        <v>7209</v>
      </c>
      <c r="C1546" s="30" t="s">
        <v>7208</v>
      </c>
      <c r="D1546" s="30" t="s">
        <v>8659</v>
      </c>
      <c r="E1546" s="30" t="s">
        <v>8660</v>
      </c>
      <c r="F1546" s="30" t="s">
        <v>8659</v>
      </c>
      <c r="G1546" s="29"/>
      <c r="H1546" s="30"/>
      <c r="I1546" s="30"/>
    </row>
    <row r="1547" spans="1:9">
      <c r="A1547" s="29" t="s">
        <v>4589</v>
      </c>
      <c r="B1547" s="30" t="s">
        <v>7209</v>
      </c>
      <c r="C1547" s="30" t="s">
        <v>7207</v>
      </c>
      <c r="D1547" s="30" t="s">
        <v>8659</v>
      </c>
      <c r="E1547" s="30" t="s">
        <v>8660</v>
      </c>
      <c r="F1547" s="30" t="s">
        <v>8659</v>
      </c>
      <c r="G1547" s="29"/>
      <c r="H1547" s="30"/>
      <c r="I1547" s="30"/>
    </row>
    <row r="1548" spans="1:9">
      <c r="A1548" s="29" t="s">
        <v>4589</v>
      </c>
      <c r="B1548" s="30" t="s">
        <v>7209</v>
      </c>
      <c r="C1548" s="30" t="s">
        <v>7209</v>
      </c>
      <c r="D1548" s="30" t="s">
        <v>8659</v>
      </c>
      <c r="E1548" s="30" t="s">
        <v>8660</v>
      </c>
      <c r="F1548" s="30" t="s">
        <v>8659</v>
      </c>
      <c r="G1548" s="29"/>
      <c r="H1548" s="30"/>
      <c r="I1548" s="30"/>
    </row>
    <row r="1549" spans="1:9" ht="26.4">
      <c r="A1549" s="29" t="s">
        <v>4590</v>
      </c>
      <c r="B1549" s="30" t="s">
        <v>4591</v>
      </c>
      <c r="C1549" s="30" t="s">
        <v>8675</v>
      </c>
      <c r="D1549" s="30" t="s">
        <v>6002</v>
      </c>
      <c r="E1549" s="30" t="s">
        <v>8677</v>
      </c>
      <c r="F1549" s="30" t="s">
        <v>8678</v>
      </c>
      <c r="G1549" s="29"/>
      <c r="H1549" s="30"/>
      <c r="I1549" s="30"/>
    </row>
    <row r="1550" spans="1:9" ht="26.4">
      <c r="A1550" s="29" t="s">
        <v>4592</v>
      </c>
      <c r="B1550" s="30" t="s">
        <v>4593</v>
      </c>
      <c r="C1550" s="30" t="s">
        <v>8675</v>
      </c>
      <c r="D1550" s="30" t="s">
        <v>2643</v>
      </c>
      <c r="E1550" s="30" t="s">
        <v>8677</v>
      </c>
      <c r="F1550" s="30" t="s">
        <v>8678</v>
      </c>
      <c r="G1550" s="29"/>
      <c r="H1550" s="30"/>
      <c r="I1550" s="30"/>
    </row>
    <row r="1551" spans="1:9" ht="26.4">
      <c r="A1551" s="29" t="s">
        <v>4594</v>
      </c>
      <c r="B1551" s="30" t="s">
        <v>4595</v>
      </c>
      <c r="C1551" s="30" t="s">
        <v>8675</v>
      </c>
      <c r="D1551" s="30" t="s">
        <v>6002</v>
      </c>
      <c r="E1551" s="30" t="s">
        <v>8677</v>
      </c>
      <c r="F1551" s="30" t="s">
        <v>8678</v>
      </c>
      <c r="G1551" s="29"/>
      <c r="H1551" s="30"/>
      <c r="I1551" s="30"/>
    </row>
    <row r="1552" spans="1:9" ht="26.4">
      <c r="A1552" s="29" t="s">
        <v>4596</v>
      </c>
      <c r="B1552" s="30" t="s">
        <v>4597</v>
      </c>
      <c r="C1552" s="30" t="s">
        <v>8675</v>
      </c>
      <c r="D1552" s="30" t="s">
        <v>1733</v>
      </c>
      <c r="E1552" s="30" t="s">
        <v>3058</v>
      </c>
      <c r="F1552" s="30" t="s">
        <v>3059</v>
      </c>
      <c r="G1552" s="29"/>
      <c r="H1552" s="30"/>
      <c r="I1552" s="30"/>
    </row>
    <row r="1553" spans="1:9" ht="26.4">
      <c r="A1553" s="29" t="s">
        <v>4598</v>
      </c>
      <c r="B1553" s="30" t="s">
        <v>4599</v>
      </c>
      <c r="C1553" s="30" t="s">
        <v>6016</v>
      </c>
      <c r="D1553" s="30" t="s">
        <v>3046</v>
      </c>
      <c r="E1553" s="30" t="s">
        <v>8677</v>
      </c>
      <c r="F1553" s="30" t="s">
        <v>8678</v>
      </c>
      <c r="G1553" s="29"/>
      <c r="H1553" s="30"/>
      <c r="I1553" s="30"/>
    </row>
    <row r="1554" spans="1:9" ht="26.4">
      <c r="A1554" s="29" t="s">
        <v>4600</v>
      </c>
      <c r="B1554" s="30" t="s">
        <v>4601</v>
      </c>
      <c r="C1554" s="30" t="s">
        <v>6016</v>
      </c>
      <c r="D1554" s="30" t="s">
        <v>8659</v>
      </c>
      <c r="E1554" s="30" t="s">
        <v>8660</v>
      </c>
      <c r="F1554" s="30" t="s">
        <v>8659</v>
      </c>
      <c r="G1554" s="29"/>
      <c r="H1554" s="30"/>
      <c r="I1554" s="30"/>
    </row>
    <row r="1555" spans="1:9">
      <c r="A1555" s="29" t="s">
        <v>4602</v>
      </c>
      <c r="B1555" s="30" t="s">
        <v>4603</v>
      </c>
      <c r="C1555" s="30" t="s">
        <v>6047</v>
      </c>
      <c r="D1555" s="30" t="s">
        <v>8659</v>
      </c>
      <c r="E1555" s="30" t="s">
        <v>8660</v>
      </c>
      <c r="F1555" s="30" t="s">
        <v>8659</v>
      </c>
      <c r="G1555" s="29"/>
      <c r="H1555" s="30"/>
      <c r="I1555" s="30"/>
    </row>
    <row r="1556" spans="1:9">
      <c r="A1556" s="29" t="s">
        <v>4602</v>
      </c>
      <c r="B1556" s="30" t="s">
        <v>4603</v>
      </c>
      <c r="C1556" s="30" t="s">
        <v>6048</v>
      </c>
      <c r="D1556" s="30" t="s">
        <v>8659</v>
      </c>
      <c r="E1556" s="30" t="s">
        <v>8660</v>
      </c>
      <c r="F1556" s="30" t="s">
        <v>8659</v>
      </c>
      <c r="G1556" s="29"/>
      <c r="H1556" s="30"/>
      <c r="I1556" s="30"/>
    </row>
    <row r="1557" spans="1:9" ht="26.4">
      <c r="A1557" s="29" t="s">
        <v>4604</v>
      </c>
      <c r="B1557" s="30" t="s">
        <v>7208</v>
      </c>
      <c r="C1557" s="30" t="s">
        <v>7209</v>
      </c>
      <c r="D1557" s="30" t="s">
        <v>8659</v>
      </c>
      <c r="E1557" s="30" t="s">
        <v>8660</v>
      </c>
      <c r="F1557" s="30" t="s">
        <v>8659</v>
      </c>
      <c r="G1557" s="29"/>
      <c r="H1557" s="30"/>
      <c r="I1557" s="30"/>
    </row>
    <row r="1558" spans="1:9" ht="26.4">
      <c r="A1558" s="29" t="s">
        <v>4604</v>
      </c>
      <c r="B1558" s="30" t="s">
        <v>7208</v>
      </c>
      <c r="C1558" s="30" t="s">
        <v>7207</v>
      </c>
      <c r="D1558" s="30" t="s">
        <v>8659</v>
      </c>
      <c r="E1558" s="30" t="s">
        <v>8660</v>
      </c>
      <c r="F1558" s="30" t="s">
        <v>8659</v>
      </c>
      <c r="G1558" s="29"/>
      <c r="H1558" s="30"/>
      <c r="I1558" s="30"/>
    </row>
    <row r="1559" spans="1:9" ht="26.4">
      <c r="A1559" s="29" t="s">
        <v>4604</v>
      </c>
      <c r="B1559" s="30" t="s">
        <v>7208</v>
      </c>
      <c r="C1559" s="30" t="s">
        <v>7208</v>
      </c>
      <c r="D1559" s="30" t="s">
        <v>8659</v>
      </c>
      <c r="E1559" s="30" t="s">
        <v>8660</v>
      </c>
      <c r="F1559" s="30" t="s">
        <v>8659</v>
      </c>
      <c r="G1559" s="29"/>
      <c r="H1559" s="30"/>
      <c r="I1559" s="30"/>
    </row>
    <row r="1560" spans="1:9">
      <c r="A1560" s="29" t="s">
        <v>4605</v>
      </c>
      <c r="B1560" s="30" t="s">
        <v>4606</v>
      </c>
      <c r="C1560" s="30" t="s">
        <v>3066</v>
      </c>
      <c r="D1560" s="30" t="s">
        <v>159</v>
      </c>
      <c r="E1560" s="30" t="s">
        <v>3068</v>
      </c>
      <c r="F1560" s="30" t="s">
        <v>3069</v>
      </c>
      <c r="G1560" s="29"/>
      <c r="H1560" s="30"/>
      <c r="I1560" s="30"/>
    </row>
    <row r="1561" spans="1:9" ht="26.4">
      <c r="A1561" s="29" t="s">
        <v>160</v>
      </c>
      <c r="B1561" s="30" t="s">
        <v>161</v>
      </c>
      <c r="C1561" s="30" t="s">
        <v>6016</v>
      </c>
      <c r="D1561" s="30" t="s">
        <v>3025</v>
      </c>
      <c r="E1561" s="30" t="s">
        <v>8677</v>
      </c>
      <c r="F1561" s="30" t="s">
        <v>8678</v>
      </c>
      <c r="G1561" s="29"/>
      <c r="H1561" s="30"/>
      <c r="I1561" s="30"/>
    </row>
    <row r="1562" spans="1:9" ht="39.6">
      <c r="A1562" s="29" t="s">
        <v>162</v>
      </c>
      <c r="B1562" s="30" t="s">
        <v>163</v>
      </c>
      <c r="C1562" s="30" t="s">
        <v>4712</v>
      </c>
      <c r="D1562" s="30" t="s">
        <v>8659</v>
      </c>
      <c r="E1562" s="30" t="s">
        <v>8660</v>
      </c>
      <c r="F1562" s="30" t="s">
        <v>8659</v>
      </c>
      <c r="G1562" s="29"/>
      <c r="H1562" s="30"/>
      <c r="I1562" s="30"/>
    </row>
    <row r="1563" spans="1:9" ht="26.4">
      <c r="A1563" s="29" t="s">
        <v>164</v>
      </c>
      <c r="B1563" s="30" t="s">
        <v>165</v>
      </c>
      <c r="C1563" s="30" t="s">
        <v>8675</v>
      </c>
      <c r="D1563" s="30" t="s">
        <v>8659</v>
      </c>
      <c r="E1563" s="30" t="s">
        <v>8660</v>
      </c>
      <c r="F1563" s="30" t="s">
        <v>8659</v>
      </c>
      <c r="G1563" s="29"/>
      <c r="H1563" s="30"/>
      <c r="I1563" s="30"/>
    </row>
    <row r="1564" spans="1:9" ht="26.4">
      <c r="A1564" s="29" t="s">
        <v>166</v>
      </c>
      <c r="B1564" s="30" t="s">
        <v>167</v>
      </c>
      <c r="C1564" s="30" t="s">
        <v>3066</v>
      </c>
      <c r="D1564" s="30" t="s">
        <v>168</v>
      </c>
      <c r="E1564" s="30" t="s">
        <v>6039</v>
      </c>
      <c r="F1564" s="30" t="s">
        <v>6040</v>
      </c>
      <c r="G1564" s="29"/>
      <c r="H1564" s="30"/>
      <c r="I1564" s="30"/>
    </row>
    <row r="1565" spans="1:9">
      <c r="A1565" s="29" t="s">
        <v>169</v>
      </c>
      <c r="B1565" s="30" t="s">
        <v>170</v>
      </c>
      <c r="C1565" s="30" t="s">
        <v>3039</v>
      </c>
      <c r="D1565" s="30" t="s">
        <v>8659</v>
      </c>
      <c r="E1565" s="30" t="s">
        <v>8660</v>
      </c>
      <c r="F1565" s="30" t="s">
        <v>8659</v>
      </c>
      <c r="G1565" s="29"/>
      <c r="H1565" s="30"/>
      <c r="I1565" s="30"/>
    </row>
    <row r="1566" spans="1:9" ht="26.4">
      <c r="A1566" s="29" t="s">
        <v>171</v>
      </c>
      <c r="B1566" s="30" t="s">
        <v>172</v>
      </c>
      <c r="C1566" s="30" t="s">
        <v>8675</v>
      </c>
      <c r="D1566" s="30" t="s">
        <v>3582</v>
      </c>
      <c r="E1566" s="30" t="s">
        <v>3058</v>
      </c>
      <c r="F1566" s="30" t="s">
        <v>3059</v>
      </c>
      <c r="G1566" s="29"/>
      <c r="H1566" s="30"/>
      <c r="I1566" s="30"/>
    </row>
    <row r="1567" spans="1:9" ht="52.8">
      <c r="A1567" s="29" t="s">
        <v>173</v>
      </c>
      <c r="B1567" s="30" t="s">
        <v>174</v>
      </c>
      <c r="C1567" s="30" t="s">
        <v>8675</v>
      </c>
      <c r="D1567" s="30" t="s">
        <v>3582</v>
      </c>
      <c r="E1567" s="30" t="s">
        <v>3058</v>
      </c>
      <c r="F1567" s="30" t="s">
        <v>3059</v>
      </c>
      <c r="G1567" s="29"/>
      <c r="H1567" s="30"/>
      <c r="I1567" s="30"/>
    </row>
    <row r="1568" spans="1:9" ht="26.4">
      <c r="A1568" s="29" t="s">
        <v>175</v>
      </c>
      <c r="B1568" s="30" t="s">
        <v>176</v>
      </c>
      <c r="C1568" s="30" t="s">
        <v>8675</v>
      </c>
      <c r="D1568" s="30" t="s">
        <v>8659</v>
      </c>
      <c r="E1568" s="30" t="s">
        <v>8660</v>
      </c>
      <c r="F1568" s="30" t="s">
        <v>8659</v>
      </c>
      <c r="G1568" s="29"/>
      <c r="H1568" s="30"/>
      <c r="I1568" s="30"/>
    </row>
    <row r="1569" spans="1:9" ht="26.4">
      <c r="A1569" s="29" t="s">
        <v>177</v>
      </c>
      <c r="B1569" s="30" t="s">
        <v>178</v>
      </c>
      <c r="C1569" s="30" t="s">
        <v>6016</v>
      </c>
      <c r="D1569" s="30" t="s">
        <v>2636</v>
      </c>
      <c r="E1569" s="30" t="s">
        <v>8677</v>
      </c>
      <c r="F1569" s="30" t="s">
        <v>8678</v>
      </c>
      <c r="G1569" s="29"/>
      <c r="H1569" s="30"/>
      <c r="I1569" s="30"/>
    </row>
    <row r="1570" spans="1:9" ht="26.4">
      <c r="A1570" s="29" t="s">
        <v>179</v>
      </c>
      <c r="B1570" s="30" t="s">
        <v>180</v>
      </c>
      <c r="C1570" s="30" t="s">
        <v>6016</v>
      </c>
      <c r="D1570" s="30" t="s">
        <v>8676</v>
      </c>
      <c r="E1570" s="30" t="s">
        <v>8677</v>
      </c>
      <c r="F1570" s="30" t="s">
        <v>8678</v>
      </c>
      <c r="G1570" s="29"/>
      <c r="H1570" s="30"/>
      <c r="I1570" s="30"/>
    </row>
    <row r="1571" spans="1:9" ht="26.4">
      <c r="A1571" s="29" t="s">
        <v>181</v>
      </c>
      <c r="B1571" s="30" t="s">
        <v>182</v>
      </c>
      <c r="C1571" s="30" t="s">
        <v>3039</v>
      </c>
      <c r="D1571" s="30" t="s">
        <v>8659</v>
      </c>
      <c r="E1571" s="30" t="s">
        <v>8660</v>
      </c>
      <c r="F1571" s="30" t="s">
        <v>8659</v>
      </c>
      <c r="G1571" s="29"/>
      <c r="H1571" s="30"/>
      <c r="I1571" s="30"/>
    </row>
    <row r="1572" spans="1:9" ht="26.4">
      <c r="A1572" s="29" t="s">
        <v>183</v>
      </c>
      <c r="B1572" s="30" t="s">
        <v>184</v>
      </c>
      <c r="C1572" s="30" t="s">
        <v>3087</v>
      </c>
      <c r="D1572" s="30" t="s">
        <v>5445</v>
      </c>
      <c r="E1572" s="30" t="s">
        <v>3068</v>
      </c>
      <c r="F1572" s="30" t="s">
        <v>3069</v>
      </c>
      <c r="G1572" s="29"/>
      <c r="H1572" s="30"/>
      <c r="I1572" s="30"/>
    </row>
    <row r="1573" spans="1:9" ht="39.6">
      <c r="A1573" s="29" t="s">
        <v>185</v>
      </c>
      <c r="B1573" s="30" t="s">
        <v>186</v>
      </c>
      <c r="C1573" s="30" t="s">
        <v>3087</v>
      </c>
      <c r="D1573" s="30" t="s">
        <v>7310</v>
      </c>
      <c r="E1573" s="30" t="s">
        <v>3058</v>
      </c>
      <c r="F1573" s="30" t="s">
        <v>3059</v>
      </c>
      <c r="G1573" s="29"/>
      <c r="H1573" s="30"/>
      <c r="I1573" s="30"/>
    </row>
    <row r="1574" spans="1:9" ht="26.4">
      <c r="A1574" s="29" t="s">
        <v>187</v>
      </c>
      <c r="B1574" s="30" t="s">
        <v>188</v>
      </c>
      <c r="C1574" s="30" t="s">
        <v>3039</v>
      </c>
      <c r="D1574" s="30" t="s">
        <v>8659</v>
      </c>
      <c r="E1574" s="30" t="s">
        <v>8660</v>
      </c>
      <c r="F1574" s="30" t="s">
        <v>8659</v>
      </c>
      <c r="G1574" s="29"/>
      <c r="H1574" s="30"/>
      <c r="I1574" s="30"/>
    </row>
    <row r="1575" spans="1:9" ht="26.4">
      <c r="A1575" s="29" t="s">
        <v>189</v>
      </c>
      <c r="B1575" s="30" t="s">
        <v>190</v>
      </c>
      <c r="C1575" s="30" t="s">
        <v>3039</v>
      </c>
      <c r="D1575" s="30" t="s">
        <v>8659</v>
      </c>
      <c r="E1575" s="30" t="s">
        <v>8660</v>
      </c>
      <c r="F1575" s="30" t="s">
        <v>8659</v>
      </c>
      <c r="G1575" s="29"/>
      <c r="H1575" s="30"/>
      <c r="I1575" s="30"/>
    </row>
    <row r="1576" spans="1:9" ht="39.6">
      <c r="A1576" s="29" t="s">
        <v>191</v>
      </c>
      <c r="B1576" s="30" t="s">
        <v>2008</v>
      </c>
      <c r="C1576" s="30" t="s">
        <v>3039</v>
      </c>
      <c r="D1576" s="30" t="s">
        <v>8659</v>
      </c>
      <c r="E1576" s="30" t="s">
        <v>8660</v>
      </c>
      <c r="F1576" s="30" t="s">
        <v>8659</v>
      </c>
      <c r="G1576" s="29"/>
      <c r="H1576" s="30"/>
      <c r="I1576" s="30"/>
    </row>
    <row r="1577" spans="1:9" ht="26.4">
      <c r="A1577" s="29" t="s">
        <v>2009</v>
      </c>
      <c r="B1577" s="30" t="s">
        <v>2010</v>
      </c>
      <c r="C1577" s="30" t="s">
        <v>6016</v>
      </c>
      <c r="D1577" s="30" t="s">
        <v>3032</v>
      </c>
      <c r="E1577" s="30" t="s">
        <v>8677</v>
      </c>
      <c r="F1577" s="30" t="s">
        <v>8678</v>
      </c>
      <c r="G1577" s="29"/>
      <c r="H1577" s="30"/>
      <c r="I1577" s="30"/>
    </row>
    <row r="1578" spans="1:9" ht="26.4">
      <c r="A1578" s="29" t="s">
        <v>2011</v>
      </c>
      <c r="B1578" s="30" t="s">
        <v>2012</v>
      </c>
      <c r="C1578" s="30" t="s">
        <v>3087</v>
      </c>
      <c r="D1578" s="30" t="s">
        <v>1806</v>
      </c>
      <c r="E1578" s="30" t="s">
        <v>3068</v>
      </c>
      <c r="F1578" s="30" t="s">
        <v>3069</v>
      </c>
      <c r="G1578" s="29"/>
      <c r="H1578" s="30"/>
      <c r="I1578" s="30"/>
    </row>
    <row r="1579" spans="1:9">
      <c r="A1579" s="29" t="s">
        <v>2013</v>
      </c>
      <c r="B1579" s="30" t="s">
        <v>2014</v>
      </c>
      <c r="C1579" s="30" t="s">
        <v>3066</v>
      </c>
      <c r="D1579" s="30" t="s">
        <v>2696</v>
      </c>
      <c r="E1579" s="30" t="s">
        <v>3068</v>
      </c>
      <c r="F1579" s="30" t="s">
        <v>3069</v>
      </c>
      <c r="G1579" s="29"/>
      <c r="H1579" s="30"/>
      <c r="I1579" s="30"/>
    </row>
    <row r="1580" spans="1:9" ht="26.4">
      <c r="A1580" s="29" t="s">
        <v>2015</v>
      </c>
      <c r="B1580" s="30" t="s">
        <v>2016</v>
      </c>
      <c r="C1580" s="30" t="s">
        <v>3039</v>
      </c>
      <c r="D1580" s="30" t="s">
        <v>8659</v>
      </c>
      <c r="E1580" s="30" t="s">
        <v>8660</v>
      </c>
      <c r="F1580" s="30" t="s">
        <v>8659</v>
      </c>
      <c r="G1580" s="29"/>
      <c r="H1580" s="30"/>
      <c r="I1580" s="30"/>
    </row>
    <row r="1581" spans="1:9" ht="26.4">
      <c r="A1581" s="29" t="s">
        <v>2017</v>
      </c>
      <c r="B1581" s="30" t="s">
        <v>2018</v>
      </c>
      <c r="C1581" s="30" t="s">
        <v>227</v>
      </c>
      <c r="D1581" s="30" t="s">
        <v>8659</v>
      </c>
      <c r="E1581" s="30" t="s">
        <v>8660</v>
      </c>
      <c r="F1581" s="30" t="s">
        <v>8659</v>
      </c>
      <c r="G1581" s="29"/>
      <c r="H1581" s="30"/>
      <c r="I1581" s="30"/>
    </row>
    <row r="1582" spans="1:9">
      <c r="A1582" s="29" t="s">
        <v>2019</v>
      </c>
      <c r="B1582" s="30" t="s">
        <v>2020</v>
      </c>
      <c r="C1582" s="30" t="s">
        <v>3066</v>
      </c>
      <c r="D1582" s="30" t="s">
        <v>2021</v>
      </c>
      <c r="E1582" s="30" t="s">
        <v>3068</v>
      </c>
      <c r="F1582" s="30" t="s">
        <v>3069</v>
      </c>
      <c r="G1582" s="29"/>
      <c r="H1582" s="30"/>
      <c r="I1582" s="30"/>
    </row>
    <row r="1583" spans="1:9" ht="26.4">
      <c r="A1583" s="29" t="s">
        <v>2022</v>
      </c>
      <c r="B1583" s="30" t="s">
        <v>2023</v>
      </c>
      <c r="C1583" s="30" t="s">
        <v>6016</v>
      </c>
      <c r="D1583" s="30" t="s">
        <v>8659</v>
      </c>
      <c r="E1583" s="30" t="s">
        <v>8660</v>
      </c>
      <c r="F1583" s="30" t="s">
        <v>8659</v>
      </c>
      <c r="G1583" s="29"/>
      <c r="H1583" s="30"/>
      <c r="I1583" s="30"/>
    </row>
    <row r="1584" spans="1:9">
      <c r="A1584" s="29" t="s">
        <v>2024</v>
      </c>
      <c r="B1584" s="30" t="s">
        <v>2025</v>
      </c>
      <c r="C1584" s="30" t="s">
        <v>3066</v>
      </c>
      <c r="D1584" s="30" t="s">
        <v>2026</v>
      </c>
      <c r="E1584" s="30" t="s">
        <v>3068</v>
      </c>
      <c r="F1584" s="30" t="s">
        <v>3069</v>
      </c>
      <c r="G1584" s="29"/>
      <c r="H1584" s="30"/>
      <c r="I1584" s="30"/>
    </row>
    <row r="1585" spans="1:9" ht="26.4">
      <c r="A1585" s="29" t="s">
        <v>2027</v>
      </c>
      <c r="B1585" s="30" t="s">
        <v>2028</v>
      </c>
      <c r="C1585" s="30" t="s">
        <v>8672</v>
      </c>
      <c r="D1585" s="30" t="s">
        <v>8659</v>
      </c>
      <c r="E1585" s="30" t="s">
        <v>8660</v>
      </c>
      <c r="F1585" s="30" t="s">
        <v>8659</v>
      </c>
      <c r="G1585" s="29"/>
      <c r="H1585" s="30"/>
      <c r="I1585" s="30"/>
    </row>
    <row r="1586" spans="1:9" ht="26.4">
      <c r="A1586" s="29" t="s">
        <v>2029</v>
      </c>
      <c r="B1586" s="30" t="s">
        <v>2030</v>
      </c>
      <c r="C1586" s="30" t="s">
        <v>227</v>
      </c>
      <c r="D1586" s="30" t="s">
        <v>8659</v>
      </c>
      <c r="E1586" s="30" t="s">
        <v>8660</v>
      </c>
      <c r="F1586" s="30" t="s">
        <v>8659</v>
      </c>
      <c r="G1586" s="29"/>
      <c r="H1586" s="30"/>
      <c r="I1586" s="30"/>
    </row>
    <row r="1587" spans="1:9" ht="26.4">
      <c r="A1587" s="29" t="s">
        <v>2031</v>
      </c>
      <c r="B1587" s="30" t="s">
        <v>2032</v>
      </c>
      <c r="C1587" s="30" t="s">
        <v>1288</v>
      </c>
      <c r="D1587" s="30" t="s">
        <v>8659</v>
      </c>
      <c r="E1587" s="30" t="s">
        <v>8660</v>
      </c>
      <c r="F1587" s="30" t="s">
        <v>8659</v>
      </c>
      <c r="G1587" s="29"/>
      <c r="H1587" s="30"/>
      <c r="I1587" s="30"/>
    </row>
    <row r="1588" spans="1:9" ht="26.4">
      <c r="A1588" s="29" t="s">
        <v>2033</v>
      </c>
      <c r="B1588" s="30" t="s">
        <v>2034</v>
      </c>
      <c r="C1588" s="30" t="s">
        <v>8665</v>
      </c>
      <c r="D1588" s="30" t="s">
        <v>8659</v>
      </c>
      <c r="E1588" s="30" t="s">
        <v>8660</v>
      </c>
      <c r="F1588" s="30" t="s">
        <v>8659</v>
      </c>
      <c r="G1588" s="29"/>
      <c r="H1588" s="30"/>
      <c r="I1588" s="30"/>
    </row>
    <row r="1589" spans="1:9" ht="26.4">
      <c r="A1589" s="29" t="s">
        <v>2035</v>
      </c>
      <c r="B1589" s="30" t="s">
        <v>2036</v>
      </c>
      <c r="C1589" s="30" t="s">
        <v>8675</v>
      </c>
      <c r="D1589" s="30" t="s">
        <v>4546</v>
      </c>
      <c r="E1589" s="30" t="s">
        <v>8677</v>
      </c>
      <c r="F1589" s="30" t="s">
        <v>8678</v>
      </c>
      <c r="G1589" s="29"/>
      <c r="H1589" s="30"/>
      <c r="I1589" s="30"/>
    </row>
    <row r="1590" spans="1:9" ht="26.4">
      <c r="A1590" s="29" t="s">
        <v>2037</v>
      </c>
      <c r="B1590" s="30" t="s">
        <v>2038</v>
      </c>
      <c r="C1590" s="30" t="s">
        <v>8675</v>
      </c>
      <c r="D1590" s="30" t="s">
        <v>4546</v>
      </c>
      <c r="E1590" s="30" t="s">
        <v>8677</v>
      </c>
      <c r="F1590" s="30" t="s">
        <v>8678</v>
      </c>
      <c r="G1590" s="29"/>
      <c r="H1590" s="30"/>
      <c r="I1590" s="30"/>
    </row>
    <row r="1591" spans="1:9" ht="52.8">
      <c r="A1591" s="29" t="s">
        <v>2039</v>
      </c>
      <c r="B1591" s="30" t="s">
        <v>6705</v>
      </c>
      <c r="C1591" s="30" t="s">
        <v>8665</v>
      </c>
      <c r="D1591" s="30" t="s">
        <v>8659</v>
      </c>
      <c r="E1591" s="30" t="s">
        <v>8660</v>
      </c>
      <c r="F1591" s="30" t="s">
        <v>8659</v>
      </c>
      <c r="G1591" s="29"/>
      <c r="H1591" s="30"/>
      <c r="I1591" s="30"/>
    </row>
    <row r="1592" spans="1:9" ht="26.4">
      <c r="A1592" s="29" t="s">
        <v>6706</v>
      </c>
      <c r="B1592" s="30" t="s">
        <v>6707</v>
      </c>
      <c r="C1592" s="30" t="s">
        <v>8675</v>
      </c>
      <c r="D1592" s="30" t="s">
        <v>849</v>
      </c>
      <c r="E1592" s="30" t="s">
        <v>8677</v>
      </c>
      <c r="F1592" s="30" t="s">
        <v>8678</v>
      </c>
      <c r="G1592" s="29"/>
      <c r="H1592" s="30"/>
      <c r="I1592" s="30"/>
    </row>
    <row r="1593" spans="1:9" ht="26.4">
      <c r="A1593" s="29" t="s">
        <v>6708</v>
      </c>
      <c r="B1593" s="30" t="s">
        <v>6709</v>
      </c>
      <c r="C1593" s="30" t="s">
        <v>8675</v>
      </c>
      <c r="D1593" s="30" t="s">
        <v>849</v>
      </c>
      <c r="E1593" s="30" t="s">
        <v>8677</v>
      </c>
      <c r="F1593" s="30" t="s">
        <v>8678</v>
      </c>
      <c r="G1593" s="29"/>
      <c r="H1593" s="30"/>
      <c r="I1593" s="30"/>
    </row>
    <row r="1594" spans="1:9" ht="26.4">
      <c r="A1594" s="29" t="s">
        <v>6710</v>
      </c>
      <c r="B1594" s="30" t="s">
        <v>6711</v>
      </c>
      <c r="C1594" s="30" t="s">
        <v>8675</v>
      </c>
      <c r="D1594" s="30" t="s">
        <v>849</v>
      </c>
      <c r="E1594" s="30" t="s">
        <v>8677</v>
      </c>
      <c r="F1594" s="30" t="s">
        <v>8678</v>
      </c>
      <c r="G1594" s="29"/>
      <c r="H1594" s="30"/>
      <c r="I1594" s="30"/>
    </row>
    <row r="1595" spans="1:9" ht="26.4">
      <c r="A1595" s="29" t="s">
        <v>6712</v>
      </c>
      <c r="B1595" s="30" t="s">
        <v>6713</v>
      </c>
      <c r="C1595" s="30" t="s">
        <v>8675</v>
      </c>
      <c r="D1595" s="30" t="s">
        <v>849</v>
      </c>
      <c r="E1595" s="30" t="s">
        <v>8677</v>
      </c>
      <c r="F1595" s="30" t="s">
        <v>8678</v>
      </c>
      <c r="G1595" s="29"/>
      <c r="H1595" s="30"/>
      <c r="I1595" s="30"/>
    </row>
    <row r="1596" spans="1:9" ht="26.4">
      <c r="A1596" s="29" t="s">
        <v>6714</v>
      </c>
      <c r="B1596" s="30" t="s">
        <v>6715</v>
      </c>
      <c r="C1596" s="30" t="s">
        <v>8675</v>
      </c>
      <c r="D1596" s="30" t="s">
        <v>849</v>
      </c>
      <c r="E1596" s="30" t="s">
        <v>8677</v>
      </c>
      <c r="F1596" s="30" t="s">
        <v>8678</v>
      </c>
      <c r="G1596" s="29"/>
      <c r="H1596" s="30"/>
      <c r="I1596" s="30"/>
    </row>
    <row r="1597" spans="1:9" ht="26.4">
      <c r="A1597" s="29" t="s">
        <v>6716</v>
      </c>
      <c r="B1597" s="30" t="s">
        <v>6717</v>
      </c>
      <c r="C1597" s="30" t="s">
        <v>8675</v>
      </c>
      <c r="D1597" s="30" t="s">
        <v>849</v>
      </c>
      <c r="E1597" s="30" t="s">
        <v>8677</v>
      </c>
      <c r="F1597" s="30" t="s">
        <v>8678</v>
      </c>
      <c r="G1597" s="29"/>
      <c r="H1597" s="30"/>
      <c r="I1597" s="30"/>
    </row>
    <row r="1598" spans="1:9" ht="26.4">
      <c r="A1598" s="29" t="s">
        <v>6718</v>
      </c>
      <c r="B1598" s="30" t="s">
        <v>6719</v>
      </c>
      <c r="C1598" s="30" t="s">
        <v>8675</v>
      </c>
      <c r="D1598" s="30" t="s">
        <v>849</v>
      </c>
      <c r="E1598" s="30" t="s">
        <v>8677</v>
      </c>
      <c r="F1598" s="30" t="s">
        <v>8678</v>
      </c>
      <c r="G1598" s="29"/>
      <c r="H1598" s="30"/>
      <c r="I1598" s="30"/>
    </row>
    <row r="1599" spans="1:9" ht="26.4">
      <c r="A1599" s="29" t="s">
        <v>6720</v>
      </c>
      <c r="B1599" s="30" t="s">
        <v>6721</v>
      </c>
      <c r="C1599" s="30" t="s">
        <v>8675</v>
      </c>
      <c r="D1599" s="30" t="s">
        <v>849</v>
      </c>
      <c r="E1599" s="30" t="s">
        <v>8677</v>
      </c>
      <c r="F1599" s="30" t="s">
        <v>8678</v>
      </c>
      <c r="G1599" s="29"/>
      <c r="H1599" s="30"/>
      <c r="I1599" s="30"/>
    </row>
    <row r="1600" spans="1:9" ht="26.4">
      <c r="A1600" s="29" t="s">
        <v>6722</v>
      </c>
      <c r="B1600" s="30" t="s">
        <v>6723</v>
      </c>
      <c r="C1600" s="30" t="s">
        <v>8675</v>
      </c>
      <c r="D1600" s="30" t="s">
        <v>849</v>
      </c>
      <c r="E1600" s="30" t="s">
        <v>8677</v>
      </c>
      <c r="F1600" s="30" t="s">
        <v>8678</v>
      </c>
      <c r="G1600" s="29"/>
      <c r="H1600" s="30"/>
      <c r="I1600" s="30"/>
    </row>
    <row r="1601" spans="1:9" ht="26.4">
      <c r="A1601" s="29" t="s">
        <v>6724</v>
      </c>
      <c r="B1601" s="30" t="s">
        <v>6725</v>
      </c>
      <c r="C1601" s="30" t="s">
        <v>8675</v>
      </c>
      <c r="D1601" s="30" t="s">
        <v>849</v>
      </c>
      <c r="E1601" s="30" t="s">
        <v>8677</v>
      </c>
      <c r="F1601" s="30" t="s">
        <v>8678</v>
      </c>
      <c r="G1601" s="29"/>
      <c r="H1601" s="30"/>
      <c r="I1601" s="30"/>
    </row>
    <row r="1602" spans="1:9" ht="26.4">
      <c r="A1602" s="29" t="s">
        <v>6726</v>
      </c>
      <c r="B1602" s="30" t="s">
        <v>6727</v>
      </c>
      <c r="C1602" s="30" t="s">
        <v>8675</v>
      </c>
      <c r="D1602" s="30" t="s">
        <v>849</v>
      </c>
      <c r="E1602" s="30" t="s">
        <v>8677</v>
      </c>
      <c r="F1602" s="30" t="s">
        <v>8678</v>
      </c>
      <c r="G1602" s="29"/>
      <c r="H1602" s="30"/>
      <c r="I1602" s="30"/>
    </row>
    <row r="1603" spans="1:9" ht="39.6">
      <c r="A1603" s="29" t="s">
        <v>6728</v>
      </c>
      <c r="B1603" s="30" t="s">
        <v>6729</v>
      </c>
      <c r="C1603" s="30" t="s">
        <v>8675</v>
      </c>
      <c r="D1603" s="30" t="s">
        <v>898</v>
      </c>
      <c r="E1603" s="30" t="s">
        <v>3058</v>
      </c>
      <c r="F1603" s="30" t="s">
        <v>3059</v>
      </c>
      <c r="G1603" s="29"/>
      <c r="H1603" s="30"/>
      <c r="I1603" s="30"/>
    </row>
    <row r="1604" spans="1:9" ht="39.6">
      <c r="A1604" s="29" t="s">
        <v>6730</v>
      </c>
      <c r="B1604" s="30" t="s">
        <v>6731</v>
      </c>
      <c r="C1604" s="30" t="s">
        <v>8675</v>
      </c>
      <c r="D1604" s="30" t="s">
        <v>898</v>
      </c>
      <c r="E1604" s="30" t="s">
        <v>3058</v>
      </c>
      <c r="F1604" s="30" t="s">
        <v>3059</v>
      </c>
      <c r="G1604" s="29"/>
      <c r="H1604" s="30"/>
      <c r="I1604" s="30"/>
    </row>
    <row r="1605" spans="1:9" ht="26.4">
      <c r="A1605" s="29" t="s">
        <v>6732</v>
      </c>
      <c r="B1605" s="30" t="s">
        <v>6733</v>
      </c>
      <c r="C1605" s="30" t="s">
        <v>6047</v>
      </c>
      <c r="D1605" s="30" t="s">
        <v>8659</v>
      </c>
      <c r="E1605" s="30" t="s">
        <v>8660</v>
      </c>
      <c r="F1605" s="30" t="s">
        <v>8659</v>
      </c>
      <c r="G1605" s="29"/>
      <c r="H1605" s="30"/>
      <c r="I1605" s="30"/>
    </row>
    <row r="1606" spans="1:9" ht="26.4">
      <c r="A1606" s="29" t="s">
        <v>6732</v>
      </c>
      <c r="B1606" s="30" t="s">
        <v>6733</v>
      </c>
      <c r="C1606" s="30" t="s">
        <v>6048</v>
      </c>
      <c r="D1606" s="30" t="s">
        <v>8659</v>
      </c>
      <c r="E1606" s="30" t="s">
        <v>8660</v>
      </c>
      <c r="F1606" s="30" t="s">
        <v>8659</v>
      </c>
      <c r="G1606" s="29"/>
      <c r="H1606" s="30"/>
      <c r="I1606" s="30"/>
    </row>
    <row r="1607" spans="1:9" ht="39.6">
      <c r="A1607" s="29" t="s">
        <v>6734</v>
      </c>
      <c r="B1607" s="30" t="s">
        <v>6735</v>
      </c>
      <c r="C1607" s="30" t="s">
        <v>227</v>
      </c>
      <c r="D1607" s="30" t="s">
        <v>8659</v>
      </c>
      <c r="E1607" s="30" t="s">
        <v>8660</v>
      </c>
      <c r="F1607" s="30" t="s">
        <v>8659</v>
      </c>
      <c r="G1607" s="29"/>
      <c r="H1607" s="30"/>
      <c r="I1607" s="30"/>
    </row>
    <row r="1608" spans="1:9" ht="26.4">
      <c r="A1608" s="29" t="s">
        <v>6736</v>
      </c>
      <c r="B1608" s="30" t="s">
        <v>6737</v>
      </c>
      <c r="C1608" s="30" t="s">
        <v>8675</v>
      </c>
      <c r="D1608" s="30" t="s">
        <v>2636</v>
      </c>
      <c r="E1608" s="30" t="s">
        <v>8677</v>
      </c>
      <c r="F1608" s="30" t="s">
        <v>8678</v>
      </c>
      <c r="G1608" s="29"/>
      <c r="H1608" s="30"/>
      <c r="I1608" s="30"/>
    </row>
    <row r="1609" spans="1:9" ht="26.4">
      <c r="A1609" s="29" t="s">
        <v>6738</v>
      </c>
      <c r="B1609" s="30" t="s">
        <v>6739</v>
      </c>
      <c r="C1609" s="30" t="s">
        <v>8675</v>
      </c>
      <c r="D1609" s="30" t="s">
        <v>2636</v>
      </c>
      <c r="E1609" s="30" t="s">
        <v>8677</v>
      </c>
      <c r="F1609" s="30" t="s">
        <v>8678</v>
      </c>
      <c r="G1609" s="29"/>
      <c r="H1609" s="30"/>
      <c r="I1609" s="30"/>
    </row>
    <row r="1610" spans="1:9" ht="26.4">
      <c r="A1610" s="29" t="s">
        <v>6740</v>
      </c>
      <c r="B1610" s="30" t="s">
        <v>6741</v>
      </c>
      <c r="C1610" s="30" t="s">
        <v>8675</v>
      </c>
      <c r="D1610" s="30" t="s">
        <v>2636</v>
      </c>
      <c r="E1610" s="30" t="s">
        <v>8677</v>
      </c>
      <c r="F1610" s="30" t="s">
        <v>8678</v>
      </c>
      <c r="G1610" s="29"/>
      <c r="H1610" s="30"/>
      <c r="I1610" s="30"/>
    </row>
    <row r="1611" spans="1:9" ht="26.4">
      <c r="A1611" s="29" t="s">
        <v>6742</v>
      </c>
      <c r="B1611" s="30" t="s">
        <v>6743</v>
      </c>
      <c r="C1611" s="30" t="s">
        <v>8675</v>
      </c>
      <c r="D1611" s="30" t="s">
        <v>2636</v>
      </c>
      <c r="E1611" s="30" t="s">
        <v>8677</v>
      </c>
      <c r="F1611" s="30" t="s">
        <v>8678</v>
      </c>
      <c r="G1611" s="29"/>
      <c r="H1611" s="30"/>
      <c r="I1611" s="30"/>
    </row>
    <row r="1612" spans="1:9" ht="26.4">
      <c r="A1612" s="29" t="s">
        <v>6744</v>
      </c>
      <c r="B1612" s="30" t="s">
        <v>6745</v>
      </c>
      <c r="C1612" s="30" t="s">
        <v>8675</v>
      </c>
      <c r="D1612" s="30" t="s">
        <v>2636</v>
      </c>
      <c r="E1612" s="30" t="s">
        <v>8677</v>
      </c>
      <c r="F1612" s="30" t="s">
        <v>8678</v>
      </c>
      <c r="G1612" s="29"/>
      <c r="H1612" s="30"/>
      <c r="I1612" s="30"/>
    </row>
    <row r="1613" spans="1:9" ht="26.4">
      <c r="A1613" s="29" t="s">
        <v>6746</v>
      </c>
      <c r="B1613" s="30" t="s">
        <v>6747</v>
      </c>
      <c r="C1613" s="30" t="s">
        <v>8675</v>
      </c>
      <c r="D1613" s="30" t="s">
        <v>8698</v>
      </c>
      <c r="E1613" s="30" t="s">
        <v>3058</v>
      </c>
      <c r="F1613" s="30" t="s">
        <v>3059</v>
      </c>
      <c r="G1613" s="29"/>
      <c r="H1613" s="30"/>
      <c r="I1613" s="30"/>
    </row>
    <row r="1614" spans="1:9" ht="26.4">
      <c r="A1614" s="29" t="s">
        <v>6748</v>
      </c>
      <c r="B1614" s="30" t="s">
        <v>6749</v>
      </c>
      <c r="C1614" s="30" t="s">
        <v>8675</v>
      </c>
      <c r="D1614" s="30" t="s">
        <v>2636</v>
      </c>
      <c r="E1614" s="30" t="s">
        <v>8677</v>
      </c>
      <c r="F1614" s="30" t="s">
        <v>8678</v>
      </c>
      <c r="G1614" s="29"/>
      <c r="H1614" s="30"/>
      <c r="I1614" s="30"/>
    </row>
    <row r="1615" spans="1:9">
      <c r="A1615" s="29" t="s">
        <v>6750</v>
      </c>
      <c r="B1615" s="30" t="s">
        <v>6751</v>
      </c>
      <c r="C1615" s="30" t="s">
        <v>6048</v>
      </c>
      <c r="D1615" s="30" t="s">
        <v>8659</v>
      </c>
      <c r="E1615" s="30" t="s">
        <v>8660</v>
      </c>
      <c r="F1615" s="30" t="s">
        <v>8659</v>
      </c>
      <c r="G1615" s="29"/>
      <c r="H1615" s="30"/>
      <c r="I1615" s="30"/>
    </row>
    <row r="1616" spans="1:9">
      <c r="A1616" s="29" t="s">
        <v>6750</v>
      </c>
      <c r="B1616" s="30" t="s">
        <v>6751</v>
      </c>
      <c r="C1616" s="30" t="s">
        <v>6047</v>
      </c>
      <c r="D1616" s="30" t="s">
        <v>8659</v>
      </c>
      <c r="E1616" s="30" t="s">
        <v>8660</v>
      </c>
      <c r="F1616" s="30" t="s">
        <v>8659</v>
      </c>
      <c r="G1616" s="29"/>
      <c r="H1616" s="30"/>
      <c r="I1616" s="30"/>
    </row>
    <row r="1617" spans="1:9" ht="26.4">
      <c r="A1617" s="29" t="s">
        <v>6752</v>
      </c>
      <c r="B1617" s="30" t="s">
        <v>6753</v>
      </c>
      <c r="C1617" s="30" t="s">
        <v>227</v>
      </c>
      <c r="D1617" s="30" t="s">
        <v>8659</v>
      </c>
      <c r="E1617" s="30" t="s">
        <v>8660</v>
      </c>
      <c r="F1617" s="30" t="s">
        <v>8659</v>
      </c>
      <c r="G1617" s="29"/>
      <c r="H1617" s="30"/>
      <c r="I1617" s="30"/>
    </row>
    <row r="1618" spans="1:9" ht="26.4">
      <c r="A1618" s="29" t="s">
        <v>6754</v>
      </c>
      <c r="B1618" s="30" t="s">
        <v>6755</v>
      </c>
      <c r="C1618" s="30" t="s">
        <v>6048</v>
      </c>
      <c r="D1618" s="30" t="s">
        <v>8659</v>
      </c>
      <c r="E1618" s="30" t="s">
        <v>8660</v>
      </c>
      <c r="F1618" s="30" t="s">
        <v>8659</v>
      </c>
      <c r="G1618" s="29"/>
      <c r="H1618" s="30"/>
      <c r="I1618" s="30"/>
    </row>
    <row r="1619" spans="1:9" ht="26.4">
      <c r="A1619" s="29" t="s">
        <v>6754</v>
      </c>
      <c r="B1619" s="30" t="s">
        <v>6755</v>
      </c>
      <c r="C1619" s="30" t="s">
        <v>6047</v>
      </c>
      <c r="D1619" s="30" t="s">
        <v>8659</v>
      </c>
      <c r="E1619" s="30" t="s">
        <v>8660</v>
      </c>
      <c r="F1619" s="30" t="s">
        <v>8659</v>
      </c>
      <c r="G1619" s="29"/>
      <c r="H1619" s="30"/>
      <c r="I1619" s="30"/>
    </row>
    <row r="1620" spans="1:9" ht="26.4">
      <c r="A1620" s="29" t="s">
        <v>6756</v>
      </c>
      <c r="B1620" s="30" t="s">
        <v>6757</v>
      </c>
      <c r="C1620" s="30" t="s">
        <v>8675</v>
      </c>
      <c r="D1620" s="30" t="s">
        <v>6019</v>
      </c>
      <c r="E1620" s="30" t="s">
        <v>8677</v>
      </c>
      <c r="F1620" s="30" t="s">
        <v>8678</v>
      </c>
      <c r="G1620" s="29"/>
      <c r="H1620" s="30"/>
      <c r="I1620" s="30"/>
    </row>
    <row r="1621" spans="1:9" ht="26.4">
      <c r="A1621" s="29" t="s">
        <v>6758</v>
      </c>
      <c r="B1621" s="30" t="s">
        <v>6759</v>
      </c>
      <c r="C1621" s="30" t="s">
        <v>8675</v>
      </c>
      <c r="D1621" s="30" t="s">
        <v>6019</v>
      </c>
      <c r="E1621" s="30" t="s">
        <v>8677</v>
      </c>
      <c r="F1621" s="30" t="s">
        <v>8678</v>
      </c>
      <c r="G1621" s="29"/>
      <c r="H1621" s="30"/>
      <c r="I1621" s="30"/>
    </row>
    <row r="1622" spans="1:9" ht="26.4">
      <c r="A1622" s="29" t="s">
        <v>6760</v>
      </c>
      <c r="B1622" s="30" t="s">
        <v>6761</v>
      </c>
      <c r="C1622" s="30" t="s">
        <v>8675</v>
      </c>
      <c r="D1622" s="30" t="s">
        <v>6019</v>
      </c>
      <c r="E1622" s="30" t="s">
        <v>8677</v>
      </c>
      <c r="F1622" s="30" t="s">
        <v>8678</v>
      </c>
      <c r="G1622" s="29"/>
      <c r="H1622" s="30"/>
      <c r="I1622" s="30"/>
    </row>
    <row r="1623" spans="1:9" ht="26.4">
      <c r="A1623" s="29" t="s">
        <v>6762</v>
      </c>
      <c r="B1623" s="30" t="s">
        <v>6763</v>
      </c>
      <c r="C1623" s="30" t="s">
        <v>8675</v>
      </c>
      <c r="D1623" s="30" t="s">
        <v>5477</v>
      </c>
      <c r="E1623" s="30" t="s">
        <v>3058</v>
      </c>
      <c r="F1623" s="30" t="s">
        <v>3059</v>
      </c>
      <c r="G1623" s="29"/>
      <c r="H1623" s="30"/>
      <c r="I1623" s="30"/>
    </row>
    <row r="1624" spans="1:9" ht="26.4">
      <c r="A1624" s="29" t="s">
        <v>6764</v>
      </c>
      <c r="B1624" s="30" t="s">
        <v>6765</v>
      </c>
      <c r="C1624" s="30" t="s">
        <v>8675</v>
      </c>
      <c r="D1624" s="30" t="s">
        <v>5477</v>
      </c>
      <c r="E1624" s="30" t="s">
        <v>3058</v>
      </c>
      <c r="F1624" s="30" t="s">
        <v>3059</v>
      </c>
      <c r="G1624" s="29"/>
      <c r="H1624" s="30"/>
      <c r="I1624" s="30"/>
    </row>
    <row r="1625" spans="1:9" ht="26.4">
      <c r="A1625" s="29" t="s">
        <v>6766</v>
      </c>
      <c r="B1625" s="30" t="s">
        <v>6767</v>
      </c>
      <c r="C1625" s="30" t="s">
        <v>8675</v>
      </c>
      <c r="D1625" s="30" t="s">
        <v>5477</v>
      </c>
      <c r="E1625" s="30" t="s">
        <v>3058</v>
      </c>
      <c r="F1625" s="30" t="s">
        <v>3059</v>
      </c>
      <c r="G1625" s="29"/>
      <c r="H1625" s="30"/>
      <c r="I1625" s="30"/>
    </row>
    <row r="1626" spans="1:9" ht="26.4">
      <c r="A1626" s="29" t="s">
        <v>6768</v>
      </c>
      <c r="B1626" s="30" t="s">
        <v>6769</v>
      </c>
      <c r="C1626" s="30" t="s">
        <v>8675</v>
      </c>
      <c r="D1626" s="30" t="s">
        <v>6019</v>
      </c>
      <c r="E1626" s="30" t="s">
        <v>8677</v>
      </c>
      <c r="F1626" s="30" t="s">
        <v>8678</v>
      </c>
      <c r="G1626" s="29"/>
      <c r="H1626" s="30"/>
      <c r="I1626" s="30"/>
    </row>
    <row r="1627" spans="1:9" ht="26.4">
      <c r="A1627" s="29" t="s">
        <v>6770</v>
      </c>
      <c r="B1627" s="30" t="s">
        <v>6771</v>
      </c>
      <c r="C1627" s="30" t="s">
        <v>8675</v>
      </c>
      <c r="D1627" s="30" t="s">
        <v>6019</v>
      </c>
      <c r="E1627" s="30" t="s">
        <v>8677</v>
      </c>
      <c r="F1627" s="30" t="s">
        <v>8678</v>
      </c>
      <c r="G1627" s="29"/>
      <c r="H1627" s="30"/>
      <c r="I1627" s="30"/>
    </row>
    <row r="1628" spans="1:9" ht="26.4">
      <c r="A1628" s="29" t="s">
        <v>6772</v>
      </c>
      <c r="B1628" s="30" t="s">
        <v>6739</v>
      </c>
      <c r="C1628" s="30" t="s">
        <v>8675</v>
      </c>
      <c r="D1628" s="30" t="s">
        <v>6019</v>
      </c>
      <c r="E1628" s="30" t="s">
        <v>8677</v>
      </c>
      <c r="F1628" s="30" t="s">
        <v>8678</v>
      </c>
      <c r="G1628" s="29"/>
      <c r="H1628" s="30"/>
      <c r="I1628" s="30"/>
    </row>
    <row r="1629" spans="1:9" ht="26.4">
      <c r="A1629" s="29" t="s">
        <v>6773</v>
      </c>
      <c r="B1629" s="30" t="s">
        <v>6774</v>
      </c>
      <c r="C1629" s="30" t="s">
        <v>8675</v>
      </c>
      <c r="D1629" s="30" t="s">
        <v>6019</v>
      </c>
      <c r="E1629" s="30" t="s">
        <v>8677</v>
      </c>
      <c r="F1629" s="30" t="s">
        <v>8678</v>
      </c>
      <c r="G1629" s="29"/>
      <c r="H1629" s="30"/>
      <c r="I1629" s="30"/>
    </row>
    <row r="1630" spans="1:9" ht="26.4">
      <c r="A1630" s="29" t="s">
        <v>6775</v>
      </c>
      <c r="B1630" s="30" t="s">
        <v>6776</v>
      </c>
      <c r="C1630" s="30" t="s">
        <v>8675</v>
      </c>
      <c r="D1630" s="30" t="s">
        <v>5477</v>
      </c>
      <c r="E1630" s="30" t="s">
        <v>3058</v>
      </c>
      <c r="F1630" s="30" t="s">
        <v>3059</v>
      </c>
      <c r="G1630" s="29"/>
      <c r="H1630" s="30"/>
      <c r="I1630" s="30"/>
    </row>
    <row r="1631" spans="1:9" ht="26.4">
      <c r="A1631" s="29" t="s">
        <v>6777</v>
      </c>
      <c r="B1631" s="30" t="s">
        <v>6778</v>
      </c>
      <c r="C1631" s="30" t="s">
        <v>8675</v>
      </c>
      <c r="D1631" s="30" t="s">
        <v>5477</v>
      </c>
      <c r="E1631" s="30" t="s">
        <v>3058</v>
      </c>
      <c r="F1631" s="30" t="s">
        <v>3059</v>
      </c>
      <c r="G1631" s="29"/>
      <c r="H1631" s="30"/>
      <c r="I1631" s="30"/>
    </row>
    <row r="1632" spans="1:9" ht="26.4">
      <c r="A1632" s="29" t="s">
        <v>6779</v>
      </c>
      <c r="B1632" s="30" t="s">
        <v>6780</v>
      </c>
      <c r="C1632" s="30" t="s">
        <v>8675</v>
      </c>
      <c r="D1632" s="30" t="s">
        <v>5477</v>
      </c>
      <c r="E1632" s="30" t="s">
        <v>3058</v>
      </c>
      <c r="F1632" s="30" t="s">
        <v>3059</v>
      </c>
      <c r="G1632" s="29"/>
      <c r="H1632" s="30"/>
      <c r="I1632" s="30"/>
    </row>
    <row r="1633" spans="1:9" ht="26.4">
      <c r="A1633" s="29" t="s">
        <v>6781</v>
      </c>
      <c r="B1633" s="30" t="s">
        <v>6782</v>
      </c>
      <c r="C1633" s="30" t="s">
        <v>8675</v>
      </c>
      <c r="D1633" s="30" t="s">
        <v>6019</v>
      </c>
      <c r="E1633" s="30" t="s">
        <v>8677</v>
      </c>
      <c r="F1633" s="30" t="s">
        <v>8678</v>
      </c>
      <c r="G1633" s="29"/>
      <c r="H1633" s="30"/>
      <c r="I1633" s="30"/>
    </row>
    <row r="1634" spans="1:9" ht="26.4">
      <c r="A1634" s="29" t="s">
        <v>6783</v>
      </c>
      <c r="B1634" s="30" t="s">
        <v>6784</v>
      </c>
      <c r="C1634" s="30" t="s">
        <v>8675</v>
      </c>
      <c r="D1634" s="30" t="s">
        <v>5477</v>
      </c>
      <c r="E1634" s="30" t="s">
        <v>3058</v>
      </c>
      <c r="F1634" s="30" t="s">
        <v>3059</v>
      </c>
      <c r="G1634" s="29"/>
      <c r="H1634" s="30"/>
      <c r="I1634" s="30"/>
    </row>
    <row r="1635" spans="1:9" ht="26.4">
      <c r="A1635" s="29" t="s">
        <v>6785</v>
      </c>
      <c r="B1635" s="30" t="s">
        <v>6786</v>
      </c>
      <c r="C1635" s="30" t="s">
        <v>8675</v>
      </c>
      <c r="D1635" s="30" t="s">
        <v>6019</v>
      </c>
      <c r="E1635" s="30" t="s">
        <v>8677</v>
      </c>
      <c r="F1635" s="30" t="s">
        <v>8678</v>
      </c>
      <c r="G1635" s="29"/>
      <c r="H1635" s="30"/>
      <c r="I1635" s="30"/>
    </row>
    <row r="1636" spans="1:9" ht="26.4">
      <c r="A1636" s="29" t="s">
        <v>6787</v>
      </c>
      <c r="B1636" s="30" t="s">
        <v>6788</v>
      </c>
      <c r="C1636" s="30" t="s">
        <v>8675</v>
      </c>
      <c r="D1636" s="30" t="s">
        <v>6019</v>
      </c>
      <c r="E1636" s="30" t="s">
        <v>8677</v>
      </c>
      <c r="F1636" s="30" t="s">
        <v>8678</v>
      </c>
      <c r="G1636" s="29"/>
      <c r="H1636" s="30"/>
      <c r="I1636" s="30"/>
    </row>
    <row r="1637" spans="1:9" ht="39.6">
      <c r="A1637" s="29" t="s">
        <v>6789</v>
      </c>
      <c r="B1637" s="30" t="s">
        <v>6790</v>
      </c>
      <c r="C1637" s="30" t="s">
        <v>8675</v>
      </c>
      <c r="D1637" s="30" t="s">
        <v>5477</v>
      </c>
      <c r="E1637" s="30" t="s">
        <v>3058</v>
      </c>
      <c r="F1637" s="30" t="s">
        <v>3059</v>
      </c>
      <c r="G1637" s="29"/>
      <c r="H1637" s="30"/>
      <c r="I1637" s="30"/>
    </row>
    <row r="1638" spans="1:9" ht="26.4">
      <c r="A1638" s="29" t="s">
        <v>6791</v>
      </c>
      <c r="B1638" s="30" t="s">
        <v>6792</v>
      </c>
      <c r="C1638" s="30" t="s">
        <v>8675</v>
      </c>
      <c r="D1638" s="30" t="s">
        <v>6019</v>
      </c>
      <c r="E1638" s="30" t="s">
        <v>8677</v>
      </c>
      <c r="F1638" s="30" t="s">
        <v>8678</v>
      </c>
      <c r="G1638" s="29"/>
      <c r="H1638" s="30"/>
      <c r="I1638" s="30"/>
    </row>
    <row r="1639" spans="1:9" ht="26.4">
      <c r="A1639" s="29" t="s">
        <v>6793</v>
      </c>
      <c r="B1639" s="30" t="s">
        <v>6794</v>
      </c>
      <c r="C1639" s="30" t="s">
        <v>8675</v>
      </c>
      <c r="D1639" s="30" t="s">
        <v>6019</v>
      </c>
      <c r="E1639" s="30" t="s">
        <v>8677</v>
      </c>
      <c r="F1639" s="30" t="s">
        <v>8678</v>
      </c>
      <c r="G1639" s="29"/>
      <c r="H1639" s="30"/>
      <c r="I1639" s="30"/>
    </row>
    <row r="1640" spans="1:9" ht="26.4">
      <c r="A1640" s="29" t="s">
        <v>6795</v>
      </c>
      <c r="B1640" s="30" t="s">
        <v>6796</v>
      </c>
      <c r="C1640" s="30" t="s">
        <v>8675</v>
      </c>
      <c r="D1640" s="30" t="s">
        <v>8659</v>
      </c>
      <c r="E1640" s="30" t="s">
        <v>8660</v>
      </c>
      <c r="F1640" s="30" t="s">
        <v>8659</v>
      </c>
      <c r="G1640" s="29"/>
      <c r="H1640" s="30"/>
      <c r="I1640" s="30"/>
    </row>
    <row r="1641" spans="1:9">
      <c r="A1641" s="29" t="s">
        <v>6797</v>
      </c>
      <c r="B1641" s="30" t="s">
        <v>6798</v>
      </c>
      <c r="C1641" s="30" t="s">
        <v>3087</v>
      </c>
      <c r="D1641" s="30" t="s">
        <v>5477</v>
      </c>
      <c r="E1641" s="30" t="s">
        <v>3058</v>
      </c>
      <c r="F1641" s="30" t="s">
        <v>3059</v>
      </c>
      <c r="G1641" s="29"/>
      <c r="H1641" s="30"/>
      <c r="I1641" s="30"/>
    </row>
    <row r="1642" spans="1:9" ht="39.6">
      <c r="A1642" s="29" t="s">
        <v>6799</v>
      </c>
      <c r="B1642" s="30" t="s">
        <v>6800</v>
      </c>
      <c r="C1642" s="30" t="s">
        <v>3087</v>
      </c>
      <c r="D1642" s="30" t="s">
        <v>5477</v>
      </c>
      <c r="E1642" s="30" t="s">
        <v>3058</v>
      </c>
      <c r="F1642" s="30" t="s">
        <v>3059</v>
      </c>
      <c r="G1642" s="29"/>
      <c r="H1642" s="30"/>
      <c r="I1642" s="30"/>
    </row>
    <row r="1643" spans="1:9">
      <c r="A1643" s="29" t="s">
        <v>6801</v>
      </c>
      <c r="B1643" s="30" t="s">
        <v>6802</v>
      </c>
      <c r="C1643" s="30" t="s">
        <v>3087</v>
      </c>
      <c r="D1643" s="30" t="s">
        <v>8659</v>
      </c>
      <c r="E1643" s="30" t="s">
        <v>8660</v>
      </c>
      <c r="F1643" s="30" t="s">
        <v>8659</v>
      </c>
      <c r="G1643" s="29"/>
      <c r="H1643" s="30"/>
      <c r="I1643" s="30"/>
    </row>
    <row r="1644" spans="1:9" ht="26.4">
      <c r="A1644" s="29" t="s">
        <v>639</v>
      </c>
      <c r="B1644" s="30" t="s">
        <v>640</v>
      </c>
      <c r="C1644" s="30" t="s">
        <v>3087</v>
      </c>
      <c r="D1644" s="30" t="s">
        <v>5477</v>
      </c>
      <c r="E1644" s="30" t="s">
        <v>3058</v>
      </c>
      <c r="F1644" s="30" t="s">
        <v>3059</v>
      </c>
      <c r="G1644" s="29"/>
      <c r="H1644" s="30"/>
      <c r="I1644" s="30"/>
    </row>
    <row r="1645" spans="1:9" ht="26.4">
      <c r="A1645" s="29" t="s">
        <v>641</v>
      </c>
      <c r="B1645" s="30" t="s">
        <v>642</v>
      </c>
      <c r="C1645" s="30" t="s">
        <v>8675</v>
      </c>
      <c r="D1645" s="30" t="s">
        <v>5477</v>
      </c>
      <c r="E1645" s="30" t="s">
        <v>3058</v>
      </c>
      <c r="F1645" s="30" t="s">
        <v>3059</v>
      </c>
      <c r="G1645" s="29"/>
      <c r="H1645" s="30"/>
      <c r="I1645" s="30"/>
    </row>
    <row r="1646" spans="1:9" ht="26.4">
      <c r="A1646" s="29" t="s">
        <v>643</v>
      </c>
      <c r="B1646" s="30" t="s">
        <v>644</v>
      </c>
      <c r="C1646" s="30" t="s">
        <v>6016</v>
      </c>
      <c r="D1646" s="30" t="s">
        <v>8659</v>
      </c>
      <c r="E1646" s="30" t="s">
        <v>8660</v>
      </c>
      <c r="F1646" s="30" t="s">
        <v>8659</v>
      </c>
      <c r="G1646" s="29"/>
      <c r="H1646" s="30"/>
      <c r="I1646" s="30"/>
    </row>
    <row r="1647" spans="1:9">
      <c r="A1647" s="29" t="s">
        <v>645</v>
      </c>
      <c r="B1647" s="30" t="s">
        <v>646</v>
      </c>
      <c r="C1647" s="30" t="s">
        <v>6048</v>
      </c>
      <c r="D1647" s="30" t="s">
        <v>8659</v>
      </c>
      <c r="E1647" s="30" t="s">
        <v>8660</v>
      </c>
      <c r="F1647" s="30" t="s">
        <v>8659</v>
      </c>
      <c r="G1647" s="29"/>
      <c r="H1647" s="30"/>
      <c r="I1647" s="30"/>
    </row>
    <row r="1648" spans="1:9">
      <c r="A1648" s="29" t="s">
        <v>645</v>
      </c>
      <c r="B1648" s="30" t="s">
        <v>646</v>
      </c>
      <c r="C1648" s="30" t="s">
        <v>6047</v>
      </c>
      <c r="D1648" s="30" t="s">
        <v>8659</v>
      </c>
      <c r="E1648" s="30" t="s">
        <v>8660</v>
      </c>
      <c r="F1648" s="30" t="s">
        <v>8659</v>
      </c>
      <c r="G1648" s="29"/>
      <c r="H1648" s="30"/>
      <c r="I1648" s="30"/>
    </row>
    <row r="1649" spans="1:9">
      <c r="A1649" s="29" t="s">
        <v>647</v>
      </c>
      <c r="B1649" s="30" t="s">
        <v>648</v>
      </c>
      <c r="C1649" s="30" t="s">
        <v>6047</v>
      </c>
      <c r="D1649" s="30" t="s">
        <v>8659</v>
      </c>
      <c r="E1649" s="30" t="s">
        <v>8660</v>
      </c>
      <c r="F1649" s="30" t="s">
        <v>8659</v>
      </c>
      <c r="G1649" s="29"/>
      <c r="H1649" s="30"/>
      <c r="I1649" s="30"/>
    </row>
    <row r="1650" spans="1:9">
      <c r="A1650" s="29" t="s">
        <v>647</v>
      </c>
      <c r="B1650" s="30" t="s">
        <v>648</v>
      </c>
      <c r="C1650" s="30" t="s">
        <v>6048</v>
      </c>
      <c r="D1650" s="30" t="s">
        <v>8659</v>
      </c>
      <c r="E1650" s="30" t="s">
        <v>8660</v>
      </c>
      <c r="F1650" s="30" t="s">
        <v>8659</v>
      </c>
      <c r="G1650" s="29"/>
      <c r="H1650" s="30"/>
      <c r="I1650" s="30"/>
    </row>
    <row r="1651" spans="1:9">
      <c r="A1651" s="29" t="s">
        <v>649</v>
      </c>
      <c r="B1651" s="30" t="s">
        <v>650</v>
      </c>
      <c r="C1651" s="30" t="s">
        <v>6048</v>
      </c>
      <c r="D1651" s="30" t="s">
        <v>8659</v>
      </c>
      <c r="E1651" s="30" t="s">
        <v>8660</v>
      </c>
      <c r="F1651" s="30" t="s">
        <v>8659</v>
      </c>
      <c r="G1651" s="29"/>
      <c r="H1651" s="30"/>
      <c r="I1651" s="30"/>
    </row>
    <row r="1652" spans="1:9">
      <c r="A1652" s="29" t="s">
        <v>649</v>
      </c>
      <c r="B1652" s="30" t="s">
        <v>650</v>
      </c>
      <c r="C1652" s="30" t="s">
        <v>6047</v>
      </c>
      <c r="D1652" s="30" t="s">
        <v>8659</v>
      </c>
      <c r="E1652" s="30" t="s">
        <v>8660</v>
      </c>
      <c r="F1652" s="30" t="s">
        <v>8659</v>
      </c>
      <c r="G1652" s="29"/>
      <c r="H1652" s="30"/>
      <c r="I1652" s="30"/>
    </row>
    <row r="1653" spans="1:9" ht="26.4">
      <c r="A1653" s="29" t="s">
        <v>651</v>
      </c>
      <c r="B1653" s="30" t="s">
        <v>652</v>
      </c>
      <c r="C1653" s="30" t="s">
        <v>227</v>
      </c>
      <c r="D1653" s="30" t="s">
        <v>8659</v>
      </c>
      <c r="E1653" s="30" t="s">
        <v>8660</v>
      </c>
      <c r="F1653" s="30" t="s">
        <v>8659</v>
      </c>
      <c r="G1653" s="29"/>
      <c r="H1653" s="30"/>
      <c r="I1653" s="30"/>
    </row>
    <row r="1654" spans="1:9" ht="26.4">
      <c r="A1654" s="29" t="s">
        <v>653</v>
      </c>
      <c r="B1654" s="30" t="s">
        <v>654</v>
      </c>
      <c r="C1654" s="30" t="s">
        <v>227</v>
      </c>
      <c r="D1654" s="30" t="s">
        <v>8659</v>
      </c>
      <c r="E1654" s="30" t="s">
        <v>8660</v>
      </c>
      <c r="F1654" s="30" t="s">
        <v>8659</v>
      </c>
      <c r="G1654" s="29"/>
      <c r="H1654" s="30"/>
      <c r="I1654" s="30"/>
    </row>
    <row r="1655" spans="1:9" ht="26.4">
      <c r="A1655" s="29" t="s">
        <v>655</v>
      </c>
      <c r="B1655" s="30" t="s">
        <v>656</v>
      </c>
      <c r="C1655" s="30" t="s">
        <v>8675</v>
      </c>
      <c r="D1655" s="30" t="s">
        <v>2643</v>
      </c>
      <c r="E1655" s="30" t="s">
        <v>8677</v>
      </c>
      <c r="F1655" s="30" t="s">
        <v>8678</v>
      </c>
      <c r="G1655" s="29"/>
      <c r="H1655" s="30"/>
      <c r="I1655" s="30"/>
    </row>
    <row r="1656" spans="1:9" ht="26.4">
      <c r="A1656" s="29" t="s">
        <v>657</v>
      </c>
      <c r="B1656" s="30" t="s">
        <v>658</v>
      </c>
      <c r="C1656" s="30" t="s">
        <v>8675</v>
      </c>
      <c r="D1656" s="30" t="s">
        <v>2643</v>
      </c>
      <c r="E1656" s="30" t="s">
        <v>8677</v>
      </c>
      <c r="F1656" s="30" t="s">
        <v>8678</v>
      </c>
      <c r="G1656" s="29"/>
      <c r="H1656" s="30"/>
      <c r="I1656" s="30"/>
    </row>
    <row r="1657" spans="1:9" ht="26.4">
      <c r="A1657" s="29" t="s">
        <v>659</v>
      </c>
      <c r="B1657" s="30" t="s">
        <v>660</v>
      </c>
      <c r="C1657" s="30" t="s">
        <v>8675</v>
      </c>
      <c r="D1657" s="30" t="s">
        <v>2643</v>
      </c>
      <c r="E1657" s="30" t="s">
        <v>8677</v>
      </c>
      <c r="F1657" s="30" t="s">
        <v>8678</v>
      </c>
      <c r="G1657" s="29"/>
      <c r="H1657" s="30"/>
      <c r="I1657" s="30"/>
    </row>
    <row r="1658" spans="1:9" ht="26.4">
      <c r="A1658" s="29" t="s">
        <v>661</v>
      </c>
      <c r="B1658" s="30" t="s">
        <v>662</v>
      </c>
      <c r="C1658" s="30" t="s">
        <v>8675</v>
      </c>
      <c r="D1658" s="30" t="s">
        <v>2643</v>
      </c>
      <c r="E1658" s="30" t="s">
        <v>8677</v>
      </c>
      <c r="F1658" s="30" t="s">
        <v>8678</v>
      </c>
      <c r="G1658" s="29"/>
      <c r="H1658" s="30"/>
      <c r="I1658" s="30"/>
    </row>
    <row r="1659" spans="1:9" ht="26.4">
      <c r="A1659" s="29" t="s">
        <v>663</v>
      </c>
      <c r="B1659" s="30" t="s">
        <v>664</v>
      </c>
      <c r="C1659" s="30" t="s">
        <v>8675</v>
      </c>
      <c r="D1659" s="30" t="s">
        <v>2643</v>
      </c>
      <c r="E1659" s="30" t="s">
        <v>8677</v>
      </c>
      <c r="F1659" s="30" t="s">
        <v>8678</v>
      </c>
      <c r="G1659" s="29"/>
      <c r="H1659" s="30"/>
      <c r="I1659" s="30"/>
    </row>
    <row r="1660" spans="1:9" ht="26.4">
      <c r="A1660" s="29" t="s">
        <v>665</v>
      </c>
      <c r="B1660" s="30" t="s">
        <v>666</v>
      </c>
      <c r="C1660" s="30" t="s">
        <v>8675</v>
      </c>
      <c r="D1660" s="30" t="s">
        <v>2643</v>
      </c>
      <c r="E1660" s="30" t="s">
        <v>8677</v>
      </c>
      <c r="F1660" s="30" t="s">
        <v>8678</v>
      </c>
      <c r="G1660" s="29"/>
      <c r="H1660" s="30"/>
      <c r="I1660" s="30"/>
    </row>
    <row r="1661" spans="1:9" ht="26.4">
      <c r="A1661" s="29" t="s">
        <v>667</v>
      </c>
      <c r="B1661" s="30" t="s">
        <v>668</v>
      </c>
      <c r="C1661" s="30" t="s">
        <v>8675</v>
      </c>
      <c r="D1661" s="30" t="s">
        <v>2643</v>
      </c>
      <c r="E1661" s="30" t="s">
        <v>8677</v>
      </c>
      <c r="F1661" s="30" t="s">
        <v>8678</v>
      </c>
      <c r="G1661" s="29"/>
      <c r="H1661" s="30"/>
      <c r="I1661" s="30"/>
    </row>
    <row r="1662" spans="1:9" ht="26.4">
      <c r="A1662" s="29" t="s">
        <v>669</v>
      </c>
      <c r="B1662" s="30" t="s">
        <v>670</v>
      </c>
      <c r="C1662" s="30" t="s">
        <v>8675</v>
      </c>
      <c r="D1662" s="30" t="s">
        <v>2643</v>
      </c>
      <c r="E1662" s="30" t="s">
        <v>8677</v>
      </c>
      <c r="F1662" s="30" t="s">
        <v>8678</v>
      </c>
      <c r="G1662" s="29"/>
      <c r="H1662" s="30"/>
      <c r="I1662" s="30"/>
    </row>
    <row r="1663" spans="1:9" ht="26.4">
      <c r="A1663" s="29" t="s">
        <v>671</v>
      </c>
      <c r="B1663" s="30" t="s">
        <v>672</v>
      </c>
      <c r="C1663" s="30" t="s">
        <v>8675</v>
      </c>
      <c r="D1663" s="30" t="s">
        <v>2643</v>
      </c>
      <c r="E1663" s="30" t="s">
        <v>8677</v>
      </c>
      <c r="F1663" s="30" t="s">
        <v>8678</v>
      </c>
      <c r="G1663" s="29"/>
      <c r="H1663" s="30"/>
      <c r="I1663" s="30"/>
    </row>
    <row r="1664" spans="1:9" ht="26.4">
      <c r="A1664" s="29" t="s">
        <v>673</v>
      </c>
      <c r="B1664" s="30" t="s">
        <v>674</v>
      </c>
      <c r="C1664" s="30" t="s">
        <v>8675</v>
      </c>
      <c r="D1664" s="30" t="s">
        <v>2643</v>
      </c>
      <c r="E1664" s="30" t="s">
        <v>8677</v>
      </c>
      <c r="F1664" s="30" t="s">
        <v>8678</v>
      </c>
      <c r="G1664" s="29"/>
      <c r="H1664" s="30"/>
      <c r="I1664" s="30"/>
    </row>
    <row r="1665" spans="1:9" ht="26.4">
      <c r="A1665" s="29" t="s">
        <v>675</v>
      </c>
      <c r="B1665" s="30" t="s">
        <v>676</v>
      </c>
      <c r="C1665" s="30" t="s">
        <v>8675</v>
      </c>
      <c r="D1665" s="30" t="s">
        <v>2643</v>
      </c>
      <c r="E1665" s="30" t="s">
        <v>8677</v>
      </c>
      <c r="F1665" s="30" t="s">
        <v>8678</v>
      </c>
      <c r="G1665" s="29"/>
      <c r="H1665" s="30"/>
      <c r="I1665" s="30"/>
    </row>
    <row r="1666" spans="1:9" ht="26.4">
      <c r="A1666" s="29" t="s">
        <v>677</v>
      </c>
      <c r="B1666" s="30" t="s">
        <v>678</v>
      </c>
      <c r="C1666" s="30" t="s">
        <v>8675</v>
      </c>
      <c r="D1666" s="30" t="s">
        <v>2643</v>
      </c>
      <c r="E1666" s="30" t="s">
        <v>8677</v>
      </c>
      <c r="F1666" s="30" t="s">
        <v>8678</v>
      </c>
      <c r="G1666" s="29"/>
      <c r="H1666" s="30"/>
      <c r="I1666" s="30"/>
    </row>
    <row r="1667" spans="1:9" ht="26.4">
      <c r="A1667" s="29" t="s">
        <v>679</v>
      </c>
      <c r="B1667" s="30" t="s">
        <v>680</v>
      </c>
      <c r="C1667" s="30" t="s">
        <v>8675</v>
      </c>
      <c r="D1667" s="30" t="s">
        <v>2643</v>
      </c>
      <c r="E1667" s="30" t="s">
        <v>8677</v>
      </c>
      <c r="F1667" s="30" t="s">
        <v>8678</v>
      </c>
      <c r="G1667" s="29"/>
      <c r="H1667" s="30"/>
      <c r="I1667" s="30"/>
    </row>
    <row r="1668" spans="1:9">
      <c r="A1668" s="29" t="s">
        <v>681</v>
      </c>
      <c r="B1668" s="30" t="s">
        <v>682</v>
      </c>
      <c r="C1668" s="30" t="s">
        <v>3087</v>
      </c>
      <c r="D1668" s="30" t="s">
        <v>403</v>
      </c>
      <c r="E1668" s="30" t="s">
        <v>3058</v>
      </c>
      <c r="F1668" s="30" t="s">
        <v>3059</v>
      </c>
      <c r="G1668" s="29"/>
      <c r="H1668" s="30"/>
      <c r="I1668" s="30"/>
    </row>
    <row r="1669" spans="1:9" ht="26.4">
      <c r="A1669" s="29" t="s">
        <v>683</v>
      </c>
      <c r="B1669" s="30" t="s">
        <v>684</v>
      </c>
      <c r="C1669" s="30" t="s">
        <v>8675</v>
      </c>
      <c r="D1669" s="30" t="s">
        <v>403</v>
      </c>
      <c r="E1669" s="30" t="s">
        <v>3058</v>
      </c>
      <c r="F1669" s="30" t="s">
        <v>3059</v>
      </c>
      <c r="G1669" s="29"/>
      <c r="H1669" s="30"/>
      <c r="I1669" s="30"/>
    </row>
    <row r="1670" spans="1:9" ht="26.4">
      <c r="A1670" s="29" t="s">
        <v>685</v>
      </c>
      <c r="B1670" s="30" t="s">
        <v>686</v>
      </c>
      <c r="C1670" s="30" t="s">
        <v>8675</v>
      </c>
      <c r="D1670" s="30" t="s">
        <v>403</v>
      </c>
      <c r="E1670" s="30" t="s">
        <v>3058</v>
      </c>
      <c r="F1670" s="30" t="s">
        <v>3059</v>
      </c>
      <c r="G1670" s="29"/>
      <c r="H1670" s="30"/>
      <c r="I1670" s="30"/>
    </row>
    <row r="1671" spans="1:9" ht="26.4">
      <c r="A1671" s="29" t="s">
        <v>687</v>
      </c>
      <c r="B1671" s="30" t="s">
        <v>688</v>
      </c>
      <c r="C1671" s="30" t="s">
        <v>8675</v>
      </c>
      <c r="D1671" s="30" t="s">
        <v>406</v>
      </c>
      <c r="E1671" s="30" t="s">
        <v>3058</v>
      </c>
      <c r="F1671" s="30" t="s">
        <v>3059</v>
      </c>
      <c r="G1671" s="29"/>
      <c r="H1671" s="30"/>
      <c r="I1671" s="30"/>
    </row>
    <row r="1672" spans="1:9" ht="26.4">
      <c r="A1672" s="29" t="s">
        <v>689</v>
      </c>
      <c r="B1672" s="30" t="s">
        <v>690</v>
      </c>
      <c r="C1672" s="30" t="s">
        <v>6016</v>
      </c>
      <c r="D1672" s="30" t="s">
        <v>2643</v>
      </c>
      <c r="E1672" s="30" t="s">
        <v>8677</v>
      </c>
      <c r="F1672" s="30" t="s">
        <v>8678</v>
      </c>
      <c r="G1672" s="29"/>
      <c r="H1672" s="30"/>
      <c r="I1672" s="30"/>
    </row>
    <row r="1673" spans="1:9">
      <c r="A1673" s="29" t="s">
        <v>691</v>
      </c>
      <c r="B1673" s="30" t="s">
        <v>692</v>
      </c>
      <c r="C1673" s="30" t="s">
        <v>6048</v>
      </c>
      <c r="D1673" s="30" t="s">
        <v>8659</v>
      </c>
      <c r="E1673" s="30" t="s">
        <v>8660</v>
      </c>
      <c r="F1673" s="30" t="s">
        <v>8659</v>
      </c>
      <c r="G1673" s="29"/>
      <c r="H1673" s="30"/>
      <c r="I1673" s="30"/>
    </row>
    <row r="1674" spans="1:9">
      <c r="A1674" s="29" t="s">
        <v>691</v>
      </c>
      <c r="B1674" s="30" t="s">
        <v>692</v>
      </c>
      <c r="C1674" s="30" t="s">
        <v>6047</v>
      </c>
      <c r="D1674" s="30" t="s">
        <v>8659</v>
      </c>
      <c r="E1674" s="30" t="s">
        <v>8660</v>
      </c>
      <c r="F1674" s="30" t="s">
        <v>8659</v>
      </c>
      <c r="G1674" s="29"/>
      <c r="H1674" s="30"/>
      <c r="I1674" s="30"/>
    </row>
    <row r="1675" spans="1:9" ht="26.4">
      <c r="A1675" s="29" t="s">
        <v>1710</v>
      </c>
      <c r="B1675" s="30" t="s">
        <v>3991</v>
      </c>
      <c r="C1675" s="30" t="s">
        <v>227</v>
      </c>
      <c r="D1675" s="30" t="s">
        <v>8659</v>
      </c>
      <c r="E1675" s="30" t="s">
        <v>8660</v>
      </c>
      <c r="F1675" s="30" t="s">
        <v>8659</v>
      </c>
      <c r="G1675" s="29"/>
      <c r="H1675" s="30"/>
      <c r="I1675" s="30"/>
    </row>
    <row r="1676" spans="1:9" ht="26.4">
      <c r="A1676" s="29" t="s">
        <v>3992</v>
      </c>
      <c r="B1676" s="30" t="s">
        <v>3993</v>
      </c>
      <c r="C1676" s="30" t="s">
        <v>8675</v>
      </c>
      <c r="D1676" s="30" t="s">
        <v>2643</v>
      </c>
      <c r="E1676" s="30" t="s">
        <v>8677</v>
      </c>
      <c r="F1676" s="30" t="s">
        <v>8678</v>
      </c>
      <c r="G1676" s="29"/>
      <c r="H1676" s="30"/>
      <c r="I1676" s="30"/>
    </row>
    <row r="1677" spans="1:9">
      <c r="A1677" s="29" t="s">
        <v>3994</v>
      </c>
      <c r="B1677" s="30" t="s">
        <v>3995</v>
      </c>
      <c r="C1677" s="30" t="s">
        <v>6047</v>
      </c>
      <c r="D1677" s="30" t="s">
        <v>8659</v>
      </c>
      <c r="E1677" s="30" t="s">
        <v>8660</v>
      </c>
      <c r="F1677" s="30" t="s">
        <v>8659</v>
      </c>
      <c r="G1677" s="29"/>
      <c r="H1677" s="30"/>
      <c r="I1677" s="30"/>
    </row>
    <row r="1678" spans="1:9">
      <c r="A1678" s="29" t="s">
        <v>3994</v>
      </c>
      <c r="B1678" s="30" t="s">
        <v>3995</v>
      </c>
      <c r="C1678" s="30" t="s">
        <v>6048</v>
      </c>
      <c r="D1678" s="30" t="s">
        <v>8659</v>
      </c>
      <c r="E1678" s="30" t="s">
        <v>8660</v>
      </c>
      <c r="F1678" s="30" t="s">
        <v>8659</v>
      </c>
      <c r="G1678" s="29"/>
      <c r="H1678" s="30"/>
      <c r="I1678" s="30"/>
    </row>
    <row r="1679" spans="1:9" ht="26.4">
      <c r="A1679" s="29" t="s">
        <v>3996</v>
      </c>
      <c r="B1679" s="30" t="s">
        <v>3997</v>
      </c>
      <c r="C1679" s="30" t="s">
        <v>8675</v>
      </c>
      <c r="D1679" s="30" t="s">
        <v>3582</v>
      </c>
      <c r="E1679" s="30" t="s">
        <v>3058</v>
      </c>
      <c r="F1679" s="30" t="s">
        <v>3059</v>
      </c>
      <c r="G1679" s="29"/>
      <c r="H1679" s="30"/>
      <c r="I1679" s="30"/>
    </row>
    <row r="1680" spans="1:9" ht="26.4">
      <c r="A1680" s="29" t="s">
        <v>3998</v>
      </c>
      <c r="B1680" s="30" t="s">
        <v>3999</v>
      </c>
      <c r="C1680" s="30" t="s">
        <v>8675</v>
      </c>
      <c r="D1680" s="30" t="s">
        <v>2636</v>
      </c>
      <c r="E1680" s="30" t="s">
        <v>8677</v>
      </c>
      <c r="F1680" s="30" t="s">
        <v>8678</v>
      </c>
      <c r="G1680" s="29"/>
      <c r="H1680" s="30"/>
      <c r="I1680" s="30"/>
    </row>
    <row r="1681" spans="1:9" ht="26.4">
      <c r="A1681" s="29" t="s">
        <v>4000</v>
      </c>
      <c r="B1681" s="30" t="s">
        <v>4001</v>
      </c>
      <c r="C1681" s="30" t="s">
        <v>8675</v>
      </c>
      <c r="D1681" s="30" t="s">
        <v>8659</v>
      </c>
      <c r="E1681" s="30" t="s">
        <v>8660</v>
      </c>
      <c r="F1681" s="30" t="s">
        <v>8659</v>
      </c>
      <c r="G1681" s="29"/>
      <c r="H1681" s="30"/>
      <c r="I1681" s="30"/>
    </row>
    <row r="1682" spans="1:9" ht="26.4">
      <c r="A1682" s="29" t="s">
        <v>4002</v>
      </c>
      <c r="B1682" s="30" t="s">
        <v>4003</v>
      </c>
      <c r="C1682" s="30" t="s">
        <v>8675</v>
      </c>
      <c r="D1682" s="30" t="s">
        <v>2636</v>
      </c>
      <c r="E1682" s="30" t="s">
        <v>8677</v>
      </c>
      <c r="F1682" s="30" t="s">
        <v>8678</v>
      </c>
      <c r="G1682" s="29"/>
      <c r="H1682" s="30"/>
      <c r="I1682" s="30"/>
    </row>
    <row r="1683" spans="1:9" ht="26.4">
      <c r="A1683" s="29" t="s">
        <v>4004</v>
      </c>
      <c r="B1683" s="30" t="s">
        <v>4005</v>
      </c>
      <c r="C1683" s="30" t="s">
        <v>8675</v>
      </c>
      <c r="D1683" s="30" t="s">
        <v>3582</v>
      </c>
      <c r="E1683" s="30" t="s">
        <v>3058</v>
      </c>
      <c r="F1683" s="30" t="s">
        <v>3059</v>
      </c>
      <c r="G1683" s="29"/>
      <c r="H1683" s="30"/>
      <c r="I1683" s="30"/>
    </row>
    <row r="1684" spans="1:9">
      <c r="A1684" s="29" t="s">
        <v>4006</v>
      </c>
      <c r="B1684" s="30" t="s">
        <v>4007</v>
      </c>
      <c r="C1684" s="30" t="s">
        <v>3087</v>
      </c>
      <c r="D1684" s="30" t="s">
        <v>3582</v>
      </c>
      <c r="E1684" s="30" t="s">
        <v>3058</v>
      </c>
      <c r="F1684" s="30" t="s">
        <v>3059</v>
      </c>
      <c r="G1684" s="29"/>
      <c r="H1684" s="30"/>
      <c r="I1684" s="30"/>
    </row>
    <row r="1685" spans="1:9" ht="26.4">
      <c r="A1685" s="29" t="s">
        <v>4008</v>
      </c>
      <c r="B1685" s="30" t="s">
        <v>5998</v>
      </c>
      <c r="C1685" s="30" t="s">
        <v>8675</v>
      </c>
      <c r="D1685" s="30" t="s">
        <v>3582</v>
      </c>
      <c r="E1685" s="30" t="s">
        <v>3058</v>
      </c>
      <c r="F1685" s="30" t="s">
        <v>3059</v>
      </c>
      <c r="G1685" s="29"/>
      <c r="H1685" s="30"/>
      <c r="I1685" s="30"/>
    </row>
    <row r="1686" spans="1:9" ht="26.4">
      <c r="A1686" s="29" t="s">
        <v>4009</v>
      </c>
      <c r="B1686" s="30" t="s">
        <v>117</v>
      </c>
      <c r="C1686" s="30" t="s">
        <v>8675</v>
      </c>
      <c r="D1686" s="30" t="s">
        <v>3582</v>
      </c>
      <c r="E1686" s="30" t="s">
        <v>3058</v>
      </c>
      <c r="F1686" s="30" t="s">
        <v>3059</v>
      </c>
      <c r="G1686" s="29"/>
      <c r="H1686" s="30"/>
      <c r="I1686" s="30"/>
    </row>
    <row r="1687" spans="1:9">
      <c r="A1687" s="29" t="s">
        <v>4010</v>
      </c>
      <c r="B1687" s="30" t="s">
        <v>4011</v>
      </c>
      <c r="C1687" s="30" t="s">
        <v>6048</v>
      </c>
      <c r="D1687" s="30" t="s">
        <v>8659</v>
      </c>
      <c r="E1687" s="30" t="s">
        <v>8660</v>
      </c>
      <c r="F1687" s="30" t="s">
        <v>8659</v>
      </c>
      <c r="G1687" s="29"/>
      <c r="H1687" s="30"/>
      <c r="I1687" s="30"/>
    </row>
    <row r="1688" spans="1:9">
      <c r="A1688" s="29" t="s">
        <v>4010</v>
      </c>
      <c r="B1688" s="30" t="s">
        <v>4011</v>
      </c>
      <c r="C1688" s="30" t="s">
        <v>6047</v>
      </c>
      <c r="D1688" s="30" t="s">
        <v>8659</v>
      </c>
      <c r="E1688" s="30" t="s">
        <v>8660</v>
      </c>
      <c r="F1688" s="30" t="s">
        <v>8659</v>
      </c>
      <c r="G1688" s="29"/>
      <c r="H1688" s="30"/>
      <c r="I1688" s="30"/>
    </row>
    <row r="1689" spans="1:9" ht="26.4">
      <c r="A1689" s="29" t="s">
        <v>4012</v>
      </c>
      <c r="B1689" s="30" t="s">
        <v>4013</v>
      </c>
      <c r="C1689" s="30" t="s">
        <v>227</v>
      </c>
      <c r="D1689" s="30" t="s">
        <v>8659</v>
      </c>
      <c r="E1689" s="30" t="s">
        <v>8660</v>
      </c>
      <c r="F1689" s="30" t="s">
        <v>8659</v>
      </c>
      <c r="G1689" s="29"/>
      <c r="H1689" s="30"/>
      <c r="I1689" s="30"/>
    </row>
    <row r="1690" spans="1:9" ht="26.4">
      <c r="A1690" s="29" t="s">
        <v>4014</v>
      </c>
      <c r="B1690" s="30" t="s">
        <v>4015</v>
      </c>
      <c r="C1690" s="30" t="s">
        <v>8675</v>
      </c>
      <c r="D1690" s="30" t="s">
        <v>6009</v>
      </c>
      <c r="E1690" s="30" t="s">
        <v>8677</v>
      </c>
      <c r="F1690" s="30" t="s">
        <v>8678</v>
      </c>
      <c r="G1690" s="29"/>
      <c r="H1690" s="30"/>
      <c r="I1690" s="30"/>
    </row>
    <row r="1691" spans="1:9" ht="26.4">
      <c r="A1691" s="29" t="s">
        <v>4016</v>
      </c>
      <c r="B1691" s="30" t="s">
        <v>4017</v>
      </c>
      <c r="C1691" s="30" t="s">
        <v>8675</v>
      </c>
      <c r="D1691" s="30" t="s">
        <v>6009</v>
      </c>
      <c r="E1691" s="30" t="s">
        <v>8677</v>
      </c>
      <c r="F1691" s="30" t="s">
        <v>8678</v>
      </c>
      <c r="G1691" s="29"/>
      <c r="H1691" s="30"/>
      <c r="I1691" s="30"/>
    </row>
    <row r="1692" spans="1:9" ht="26.4">
      <c r="A1692" s="29" t="s">
        <v>4018</v>
      </c>
      <c r="B1692" s="30" t="s">
        <v>6739</v>
      </c>
      <c r="C1692" s="30" t="s">
        <v>8675</v>
      </c>
      <c r="D1692" s="30" t="s">
        <v>6009</v>
      </c>
      <c r="E1692" s="30" t="s">
        <v>8677</v>
      </c>
      <c r="F1692" s="30" t="s">
        <v>8678</v>
      </c>
      <c r="G1692" s="29"/>
      <c r="H1692" s="30"/>
      <c r="I1692" s="30"/>
    </row>
    <row r="1693" spans="1:9" ht="26.4">
      <c r="A1693" s="29" t="s">
        <v>4019</v>
      </c>
      <c r="B1693" s="30" t="s">
        <v>4020</v>
      </c>
      <c r="C1693" s="30" t="s">
        <v>8675</v>
      </c>
      <c r="D1693" s="30" t="s">
        <v>6009</v>
      </c>
      <c r="E1693" s="30" t="s">
        <v>8677</v>
      </c>
      <c r="F1693" s="30" t="s">
        <v>8678</v>
      </c>
      <c r="G1693" s="29"/>
      <c r="H1693" s="30"/>
      <c r="I1693" s="30"/>
    </row>
    <row r="1694" spans="1:9" ht="26.4">
      <c r="A1694" s="29" t="s">
        <v>4021</v>
      </c>
      <c r="B1694" s="30" t="s">
        <v>4022</v>
      </c>
      <c r="C1694" s="30" t="s">
        <v>8675</v>
      </c>
      <c r="D1694" s="30" t="s">
        <v>6009</v>
      </c>
      <c r="E1694" s="30" t="s">
        <v>8677</v>
      </c>
      <c r="F1694" s="30" t="s">
        <v>8678</v>
      </c>
      <c r="G1694" s="29"/>
      <c r="H1694" s="30"/>
      <c r="I1694" s="30"/>
    </row>
    <row r="1695" spans="1:9" ht="26.4">
      <c r="A1695" s="29" t="s">
        <v>4023</v>
      </c>
      <c r="B1695" s="30" t="s">
        <v>4024</v>
      </c>
      <c r="C1695" s="30" t="s">
        <v>8675</v>
      </c>
      <c r="D1695" s="30" t="s">
        <v>6009</v>
      </c>
      <c r="E1695" s="30" t="s">
        <v>8677</v>
      </c>
      <c r="F1695" s="30" t="s">
        <v>8678</v>
      </c>
      <c r="G1695" s="29"/>
      <c r="H1695" s="30"/>
      <c r="I1695" s="30"/>
    </row>
    <row r="1696" spans="1:9" ht="26.4">
      <c r="A1696" s="29" t="s">
        <v>4025</v>
      </c>
      <c r="B1696" s="30" t="s">
        <v>4026</v>
      </c>
      <c r="C1696" s="30" t="s">
        <v>8675</v>
      </c>
      <c r="D1696" s="30" t="s">
        <v>6009</v>
      </c>
      <c r="E1696" s="30" t="s">
        <v>8677</v>
      </c>
      <c r="F1696" s="30" t="s">
        <v>8678</v>
      </c>
      <c r="G1696" s="29"/>
      <c r="H1696" s="30"/>
      <c r="I1696" s="30"/>
    </row>
    <row r="1697" spans="1:9" ht="26.4">
      <c r="A1697" s="29" t="s">
        <v>4027</v>
      </c>
      <c r="B1697" s="30" t="s">
        <v>4028</v>
      </c>
      <c r="C1697" s="30" t="s">
        <v>8675</v>
      </c>
      <c r="D1697" s="30" t="s">
        <v>6009</v>
      </c>
      <c r="E1697" s="30" t="s">
        <v>8677</v>
      </c>
      <c r="F1697" s="30" t="s">
        <v>8678</v>
      </c>
      <c r="G1697" s="29"/>
      <c r="H1697" s="30"/>
      <c r="I1697" s="30"/>
    </row>
    <row r="1698" spans="1:9" ht="26.4">
      <c r="A1698" s="29" t="s">
        <v>4029</v>
      </c>
      <c r="B1698" s="30" t="s">
        <v>4030</v>
      </c>
      <c r="C1698" s="30" t="s">
        <v>8675</v>
      </c>
      <c r="D1698" s="30" t="s">
        <v>6009</v>
      </c>
      <c r="E1698" s="30" t="s">
        <v>8677</v>
      </c>
      <c r="F1698" s="30" t="s">
        <v>8678</v>
      </c>
      <c r="G1698" s="29"/>
      <c r="H1698" s="30"/>
      <c r="I1698" s="30"/>
    </row>
    <row r="1699" spans="1:9" ht="26.4">
      <c r="A1699" s="29" t="s">
        <v>4031</v>
      </c>
      <c r="B1699" s="30" t="s">
        <v>4032</v>
      </c>
      <c r="C1699" s="30" t="s">
        <v>8675</v>
      </c>
      <c r="D1699" s="30" t="s">
        <v>6009</v>
      </c>
      <c r="E1699" s="30" t="s">
        <v>8677</v>
      </c>
      <c r="F1699" s="30" t="s">
        <v>8678</v>
      </c>
      <c r="G1699" s="29"/>
      <c r="H1699" s="30"/>
      <c r="I1699" s="30"/>
    </row>
    <row r="1700" spans="1:9" ht="26.4">
      <c r="A1700" s="29" t="s">
        <v>4033</v>
      </c>
      <c r="B1700" s="30" t="s">
        <v>113</v>
      </c>
      <c r="C1700" s="30" t="s">
        <v>8675</v>
      </c>
      <c r="D1700" s="30" t="s">
        <v>6009</v>
      </c>
      <c r="E1700" s="30" t="s">
        <v>8677</v>
      </c>
      <c r="F1700" s="30" t="s">
        <v>8678</v>
      </c>
      <c r="G1700" s="29"/>
      <c r="H1700" s="30"/>
      <c r="I1700" s="30"/>
    </row>
    <row r="1701" spans="1:9">
      <c r="A1701" s="29" t="s">
        <v>4034</v>
      </c>
      <c r="B1701" s="30" t="s">
        <v>4035</v>
      </c>
      <c r="C1701" s="30" t="s">
        <v>3087</v>
      </c>
      <c r="D1701" s="30" t="s">
        <v>3564</v>
      </c>
      <c r="E1701" s="30" t="s">
        <v>3058</v>
      </c>
      <c r="F1701" s="30" t="s">
        <v>3059</v>
      </c>
      <c r="G1701" s="29"/>
      <c r="H1701" s="30"/>
      <c r="I1701" s="30"/>
    </row>
    <row r="1702" spans="1:9" ht="26.4">
      <c r="A1702" s="29" t="s">
        <v>4036</v>
      </c>
      <c r="B1702" s="30" t="s">
        <v>4037</v>
      </c>
      <c r="C1702" s="30" t="s">
        <v>6016</v>
      </c>
      <c r="D1702" s="30" t="s">
        <v>6009</v>
      </c>
      <c r="E1702" s="30" t="s">
        <v>8677</v>
      </c>
      <c r="F1702" s="30" t="s">
        <v>8678</v>
      </c>
      <c r="G1702" s="29"/>
      <c r="H1702" s="30"/>
      <c r="I1702" s="30"/>
    </row>
    <row r="1703" spans="1:9" ht="26.4">
      <c r="A1703" s="29" t="s">
        <v>4038</v>
      </c>
      <c r="B1703" s="30" t="s">
        <v>4039</v>
      </c>
      <c r="C1703" s="30" t="s">
        <v>8675</v>
      </c>
      <c r="D1703" s="30" t="s">
        <v>3564</v>
      </c>
      <c r="E1703" s="30" t="s">
        <v>3058</v>
      </c>
      <c r="F1703" s="30" t="s">
        <v>3059</v>
      </c>
      <c r="G1703" s="29"/>
      <c r="H1703" s="30"/>
      <c r="I1703" s="30"/>
    </row>
    <row r="1704" spans="1:9">
      <c r="A1704" s="29" t="s">
        <v>4040</v>
      </c>
      <c r="B1704" s="30" t="s">
        <v>4041</v>
      </c>
      <c r="C1704" s="30" t="s">
        <v>6048</v>
      </c>
      <c r="D1704" s="30" t="s">
        <v>8659</v>
      </c>
      <c r="E1704" s="30" t="s">
        <v>8660</v>
      </c>
      <c r="F1704" s="30" t="s">
        <v>8659</v>
      </c>
      <c r="G1704" s="29"/>
      <c r="H1704" s="30"/>
      <c r="I1704" s="30"/>
    </row>
    <row r="1705" spans="1:9">
      <c r="A1705" s="29" t="s">
        <v>4040</v>
      </c>
      <c r="B1705" s="30" t="s">
        <v>4041</v>
      </c>
      <c r="C1705" s="30" t="s">
        <v>6047</v>
      </c>
      <c r="D1705" s="30" t="s">
        <v>8659</v>
      </c>
      <c r="E1705" s="30" t="s">
        <v>8660</v>
      </c>
      <c r="F1705" s="30" t="s">
        <v>8659</v>
      </c>
      <c r="G1705" s="29"/>
      <c r="H1705" s="30"/>
      <c r="I1705" s="30"/>
    </row>
    <row r="1706" spans="1:9">
      <c r="A1706" s="29" t="s">
        <v>4042</v>
      </c>
      <c r="B1706" s="30" t="s">
        <v>4043</v>
      </c>
      <c r="C1706" s="30" t="s">
        <v>6048</v>
      </c>
      <c r="D1706" s="30" t="s">
        <v>8659</v>
      </c>
      <c r="E1706" s="30" t="s">
        <v>8660</v>
      </c>
      <c r="F1706" s="30" t="s">
        <v>8659</v>
      </c>
      <c r="G1706" s="29"/>
      <c r="H1706" s="30"/>
      <c r="I1706" s="30"/>
    </row>
    <row r="1707" spans="1:9">
      <c r="A1707" s="29" t="s">
        <v>4042</v>
      </c>
      <c r="B1707" s="30" t="s">
        <v>4043</v>
      </c>
      <c r="C1707" s="30" t="s">
        <v>6047</v>
      </c>
      <c r="D1707" s="30" t="s">
        <v>8659</v>
      </c>
      <c r="E1707" s="30" t="s">
        <v>8660</v>
      </c>
      <c r="F1707" s="30" t="s">
        <v>8659</v>
      </c>
      <c r="G1707" s="29"/>
      <c r="H1707" s="30"/>
      <c r="I1707" s="30"/>
    </row>
    <row r="1708" spans="1:9" ht="26.4">
      <c r="A1708" s="29" t="s">
        <v>4044</v>
      </c>
      <c r="B1708" s="30" t="s">
        <v>4045</v>
      </c>
      <c r="C1708" s="30" t="s">
        <v>8675</v>
      </c>
      <c r="D1708" s="30" t="s">
        <v>6009</v>
      </c>
      <c r="E1708" s="30" t="s">
        <v>8677</v>
      </c>
      <c r="F1708" s="30" t="s">
        <v>8678</v>
      </c>
      <c r="G1708" s="29"/>
      <c r="H1708" s="30"/>
      <c r="I1708" s="30"/>
    </row>
    <row r="1709" spans="1:9" ht="26.4">
      <c r="A1709" s="29" t="s">
        <v>4046</v>
      </c>
      <c r="B1709" s="30" t="s">
        <v>4047</v>
      </c>
      <c r="C1709" s="30" t="s">
        <v>8675</v>
      </c>
      <c r="D1709" s="30" t="s">
        <v>6463</v>
      </c>
      <c r="E1709" s="30" t="s">
        <v>3058</v>
      </c>
      <c r="F1709" s="30" t="s">
        <v>3059</v>
      </c>
      <c r="G1709" s="29"/>
      <c r="H1709" s="30"/>
      <c r="I1709" s="30"/>
    </row>
    <row r="1710" spans="1:9" ht="26.4">
      <c r="A1710" s="29" t="s">
        <v>4048</v>
      </c>
      <c r="B1710" s="30" t="s">
        <v>6739</v>
      </c>
      <c r="C1710" s="30" t="s">
        <v>8675</v>
      </c>
      <c r="D1710" s="30" t="s">
        <v>6009</v>
      </c>
      <c r="E1710" s="30" t="s">
        <v>8677</v>
      </c>
      <c r="F1710" s="30" t="s">
        <v>8678</v>
      </c>
      <c r="G1710" s="29"/>
      <c r="H1710" s="30"/>
      <c r="I1710" s="30"/>
    </row>
    <row r="1711" spans="1:9" ht="26.4">
      <c r="A1711" s="29" t="s">
        <v>4049</v>
      </c>
      <c r="B1711" s="30" t="s">
        <v>4050</v>
      </c>
      <c r="C1711" s="30" t="s">
        <v>8675</v>
      </c>
      <c r="D1711" s="30" t="s">
        <v>6463</v>
      </c>
      <c r="E1711" s="30" t="s">
        <v>3058</v>
      </c>
      <c r="F1711" s="30" t="s">
        <v>3059</v>
      </c>
      <c r="G1711" s="29"/>
      <c r="H1711" s="30"/>
      <c r="I1711" s="30"/>
    </row>
    <row r="1712" spans="1:9" ht="26.4">
      <c r="A1712" s="29" t="s">
        <v>4051</v>
      </c>
      <c r="B1712" s="30" t="s">
        <v>4052</v>
      </c>
      <c r="C1712" s="30" t="s">
        <v>8675</v>
      </c>
      <c r="D1712" s="30" t="s">
        <v>6009</v>
      </c>
      <c r="E1712" s="30" t="s">
        <v>8677</v>
      </c>
      <c r="F1712" s="30" t="s">
        <v>8678</v>
      </c>
      <c r="G1712" s="29"/>
      <c r="H1712" s="30"/>
      <c r="I1712" s="30"/>
    </row>
    <row r="1713" spans="1:9" ht="26.4">
      <c r="A1713" s="29" t="s">
        <v>4053</v>
      </c>
      <c r="B1713" s="30" t="s">
        <v>4054</v>
      </c>
      <c r="C1713" s="30" t="s">
        <v>8675</v>
      </c>
      <c r="D1713" s="30" t="s">
        <v>6009</v>
      </c>
      <c r="E1713" s="30" t="s">
        <v>8677</v>
      </c>
      <c r="F1713" s="30" t="s">
        <v>8678</v>
      </c>
      <c r="G1713" s="29"/>
      <c r="H1713" s="30"/>
      <c r="I1713" s="30"/>
    </row>
    <row r="1714" spans="1:9" ht="26.4">
      <c r="A1714" s="29" t="s">
        <v>4055</v>
      </c>
      <c r="B1714" s="30" t="s">
        <v>4056</v>
      </c>
      <c r="C1714" s="30" t="s">
        <v>8675</v>
      </c>
      <c r="D1714" s="30" t="s">
        <v>6009</v>
      </c>
      <c r="E1714" s="30" t="s">
        <v>8677</v>
      </c>
      <c r="F1714" s="30" t="s">
        <v>8678</v>
      </c>
      <c r="G1714" s="29"/>
      <c r="H1714" s="30"/>
      <c r="I1714" s="30"/>
    </row>
    <row r="1715" spans="1:9" ht="26.4">
      <c r="A1715" s="29" t="s">
        <v>4057</v>
      </c>
      <c r="B1715" s="30" t="s">
        <v>4058</v>
      </c>
      <c r="C1715" s="30" t="s">
        <v>8675</v>
      </c>
      <c r="D1715" s="30" t="s">
        <v>6463</v>
      </c>
      <c r="E1715" s="30" t="s">
        <v>3058</v>
      </c>
      <c r="F1715" s="30" t="s">
        <v>3059</v>
      </c>
      <c r="G1715" s="29"/>
      <c r="H1715" s="30"/>
      <c r="I1715" s="30"/>
    </row>
    <row r="1716" spans="1:9" ht="26.4">
      <c r="A1716" s="29" t="s">
        <v>4059</v>
      </c>
      <c r="B1716" s="30" t="s">
        <v>4060</v>
      </c>
      <c r="C1716" s="30" t="s">
        <v>8675</v>
      </c>
      <c r="D1716" s="30" t="s">
        <v>6463</v>
      </c>
      <c r="E1716" s="30" t="s">
        <v>3058</v>
      </c>
      <c r="F1716" s="30" t="s">
        <v>3059</v>
      </c>
      <c r="G1716" s="29"/>
      <c r="H1716" s="30"/>
      <c r="I1716" s="30"/>
    </row>
    <row r="1717" spans="1:9" ht="26.4">
      <c r="A1717" s="29" t="s">
        <v>4061</v>
      </c>
      <c r="B1717" s="30" t="s">
        <v>4062</v>
      </c>
      <c r="C1717" s="30" t="s">
        <v>8675</v>
      </c>
      <c r="D1717" s="30" t="s">
        <v>6463</v>
      </c>
      <c r="E1717" s="30" t="s">
        <v>3058</v>
      </c>
      <c r="F1717" s="30" t="s">
        <v>3059</v>
      </c>
      <c r="G1717" s="29"/>
      <c r="H1717" s="30"/>
      <c r="I1717" s="30"/>
    </row>
    <row r="1718" spans="1:9" ht="26.4">
      <c r="A1718" s="29" t="s">
        <v>4063</v>
      </c>
      <c r="B1718" s="30" t="s">
        <v>4064</v>
      </c>
      <c r="C1718" s="30" t="s">
        <v>8675</v>
      </c>
      <c r="D1718" s="30" t="s">
        <v>6009</v>
      </c>
      <c r="E1718" s="30" t="s">
        <v>8677</v>
      </c>
      <c r="F1718" s="30" t="s">
        <v>8678</v>
      </c>
      <c r="G1718" s="29"/>
      <c r="H1718" s="30"/>
      <c r="I1718" s="30"/>
    </row>
    <row r="1719" spans="1:9" ht="26.4">
      <c r="A1719" s="29" t="s">
        <v>4065</v>
      </c>
      <c r="B1719" s="30" t="s">
        <v>4066</v>
      </c>
      <c r="C1719" s="30" t="s">
        <v>8675</v>
      </c>
      <c r="D1719" s="30" t="s">
        <v>6463</v>
      </c>
      <c r="E1719" s="30" t="s">
        <v>3058</v>
      </c>
      <c r="F1719" s="30" t="s">
        <v>3059</v>
      </c>
      <c r="G1719" s="29"/>
      <c r="H1719" s="30"/>
      <c r="I1719" s="30"/>
    </row>
    <row r="1720" spans="1:9" ht="26.4">
      <c r="A1720" s="29" t="s">
        <v>4067</v>
      </c>
      <c r="B1720" s="30" t="s">
        <v>4068</v>
      </c>
      <c r="C1720" s="30" t="s">
        <v>8675</v>
      </c>
      <c r="D1720" s="30" t="s">
        <v>6009</v>
      </c>
      <c r="E1720" s="30" t="s">
        <v>8677</v>
      </c>
      <c r="F1720" s="30" t="s">
        <v>8678</v>
      </c>
      <c r="G1720" s="29"/>
      <c r="H1720" s="30"/>
      <c r="I1720" s="30"/>
    </row>
    <row r="1721" spans="1:9" ht="26.4">
      <c r="A1721" s="29" t="s">
        <v>4069</v>
      </c>
      <c r="B1721" s="30" t="s">
        <v>4070</v>
      </c>
      <c r="C1721" s="30" t="s">
        <v>8675</v>
      </c>
      <c r="D1721" s="30" t="s">
        <v>6463</v>
      </c>
      <c r="E1721" s="30" t="s">
        <v>3058</v>
      </c>
      <c r="F1721" s="30" t="s">
        <v>3059</v>
      </c>
      <c r="G1721" s="29"/>
      <c r="H1721" s="30"/>
      <c r="I1721" s="30"/>
    </row>
    <row r="1722" spans="1:9" ht="26.4">
      <c r="A1722" s="29" t="s">
        <v>4071</v>
      </c>
      <c r="B1722" s="30" t="s">
        <v>4072</v>
      </c>
      <c r="C1722" s="30" t="s">
        <v>8675</v>
      </c>
      <c r="D1722" s="30" t="s">
        <v>6463</v>
      </c>
      <c r="E1722" s="30" t="s">
        <v>3058</v>
      </c>
      <c r="F1722" s="30" t="s">
        <v>3059</v>
      </c>
      <c r="G1722" s="29"/>
      <c r="H1722" s="30"/>
      <c r="I1722" s="30"/>
    </row>
    <row r="1723" spans="1:9" ht="26.4">
      <c r="A1723" s="29" t="s">
        <v>4073</v>
      </c>
      <c r="B1723" s="30" t="s">
        <v>4074</v>
      </c>
      <c r="C1723" s="30" t="s">
        <v>8675</v>
      </c>
      <c r="D1723" s="30" t="s">
        <v>6463</v>
      </c>
      <c r="E1723" s="30" t="s">
        <v>3058</v>
      </c>
      <c r="F1723" s="30" t="s">
        <v>3059</v>
      </c>
      <c r="G1723" s="29"/>
      <c r="H1723" s="30"/>
      <c r="I1723" s="30"/>
    </row>
    <row r="1724" spans="1:9" ht="26.4">
      <c r="A1724" s="29" t="s">
        <v>4075</v>
      </c>
      <c r="B1724" s="30" t="s">
        <v>6715</v>
      </c>
      <c r="C1724" s="30" t="s">
        <v>8675</v>
      </c>
      <c r="D1724" s="30" t="s">
        <v>6463</v>
      </c>
      <c r="E1724" s="30" t="s">
        <v>3058</v>
      </c>
      <c r="F1724" s="30" t="s">
        <v>3059</v>
      </c>
      <c r="G1724" s="29"/>
      <c r="H1724" s="30"/>
      <c r="I1724" s="30"/>
    </row>
    <row r="1725" spans="1:9" ht="26.4">
      <c r="A1725" s="29" t="s">
        <v>4076</v>
      </c>
      <c r="B1725" s="30" t="s">
        <v>4077</v>
      </c>
      <c r="C1725" s="30" t="s">
        <v>8675</v>
      </c>
      <c r="D1725" s="30" t="s">
        <v>6463</v>
      </c>
      <c r="E1725" s="30" t="s">
        <v>3058</v>
      </c>
      <c r="F1725" s="30" t="s">
        <v>3059</v>
      </c>
      <c r="G1725" s="29"/>
      <c r="H1725" s="30"/>
      <c r="I1725" s="30"/>
    </row>
    <row r="1726" spans="1:9" ht="26.4">
      <c r="A1726" s="29" t="s">
        <v>4078</v>
      </c>
      <c r="B1726" s="30" t="s">
        <v>4079</v>
      </c>
      <c r="C1726" s="30" t="s">
        <v>8675</v>
      </c>
      <c r="D1726" s="30" t="s">
        <v>6463</v>
      </c>
      <c r="E1726" s="30" t="s">
        <v>3058</v>
      </c>
      <c r="F1726" s="30" t="s">
        <v>3059</v>
      </c>
      <c r="G1726" s="29"/>
      <c r="H1726" s="30"/>
      <c r="I1726" s="30"/>
    </row>
    <row r="1727" spans="1:9" ht="26.4">
      <c r="A1727" s="29" t="s">
        <v>4080</v>
      </c>
      <c r="B1727" s="30" t="s">
        <v>4081</v>
      </c>
      <c r="C1727" s="30" t="s">
        <v>8675</v>
      </c>
      <c r="D1727" s="30" t="s">
        <v>6463</v>
      </c>
      <c r="E1727" s="30" t="s">
        <v>3058</v>
      </c>
      <c r="F1727" s="30" t="s">
        <v>3059</v>
      </c>
      <c r="G1727" s="29"/>
      <c r="H1727" s="30"/>
      <c r="I1727" s="30"/>
    </row>
    <row r="1728" spans="1:9" ht="26.4">
      <c r="A1728" s="29" t="s">
        <v>4082</v>
      </c>
      <c r="B1728" s="30" t="s">
        <v>4083</v>
      </c>
      <c r="C1728" s="30" t="s">
        <v>8675</v>
      </c>
      <c r="D1728" s="30" t="s">
        <v>6463</v>
      </c>
      <c r="E1728" s="30" t="s">
        <v>3058</v>
      </c>
      <c r="F1728" s="30" t="s">
        <v>3059</v>
      </c>
      <c r="G1728" s="29"/>
      <c r="H1728" s="30"/>
      <c r="I1728" s="30"/>
    </row>
    <row r="1729" spans="1:9" ht="26.4">
      <c r="A1729" s="29" t="s">
        <v>4084</v>
      </c>
      <c r="B1729" s="30" t="s">
        <v>4085</v>
      </c>
      <c r="C1729" s="30" t="s">
        <v>8675</v>
      </c>
      <c r="D1729" s="30" t="s">
        <v>6463</v>
      </c>
      <c r="E1729" s="30" t="s">
        <v>3058</v>
      </c>
      <c r="F1729" s="30" t="s">
        <v>3059</v>
      </c>
      <c r="G1729" s="29"/>
      <c r="H1729" s="30"/>
      <c r="I1729" s="30"/>
    </row>
    <row r="1730" spans="1:9" ht="26.4">
      <c r="A1730" s="29" t="s">
        <v>4086</v>
      </c>
      <c r="B1730" s="30" t="s">
        <v>4087</v>
      </c>
      <c r="C1730" s="30" t="s">
        <v>8675</v>
      </c>
      <c r="D1730" s="30" t="s">
        <v>6463</v>
      </c>
      <c r="E1730" s="30" t="s">
        <v>3058</v>
      </c>
      <c r="F1730" s="30" t="s">
        <v>3059</v>
      </c>
      <c r="G1730" s="29"/>
      <c r="H1730" s="30"/>
      <c r="I1730" s="30"/>
    </row>
    <row r="1731" spans="1:9" ht="26.4">
      <c r="A1731" s="29" t="s">
        <v>4088</v>
      </c>
      <c r="B1731" s="30" t="s">
        <v>4089</v>
      </c>
      <c r="C1731" s="30" t="s">
        <v>8675</v>
      </c>
      <c r="D1731" s="30" t="s">
        <v>6463</v>
      </c>
      <c r="E1731" s="30" t="s">
        <v>3058</v>
      </c>
      <c r="F1731" s="30" t="s">
        <v>3059</v>
      </c>
      <c r="G1731" s="29"/>
      <c r="H1731" s="30"/>
      <c r="I1731" s="30"/>
    </row>
    <row r="1732" spans="1:9" ht="26.4">
      <c r="A1732" s="29" t="s">
        <v>4090</v>
      </c>
      <c r="B1732" s="30" t="s">
        <v>8718</v>
      </c>
      <c r="C1732" s="30" t="s">
        <v>8675</v>
      </c>
      <c r="D1732" s="30" t="s">
        <v>6009</v>
      </c>
      <c r="E1732" s="30" t="s">
        <v>8677</v>
      </c>
      <c r="F1732" s="30" t="s">
        <v>8678</v>
      </c>
      <c r="G1732" s="29"/>
      <c r="H1732" s="30"/>
      <c r="I1732" s="30"/>
    </row>
    <row r="1733" spans="1:9" ht="26.4">
      <c r="A1733" s="29" t="s">
        <v>4091</v>
      </c>
      <c r="B1733" s="30" t="s">
        <v>3045</v>
      </c>
      <c r="C1733" s="30" t="s">
        <v>8675</v>
      </c>
      <c r="D1733" s="30" t="s">
        <v>6009</v>
      </c>
      <c r="E1733" s="30" t="s">
        <v>8677</v>
      </c>
      <c r="F1733" s="30" t="s">
        <v>8678</v>
      </c>
      <c r="G1733" s="29"/>
      <c r="H1733" s="30"/>
      <c r="I1733" s="30"/>
    </row>
    <row r="1734" spans="1:9" ht="26.4">
      <c r="A1734" s="29" t="s">
        <v>4092</v>
      </c>
      <c r="B1734" s="30" t="s">
        <v>4093</v>
      </c>
      <c r="C1734" s="30" t="s">
        <v>8675</v>
      </c>
      <c r="D1734" s="30" t="s">
        <v>6009</v>
      </c>
      <c r="E1734" s="30" t="s">
        <v>8677</v>
      </c>
      <c r="F1734" s="30" t="s">
        <v>8678</v>
      </c>
      <c r="G1734" s="29"/>
      <c r="H1734" s="30"/>
      <c r="I1734" s="30"/>
    </row>
    <row r="1735" spans="1:9" ht="26.4">
      <c r="A1735" s="29" t="s">
        <v>4094</v>
      </c>
      <c r="B1735" s="30" t="s">
        <v>4095</v>
      </c>
      <c r="C1735" s="30" t="s">
        <v>8675</v>
      </c>
      <c r="D1735" s="30" t="s">
        <v>8659</v>
      </c>
      <c r="E1735" s="30" t="s">
        <v>8660</v>
      </c>
      <c r="F1735" s="30" t="s">
        <v>8659</v>
      </c>
      <c r="G1735" s="29"/>
      <c r="H1735" s="30"/>
      <c r="I1735" s="30"/>
    </row>
    <row r="1736" spans="1:9" ht="26.4">
      <c r="A1736" s="29" t="s">
        <v>4096</v>
      </c>
      <c r="B1736" s="30" t="s">
        <v>4097</v>
      </c>
      <c r="C1736" s="30" t="s">
        <v>8675</v>
      </c>
      <c r="D1736" s="30" t="s">
        <v>8659</v>
      </c>
      <c r="E1736" s="30" t="s">
        <v>8660</v>
      </c>
      <c r="F1736" s="30" t="s">
        <v>8659</v>
      </c>
      <c r="G1736" s="29"/>
      <c r="H1736" s="30"/>
      <c r="I1736" s="30"/>
    </row>
    <row r="1737" spans="1:9">
      <c r="A1737" s="29" t="s">
        <v>4098</v>
      </c>
      <c r="B1737" s="30" t="s">
        <v>4099</v>
      </c>
      <c r="C1737" s="30" t="s">
        <v>3087</v>
      </c>
      <c r="D1737" s="30" t="s">
        <v>8659</v>
      </c>
      <c r="E1737" s="30" t="s">
        <v>8660</v>
      </c>
      <c r="F1737" s="30" t="s">
        <v>8659</v>
      </c>
      <c r="G1737" s="29"/>
      <c r="H1737" s="30"/>
      <c r="I1737" s="30"/>
    </row>
    <row r="1738" spans="1:9" ht="26.4">
      <c r="A1738" s="29" t="s">
        <v>4100</v>
      </c>
      <c r="B1738" s="30" t="s">
        <v>4101</v>
      </c>
      <c r="C1738" s="30" t="s">
        <v>3087</v>
      </c>
      <c r="D1738" s="30" t="s">
        <v>6009</v>
      </c>
      <c r="E1738" s="30" t="s">
        <v>8677</v>
      </c>
      <c r="F1738" s="30" t="s">
        <v>8678</v>
      </c>
      <c r="G1738" s="29"/>
      <c r="H1738" s="30"/>
      <c r="I1738" s="30"/>
    </row>
    <row r="1739" spans="1:9">
      <c r="A1739" s="29" t="s">
        <v>4102</v>
      </c>
      <c r="B1739" s="30" t="s">
        <v>4103</v>
      </c>
      <c r="C1739" s="30" t="s">
        <v>3087</v>
      </c>
      <c r="D1739" s="30" t="s">
        <v>8659</v>
      </c>
      <c r="E1739" s="30" t="s">
        <v>8660</v>
      </c>
      <c r="F1739" s="30" t="s">
        <v>8659</v>
      </c>
      <c r="G1739" s="29"/>
      <c r="H1739" s="30"/>
      <c r="I1739" s="30"/>
    </row>
    <row r="1740" spans="1:9" ht="26.4">
      <c r="A1740" s="29" t="s">
        <v>4104</v>
      </c>
      <c r="B1740" s="30" t="s">
        <v>4105</v>
      </c>
      <c r="C1740" s="30" t="s">
        <v>8675</v>
      </c>
      <c r="D1740" s="30" t="s">
        <v>8659</v>
      </c>
      <c r="E1740" s="30" t="s">
        <v>8660</v>
      </c>
      <c r="F1740" s="30" t="s">
        <v>8659</v>
      </c>
      <c r="G1740" s="29"/>
      <c r="H1740" s="30"/>
      <c r="I1740" s="30"/>
    </row>
    <row r="1741" spans="1:9" ht="26.4">
      <c r="A1741" s="29" t="s">
        <v>4106</v>
      </c>
      <c r="B1741" s="30" t="s">
        <v>4107</v>
      </c>
      <c r="C1741" s="30" t="s">
        <v>3087</v>
      </c>
      <c r="D1741" s="30" t="s">
        <v>6463</v>
      </c>
      <c r="E1741" s="30" t="s">
        <v>3058</v>
      </c>
      <c r="F1741" s="30" t="s">
        <v>3059</v>
      </c>
      <c r="G1741" s="29"/>
      <c r="H1741" s="30"/>
      <c r="I1741" s="30"/>
    </row>
    <row r="1742" spans="1:9" ht="26.4">
      <c r="A1742" s="29" t="s">
        <v>4108</v>
      </c>
      <c r="B1742" s="30" t="s">
        <v>4109</v>
      </c>
      <c r="C1742" s="30" t="s">
        <v>8675</v>
      </c>
      <c r="D1742" s="30" t="s">
        <v>6009</v>
      </c>
      <c r="E1742" s="30" t="s">
        <v>8677</v>
      </c>
      <c r="F1742" s="30" t="s">
        <v>8678</v>
      </c>
      <c r="G1742" s="29"/>
      <c r="H1742" s="30"/>
      <c r="I1742" s="30"/>
    </row>
    <row r="1743" spans="1:9" ht="26.4">
      <c r="A1743" s="29" t="s">
        <v>1308</v>
      </c>
      <c r="B1743" s="30" t="s">
        <v>1309</v>
      </c>
      <c r="C1743" s="30" t="s">
        <v>8675</v>
      </c>
      <c r="D1743" s="30" t="s">
        <v>8659</v>
      </c>
      <c r="E1743" s="30" t="s">
        <v>8660</v>
      </c>
      <c r="F1743" s="30" t="s">
        <v>8659</v>
      </c>
      <c r="G1743" s="29"/>
      <c r="H1743" s="30"/>
      <c r="I1743" s="30"/>
    </row>
    <row r="1744" spans="1:9" ht="26.4">
      <c r="A1744" s="29" t="s">
        <v>1310</v>
      </c>
      <c r="B1744" s="30" t="s">
        <v>1311</v>
      </c>
      <c r="C1744" s="30" t="s">
        <v>8675</v>
      </c>
      <c r="D1744" s="30" t="s">
        <v>8659</v>
      </c>
      <c r="E1744" s="30" t="s">
        <v>8660</v>
      </c>
      <c r="F1744" s="30" t="s">
        <v>8659</v>
      </c>
      <c r="G1744" s="29"/>
      <c r="H1744" s="30"/>
      <c r="I1744" s="30"/>
    </row>
    <row r="1745" spans="1:9" ht="26.4">
      <c r="A1745" s="29" t="s">
        <v>1312</v>
      </c>
      <c r="B1745" s="30" t="s">
        <v>1313</v>
      </c>
      <c r="C1745" s="30" t="s">
        <v>8675</v>
      </c>
      <c r="D1745" s="30" t="s">
        <v>6009</v>
      </c>
      <c r="E1745" s="30" t="s">
        <v>8677</v>
      </c>
      <c r="F1745" s="30" t="s">
        <v>8678</v>
      </c>
      <c r="G1745" s="29"/>
      <c r="H1745" s="30"/>
      <c r="I1745" s="30"/>
    </row>
    <row r="1746" spans="1:9" ht="26.4">
      <c r="A1746" s="29" t="s">
        <v>1314</v>
      </c>
      <c r="B1746" s="30" t="s">
        <v>1315</v>
      </c>
      <c r="C1746" s="30" t="s">
        <v>6016</v>
      </c>
      <c r="D1746" s="30" t="s">
        <v>6009</v>
      </c>
      <c r="E1746" s="30" t="s">
        <v>8677</v>
      </c>
      <c r="F1746" s="30" t="s">
        <v>8678</v>
      </c>
      <c r="G1746" s="29"/>
      <c r="H1746" s="30"/>
      <c r="I1746" s="30"/>
    </row>
    <row r="1747" spans="1:9" ht="26.4">
      <c r="A1747" s="29" t="s">
        <v>1316</v>
      </c>
      <c r="B1747" s="30" t="s">
        <v>1317</v>
      </c>
      <c r="C1747" s="30" t="s">
        <v>6016</v>
      </c>
      <c r="D1747" s="30" t="s">
        <v>8659</v>
      </c>
      <c r="E1747" s="30" t="s">
        <v>8660</v>
      </c>
      <c r="F1747" s="30" t="s">
        <v>8659</v>
      </c>
      <c r="G1747" s="29"/>
      <c r="H1747" s="30"/>
      <c r="I1747" s="30"/>
    </row>
    <row r="1748" spans="1:9">
      <c r="A1748" s="29" t="s">
        <v>1318</v>
      </c>
      <c r="B1748" s="30" t="s">
        <v>1319</v>
      </c>
      <c r="C1748" s="30" t="s">
        <v>6047</v>
      </c>
      <c r="D1748" s="30" t="s">
        <v>8659</v>
      </c>
      <c r="E1748" s="30" t="s">
        <v>8660</v>
      </c>
      <c r="F1748" s="30" t="s">
        <v>8659</v>
      </c>
      <c r="G1748" s="29"/>
      <c r="H1748" s="30"/>
      <c r="I1748" s="30"/>
    </row>
    <row r="1749" spans="1:9">
      <c r="A1749" s="29" t="s">
        <v>1318</v>
      </c>
      <c r="B1749" s="30" t="s">
        <v>1319</v>
      </c>
      <c r="C1749" s="30" t="s">
        <v>6048</v>
      </c>
      <c r="D1749" s="30" t="s">
        <v>8659</v>
      </c>
      <c r="E1749" s="30" t="s">
        <v>8660</v>
      </c>
      <c r="F1749" s="30" t="s">
        <v>8659</v>
      </c>
      <c r="G1749" s="29"/>
      <c r="H1749" s="30"/>
      <c r="I1749" s="30"/>
    </row>
    <row r="1750" spans="1:9">
      <c r="A1750" s="29" t="s">
        <v>1320</v>
      </c>
      <c r="B1750" s="30" t="s">
        <v>1321</v>
      </c>
      <c r="C1750" s="30" t="s">
        <v>6047</v>
      </c>
      <c r="D1750" s="30" t="s">
        <v>8659</v>
      </c>
      <c r="E1750" s="30" t="s">
        <v>8660</v>
      </c>
      <c r="F1750" s="30" t="s">
        <v>8659</v>
      </c>
      <c r="G1750" s="29"/>
      <c r="H1750" s="30"/>
      <c r="I1750" s="30"/>
    </row>
    <row r="1751" spans="1:9">
      <c r="A1751" s="29" t="s">
        <v>1320</v>
      </c>
      <c r="B1751" s="30" t="s">
        <v>1321</v>
      </c>
      <c r="C1751" s="30" t="s">
        <v>6048</v>
      </c>
      <c r="D1751" s="30" t="s">
        <v>8659</v>
      </c>
      <c r="E1751" s="30" t="s">
        <v>8660</v>
      </c>
      <c r="F1751" s="30" t="s">
        <v>8659</v>
      </c>
      <c r="G1751" s="29"/>
      <c r="H1751" s="30"/>
      <c r="I1751" s="30"/>
    </row>
    <row r="1752" spans="1:9">
      <c r="A1752" s="29" t="s">
        <v>1322</v>
      </c>
      <c r="B1752" s="30" t="s">
        <v>1323</v>
      </c>
      <c r="C1752" s="30" t="s">
        <v>6047</v>
      </c>
      <c r="D1752" s="30" t="s">
        <v>8659</v>
      </c>
      <c r="E1752" s="30" t="s">
        <v>8660</v>
      </c>
      <c r="F1752" s="30" t="s">
        <v>8659</v>
      </c>
      <c r="G1752" s="29"/>
      <c r="H1752" s="30"/>
      <c r="I1752" s="30"/>
    </row>
    <row r="1753" spans="1:9">
      <c r="A1753" s="29" t="s">
        <v>1322</v>
      </c>
      <c r="B1753" s="30" t="s">
        <v>1323</v>
      </c>
      <c r="C1753" s="30" t="s">
        <v>6048</v>
      </c>
      <c r="D1753" s="30" t="s">
        <v>8659</v>
      </c>
      <c r="E1753" s="30" t="s">
        <v>8660</v>
      </c>
      <c r="F1753" s="30" t="s">
        <v>8659</v>
      </c>
      <c r="G1753" s="29"/>
      <c r="H1753" s="30"/>
      <c r="I1753" s="30"/>
    </row>
    <row r="1754" spans="1:9">
      <c r="A1754" s="29" t="s">
        <v>1324</v>
      </c>
      <c r="B1754" s="30" t="s">
        <v>1325</v>
      </c>
      <c r="C1754" s="30" t="s">
        <v>6048</v>
      </c>
      <c r="D1754" s="30" t="s">
        <v>8659</v>
      </c>
      <c r="E1754" s="30" t="s">
        <v>8660</v>
      </c>
      <c r="F1754" s="30" t="s">
        <v>8659</v>
      </c>
      <c r="G1754" s="29"/>
      <c r="H1754" s="30"/>
      <c r="I1754" s="30"/>
    </row>
    <row r="1755" spans="1:9">
      <c r="A1755" s="29" t="s">
        <v>1324</v>
      </c>
      <c r="B1755" s="30" t="s">
        <v>1325</v>
      </c>
      <c r="C1755" s="30" t="s">
        <v>6047</v>
      </c>
      <c r="D1755" s="30" t="s">
        <v>8659</v>
      </c>
      <c r="E1755" s="30" t="s">
        <v>8660</v>
      </c>
      <c r="F1755" s="30" t="s">
        <v>8659</v>
      </c>
      <c r="G1755" s="29"/>
      <c r="H1755" s="30"/>
      <c r="I1755" s="30"/>
    </row>
    <row r="1756" spans="1:9" ht="26.4">
      <c r="A1756" s="29" t="s">
        <v>1326</v>
      </c>
      <c r="B1756" s="30" t="s">
        <v>1327</v>
      </c>
      <c r="C1756" s="30" t="s">
        <v>227</v>
      </c>
      <c r="D1756" s="30" t="s">
        <v>8659</v>
      </c>
      <c r="E1756" s="30" t="s">
        <v>8660</v>
      </c>
      <c r="F1756" s="30" t="s">
        <v>8659</v>
      </c>
      <c r="G1756" s="29"/>
      <c r="H1756" s="30"/>
      <c r="I1756" s="30"/>
    </row>
    <row r="1757" spans="1:9" ht="26.4">
      <c r="A1757" s="29" t="s">
        <v>1328</v>
      </c>
      <c r="B1757" s="30" t="s">
        <v>1329</v>
      </c>
      <c r="C1757" s="30" t="s">
        <v>227</v>
      </c>
      <c r="D1757" s="30" t="s">
        <v>8659</v>
      </c>
      <c r="E1757" s="30" t="s">
        <v>8660</v>
      </c>
      <c r="F1757" s="30" t="s">
        <v>8659</v>
      </c>
      <c r="G1757" s="29"/>
      <c r="H1757" s="30"/>
      <c r="I1757" s="30"/>
    </row>
    <row r="1758" spans="1:9" ht="26.4">
      <c r="A1758" s="29" t="s">
        <v>1330</v>
      </c>
      <c r="B1758" s="30" t="s">
        <v>1331</v>
      </c>
      <c r="C1758" s="30" t="s">
        <v>6016</v>
      </c>
      <c r="D1758" s="30" t="s">
        <v>6019</v>
      </c>
      <c r="E1758" s="30" t="s">
        <v>8677</v>
      </c>
      <c r="F1758" s="30" t="s">
        <v>8678</v>
      </c>
      <c r="G1758" s="29"/>
      <c r="H1758" s="30"/>
      <c r="I1758" s="30"/>
    </row>
    <row r="1759" spans="1:9" ht="26.4">
      <c r="A1759" s="29" t="s">
        <v>1332</v>
      </c>
      <c r="B1759" s="30" t="s">
        <v>1333</v>
      </c>
      <c r="C1759" s="30" t="s">
        <v>8675</v>
      </c>
      <c r="D1759" s="30" t="s">
        <v>3938</v>
      </c>
      <c r="E1759" s="30" t="s">
        <v>3068</v>
      </c>
      <c r="F1759" s="30" t="s">
        <v>3069</v>
      </c>
      <c r="G1759" s="29"/>
      <c r="H1759" s="30"/>
      <c r="I1759" s="30"/>
    </row>
    <row r="1760" spans="1:9" ht="26.4">
      <c r="A1760" s="29" t="s">
        <v>1334</v>
      </c>
      <c r="B1760" s="30" t="s">
        <v>1335</v>
      </c>
      <c r="C1760" s="30" t="s">
        <v>8675</v>
      </c>
      <c r="D1760" s="30" t="s">
        <v>3938</v>
      </c>
      <c r="E1760" s="30" t="s">
        <v>3068</v>
      </c>
      <c r="F1760" s="30" t="s">
        <v>3069</v>
      </c>
      <c r="G1760" s="29"/>
      <c r="H1760" s="30"/>
      <c r="I1760" s="30"/>
    </row>
    <row r="1761" spans="1:9" ht="26.4">
      <c r="A1761" s="29" t="s">
        <v>1336</v>
      </c>
      <c r="B1761" s="30" t="s">
        <v>1337</v>
      </c>
      <c r="C1761" s="30" t="s">
        <v>8675</v>
      </c>
      <c r="D1761" s="30" t="s">
        <v>3938</v>
      </c>
      <c r="E1761" s="30" t="s">
        <v>3068</v>
      </c>
      <c r="F1761" s="30" t="s">
        <v>3069</v>
      </c>
      <c r="G1761" s="29"/>
      <c r="H1761" s="30"/>
      <c r="I1761" s="30"/>
    </row>
    <row r="1762" spans="1:9" ht="26.4">
      <c r="A1762" s="29" t="s">
        <v>1338</v>
      </c>
      <c r="B1762" s="30" t="s">
        <v>1339</v>
      </c>
      <c r="C1762" s="30" t="s">
        <v>8675</v>
      </c>
      <c r="D1762" s="30" t="s">
        <v>3938</v>
      </c>
      <c r="E1762" s="30" t="s">
        <v>3068</v>
      </c>
      <c r="F1762" s="30" t="s">
        <v>3069</v>
      </c>
      <c r="G1762" s="29"/>
      <c r="H1762" s="30"/>
      <c r="I1762" s="30"/>
    </row>
    <row r="1763" spans="1:9" ht="26.4">
      <c r="A1763" s="29" t="s">
        <v>1340</v>
      </c>
      <c r="B1763" s="30" t="s">
        <v>1341</v>
      </c>
      <c r="C1763" s="30" t="s">
        <v>8675</v>
      </c>
      <c r="D1763" s="30" t="s">
        <v>3938</v>
      </c>
      <c r="E1763" s="30" t="s">
        <v>3068</v>
      </c>
      <c r="F1763" s="30" t="s">
        <v>3069</v>
      </c>
      <c r="G1763" s="29"/>
      <c r="H1763" s="30"/>
      <c r="I1763" s="30"/>
    </row>
    <row r="1764" spans="1:9" ht="26.4">
      <c r="A1764" s="29" t="s">
        <v>1342</v>
      </c>
      <c r="B1764" s="30" t="s">
        <v>1343</v>
      </c>
      <c r="C1764" s="30" t="s">
        <v>8675</v>
      </c>
      <c r="D1764" s="30" t="s">
        <v>3938</v>
      </c>
      <c r="E1764" s="30" t="s">
        <v>3068</v>
      </c>
      <c r="F1764" s="30" t="s">
        <v>3069</v>
      </c>
      <c r="G1764" s="29"/>
      <c r="H1764" s="30"/>
      <c r="I1764" s="30"/>
    </row>
    <row r="1765" spans="1:9" ht="26.4">
      <c r="A1765" s="29" t="s">
        <v>1344</v>
      </c>
      <c r="B1765" s="30" t="s">
        <v>1345</v>
      </c>
      <c r="C1765" s="30" t="s">
        <v>8675</v>
      </c>
      <c r="D1765" s="30" t="s">
        <v>8659</v>
      </c>
      <c r="E1765" s="30" t="s">
        <v>8660</v>
      </c>
      <c r="F1765" s="30" t="s">
        <v>8659</v>
      </c>
      <c r="G1765" s="29"/>
      <c r="H1765" s="30"/>
      <c r="I1765" s="30"/>
    </row>
    <row r="1766" spans="1:9">
      <c r="A1766" s="29" t="s">
        <v>1346</v>
      </c>
      <c r="B1766" s="30" t="s">
        <v>1347</v>
      </c>
      <c r="C1766" s="30" t="s">
        <v>6047</v>
      </c>
      <c r="D1766" s="30" t="s">
        <v>8659</v>
      </c>
      <c r="E1766" s="30" t="s">
        <v>8660</v>
      </c>
      <c r="F1766" s="30" t="s">
        <v>8659</v>
      </c>
      <c r="G1766" s="29"/>
      <c r="H1766" s="30"/>
      <c r="I1766" s="30"/>
    </row>
    <row r="1767" spans="1:9">
      <c r="A1767" s="29" t="s">
        <v>1346</v>
      </c>
      <c r="B1767" s="30" t="s">
        <v>1347</v>
      </c>
      <c r="C1767" s="30" t="s">
        <v>6048</v>
      </c>
      <c r="D1767" s="30" t="s">
        <v>8659</v>
      </c>
      <c r="E1767" s="30" t="s">
        <v>8660</v>
      </c>
      <c r="F1767" s="30" t="s">
        <v>8659</v>
      </c>
      <c r="G1767" s="29"/>
      <c r="H1767" s="30"/>
      <c r="I1767" s="30"/>
    </row>
    <row r="1768" spans="1:9" ht="26.4">
      <c r="A1768" s="29" t="s">
        <v>1348</v>
      </c>
      <c r="B1768" s="30" t="s">
        <v>1349</v>
      </c>
      <c r="C1768" s="30" t="s">
        <v>227</v>
      </c>
      <c r="D1768" s="30" t="s">
        <v>8659</v>
      </c>
      <c r="E1768" s="30" t="s">
        <v>8660</v>
      </c>
      <c r="F1768" s="30" t="s">
        <v>8659</v>
      </c>
      <c r="G1768" s="29"/>
      <c r="H1768" s="30"/>
      <c r="I1768" s="30"/>
    </row>
    <row r="1769" spans="1:9" ht="26.4">
      <c r="A1769" s="29" t="s">
        <v>1350</v>
      </c>
      <c r="B1769" s="30" t="s">
        <v>1351</v>
      </c>
      <c r="C1769" s="30" t="s">
        <v>8675</v>
      </c>
      <c r="D1769" s="30" t="s">
        <v>2434</v>
      </c>
      <c r="E1769" s="30" t="s">
        <v>8677</v>
      </c>
      <c r="F1769" s="30" t="s">
        <v>8678</v>
      </c>
      <c r="G1769" s="29"/>
      <c r="H1769" s="30"/>
      <c r="I1769" s="30"/>
    </row>
    <row r="1770" spans="1:9" ht="26.4">
      <c r="A1770" s="29" t="s">
        <v>1352</v>
      </c>
      <c r="B1770" s="30" t="s">
        <v>1353</v>
      </c>
      <c r="C1770" s="30" t="s">
        <v>8675</v>
      </c>
      <c r="D1770" s="30" t="s">
        <v>2434</v>
      </c>
      <c r="E1770" s="30" t="s">
        <v>8677</v>
      </c>
      <c r="F1770" s="30" t="s">
        <v>8678</v>
      </c>
      <c r="G1770" s="29"/>
      <c r="H1770" s="30"/>
      <c r="I1770" s="30"/>
    </row>
    <row r="1771" spans="1:9" ht="26.4">
      <c r="A1771" s="29" t="s">
        <v>1354</v>
      </c>
      <c r="B1771" s="30" t="s">
        <v>1355</v>
      </c>
      <c r="C1771" s="30" t="s">
        <v>8675</v>
      </c>
      <c r="D1771" s="30" t="s">
        <v>2434</v>
      </c>
      <c r="E1771" s="30" t="s">
        <v>8677</v>
      </c>
      <c r="F1771" s="30" t="s">
        <v>8678</v>
      </c>
      <c r="G1771" s="29"/>
      <c r="H1771" s="30"/>
      <c r="I1771" s="30"/>
    </row>
    <row r="1772" spans="1:9" ht="26.4">
      <c r="A1772" s="29" t="s">
        <v>1356</v>
      </c>
      <c r="B1772" s="30" t="s">
        <v>1357</v>
      </c>
      <c r="C1772" s="30" t="s">
        <v>8675</v>
      </c>
      <c r="D1772" s="30" t="s">
        <v>2434</v>
      </c>
      <c r="E1772" s="30" t="s">
        <v>8677</v>
      </c>
      <c r="F1772" s="30" t="s">
        <v>8678</v>
      </c>
      <c r="G1772" s="29"/>
      <c r="H1772" s="30"/>
      <c r="I1772" s="30"/>
    </row>
    <row r="1773" spans="1:9" ht="26.4">
      <c r="A1773" s="29" t="s">
        <v>1358</v>
      </c>
      <c r="B1773" s="30" t="s">
        <v>1359</v>
      </c>
      <c r="C1773" s="30" t="s">
        <v>8675</v>
      </c>
      <c r="D1773" s="30" t="s">
        <v>7246</v>
      </c>
      <c r="E1773" s="30" t="s">
        <v>3058</v>
      </c>
      <c r="F1773" s="30" t="s">
        <v>3059</v>
      </c>
      <c r="G1773" s="29"/>
      <c r="H1773" s="30"/>
      <c r="I1773" s="30"/>
    </row>
    <row r="1774" spans="1:9">
      <c r="A1774" s="29" t="s">
        <v>1360</v>
      </c>
      <c r="B1774" s="30" t="s">
        <v>1361</v>
      </c>
      <c r="C1774" s="30" t="s">
        <v>6048</v>
      </c>
      <c r="D1774" s="30" t="s">
        <v>8659</v>
      </c>
      <c r="E1774" s="30" t="s">
        <v>8660</v>
      </c>
      <c r="F1774" s="30" t="s">
        <v>8659</v>
      </c>
      <c r="G1774" s="29"/>
      <c r="H1774" s="30"/>
      <c r="I1774" s="30"/>
    </row>
    <row r="1775" spans="1:9">
      <c r="A1775" s="29" t="s">
        <v>1360</v>
      </c>
      <c r="B1775" s="30" t="s">
        <v>1361</v>
      </c>
      <c r="C1775" s="30" t="s">
        <v>6047</v>
      </c>
      <c r="D1775" s="30" t="s">
        <v>8659</v>
      </c>
      <c r="E1775" s="30" t="s">
        <v>8660</v>
      </c>
      <c r="F1775" s="30" t="s">
        <v>8659</v>
      </c>
      <c r="G1775" s="29"/>
      <c r="H1775" s="30"/>
      <c r="I1775" s="30"/>
    </row>
    <row r="1776" spans="1:9" ht="26.4">
      <c r="A1776" s="29" t="s">
        <v>1362</v>
      </c>
      <c r="B1776" s="30" t="s">
        <v>1363</v>
      </c>
      <c r="C1776" s="30" t="s">
        <v>6016</v>
      </c>
      <c r="D1776" s="30" t="s">
        <v>6009</v>
      </c>
      <c r="E1776" s="30" t="s">
        <v>8677</v>
      </c>
      <c r="F1776" s="30" t="s">
        <v>8678</v>
      </c>
      <c r="G1776" s="29"/>
      <c r="H1776" s="30"/>
      <c r="I1776" s="30"/>
    </row>
    <row r="1777" spans="1:9" ht="26.4">
      <c r="A1777" s="29" t="s">
        <v>1364</v>
      </c>
      <c r="B1777" s="30" t="s">
        <v>2175</v>
      </c>
      <c r="C1777" s="30" t="s">
        <v>6016</v>
      </c>
      <c r="D1777" s="30" t="s">
        <v>6009</v>
      </c>
      <c r="E1777" s="30" t="s">
        <v>8677</v>
      </c>
      <c r="F1777" s="30" t="s">
        <v>8678</v>
      </c>
      <c r="G1777" s="29"/>
      <c r="H1777" s="30"/>
      <c r="I1777" s="30"/>
    </row>
    <row r="1778" spans="1:9" ht="26.4">
      <c r="A1778" s="29" t="s">
        <v>1365</v>
      </c>
      <c r="B1778" s="30" t="s">
        <v>1366</v>
      </c>
      <c r="C1778" s="30" t="s">
        <v>6016</v>
      </c>
      <c r="D1778" s="30" t="s">
        <v>8659</v>
      </c>
      <c r="E1778" s="30" t="s">
        <v>8660</v>
      </c>
      <c r="F1778" s="30" t="s">
        <v>8659</v>
      </c>
      <c r="G1778" s="29"/>
      <c r="H1778" s="30"/>
      <c r="I1778" s="30"/>
    </row>
    <row r="1779" spans="1:9" ht="26.4">
      <c r="A1779" s="29" t="s">
        <v>1367</v>
      </c>
      <c r="B1779" s="30" t="s">
        <v>1368</v>
      </c>
      <c r="C1779" s="30" t="s">
        <v>8675</v>
      </c>
      <c r="D1779" s="30" t="s">
        <v>1433</v>
      </c>
      <c r="E1779" s="30" t="s">
        <v>3058</v>
      </c>
      <c r="F1779" s="30" t="s">
        <v>3059</v>
      </c>
      <c r="G1779" s="29"/>
      <c r="H1779" s="30"/>
      <c r="I1779" s="30"/>
    </row>
    <row r="1780" spans="1:9" ht="26.4">
      <c r="A1780" s="29" t="s">
        <v>1369</v>
      </c>
      <c r="B1780" s="30" t="s">
        <v>1370</v>
      </c>
      <c r="C1780" s="30" t="s">
        <v>8675</v>
      </c>
      <c r="D1780" s="30" t="s">
        <v>1433</v>
      </c>
      <c r="E1780" s="30" t="s">
        <v>3058</v>
      </c>
      <c r="F1780" s="30" t="s">
        <v>3059</v>
      </c>
      <c r="G1780" s="29"/>
      <c r="H1780" s="30"/>
      <c r="I1780" s="30"/>
    </row>
    <row r="1781" spans="1:9" ht="26.4">
      <c r="A1781" s="29" t="s">
        <v>1371</v>
      </c>
      <c r="B1781" s="30" t="s">
        <v>1372</v>
      </c>
      <c r="C1781" s="30" t="s">
        <v>8675</v>
      </c>
      <c r="D1781" s="30" t="s">
        <v>2427</v>
      </c>
      <c r="E1781" s="30" t="s">
        <v>8677</v>
      </c>
      <c r="F1781" s="30" t="s">
        <v>8678</v>
      </c>
      <c r="G1781" s="29"/>
      <c r="H1781" s="30"/>
      <c r="I1781" s="30"/>
    </row>
    <row r="1782" spans="1:9" ht="26.4">
      <c r="A1782" s="29" t="s">
        <v>1373</v>
      </c>
      <c r="B1782" s="30" t="s">
        <v>1374</v>
      </c>
      <c r="C1782" s="30" t="s">
        <v>8675</v>
      </c>
      <c r="D1782" s="30" t="s">
        <v>1433</v>
      </c>
      <c r="E1782" s="30" t="s">
        <v>3058</v>
      </c>
      <c r="F1782" s="30" t="s">
        <v>3059</v>
      </c>
      <c r="G1782" s="29"/>
      <c r="H1782" s="30"/>
      <c r="I1782" s="30"/>
    </row>
    <row r="1783" spans="1:9" ht="26.4">
      <c r="A1783" s="29" t="s">
        <v>1375</v>
      </c>
      <c r="B1783" s="30" t="s">
        <v>1376</v>
      </c>
      <c r="C1783" s="30" t="s">
        <v>8675</v>
      </c>
      <c r="D1783" s="30" t="s">
        <v>1433</v>
      </c>
      <c r="E1783" s="30" t="s">
        <v>3058</v>
      </c>
      <c r="F1783" s="30" t="s">
        <v>3059</v>
      </c>
      <c r="G1783" s="29"/>
      <c r="H1783" s="30"/>
      <c r="I1783" s="30"/>
    </row>
    <row r="1784" spans="1:9" ht="26.4">
      <c r="A1784" s="29" t="s">
        <v>1377</v>
      </c>
      <c r="B1784" s="30" t="s">
        <v>1378</v>
      </c>
      <c r="C1784" s="30" t="s">
        <v>8675</v>
      </c>
      <c r="D1784" s="30" t="s">
        <v>1433</v>
      </c>
      <c r="E1784" s="30" t="s">
        <v>3058</v>
      </c>
      <c r="F1784" s="30" t="s">
        <v>3059</v>
      </c>
      <c r="G1784" s="29"/>
      <c r="H1784" s="30"/>
      <c r="I1784" s="30"/>
    </row>
    <row r="1785" spans="1:9" ht="26.4">
      <c r="A1785" s="29" t="s">
        <v>1379</v>
      </c>
      <c r="B1785" s="30" t="s">
        <v>1380</v>
      </c>
      <c r="C1785" s="30" t="s">
        <v>8675</v>
      </c>
      <c r="D1785" s="30" t="s">
        <v>2427</v>
      </c>
      <c r="E1785" s="30" t="s">
        <v>8677</v>
      </c>
      <c r="F1785" s="30" t="s">
        <v>8678</v>
      </c>
      <c r="G1785" s="29"/>
      <c r="H1785" s="30"/>
      <c r="I1785" s="30"/>
    </row>
    <row r="1786" spans="1:9" ht="26.4">
      <c r="A1786" s="29" t="s">
        <v>1381</v>
      </c>
      <c r="B1786" s="30" t="s">
        <v>1382</v>
      </c>
      <c r="C1786" s="30" t="s">
        <v>8675</v>
      </c>
      <c r="D1786" s="30" t="s">
        <v>1433</v>
      </c>
      <c r="E1786" s="30" t="s">
        <v>3058</v>
      </c>
      <c r="F1786" s="30" t="s">
        <v>3059</v>
      </c>
      <c r="G1786" s="29"/>
      <c r="H1786" s="30"/>
      <c r="I1786" s="30"/>
    </row>
    <row r="1787" spans="1:9" ht="26.4">
      <c r="A1787" s="29" t="s">
        <v>1383</v>
      </c>
      <c r="B1787" s="30" t="s">
        <v>1384</v>
      </c>
      <c r="C1787" s="30" t="s">
        <v>8675</v>
      </c>
      <c r="D1787" s="30" t="s">
        <v>2427</v>
      </c>
      <c r="E1787" s="30" t="s">
        <v>8677</v>
      </c>
      <c r="F1787" s="30" t="s">
        <v>8678</v>
      </c>
      <c r="G1787" s="29"/>
      <c r="H1787" s="30"/>
      <c r="I1787" s="30"/>
    </row>
    <row r="1788" spans="1:9">
      <c r="A1788" s="29" t="s">
        <v>1385</v>
      </c>
      <c r="B1788" s="30" t="s">
        <v>1386</v>
      </c>
      <c r="C1788" s="30" t="s">
        <v>3087</v>
      </c>
      <c r="D1788" s="30" t="s">
        <v>1433</v>
      </c>
      <c r="E1788" s="30" t="s">
        <v>3058</v>
      </c>
      <c r="F1788" s="30" t="s">
        <v>3059</v>
      </c>
      <c r="G1788" s="29"/>
      <c r="H1788" s="30"/>
      <c r="I1788" s="30"/>
    </row>
    <row r="1789" spans="1:9" ht="26.4">
      <c r="A1789" s="29" t="s">
        <v>1387</v>
      </c>
      <c r="B1789" s="30" t="s">
        <v>1388</v>
      </c>
      <c r="C1789" s="30" t="s">
        <v>3087</v>
      </c>
      <c r="D1789" s="30" t="s">
        <v>1433</v>
      </c>
      <c r="E1789" s="30" t="s">
        <v>3058</v>
      </c>
      <c r="F1789" s="30" t="s">
        <v>3059</v>
      </c>
      <c r="G1789" s="29"/>
      <c r="H1789" s="30"/>
      <c r="I1789" s="30"/>
    </row>
    <row r="1790" spans="1:9">
      <c r="A1790" s="29" t="s">
        <v>1389</v>
      </c>
      <c r="B1790" s="30" t="s">
        <v>1390</v>
      </c>
      <c r="C1790" s="30" t="s">
        <v>3087</v>
      </c>
      <c r="D1790" s="30" t="s">
        <v>1433</v>
      </c>
      <c r="E1790" s="30" t="s">
        <v>3058</v>
      </c>
      <c r="F1790" s="30" t="s">
        <v>3059</v>
      </c>
      <c r="G1790" s="29"/>
      <c r="H1790" s="30"/>
      <c r="I1790" s="30"/>
    </row>
    <row r="1791" spans="1:9" ht="26.4">
      <c r="A1791" s="29" t="s">
        <v>1391</v>
      </c>
      <c r="B1791" s="30" t="s">
        <v>1583</v>
      </c>
      <c r="C1791" s="30" t="s">
        <v>8675</v>
      </c>
      <c r="D1791" s="30" t="s">
        <v>8659</v>
      </c>
      <c r="E1791" s="30" t="s">
        <v>8660</v>
      </c>
      <c r="F1791" s="30" t="s">
        <v>8659</v>
      </c>
      <c r="G1791" s="29"/>
      <c r="H1791" s="30"/>
      <c r="I1791" s="30"/>
    </row>
    <row r="1792" spans="1:9">
      <c r="A1792" s="29" t="s">
        <v>1584</v>
      </c>
      <c r="B1792" s="30" t="s">
        <v>1585</v>
      </c>
      <c r="C1792" s="30" t="s">
        <v>6048</v>
      </c>
      <c r="D1792" s="30" t="s">
        <v>8659</v>
      </c>
      <c r="E1792" s="30" t="s">
        <v>8660</v>
      </c>
      <c r="F1792" s="30" t="s">
        <v>8659</v>
      </c>
      <c r="G1792" s="29"/>
      <c r="H1792" s="30"/>
      <c r="I1792" s="30"/>
    </row>
    <row r="1793" spans="1:9">
      <c r="A1793" s="29" t="s">
        <v>1584</v>
      </c>
      <c r="B1793" s="30" t="s">
        <v>1585</v>
      </c>
      <c r="C1793" s="30" t="s">
        <v>6047</v>
      </c>
      <c r="D1793" s="30" t="s">
        <v>8659</v>
      </c>
      <c r="E1793" s="30" t="s">
        <v>8660</v>
      </c>
      <c r="F1793" s="30" t="s">
        <v>8659</v>
      </c>
      <c r="G1793" s="29"/>
      <c r="H1793" s="30"/>
      <c r="I1793" s="30"/>
    </row>
    <row r="1794" spans="1:9">
      <c r="A1794" s="29" t="s">
        <v>1586</v>
      </c>
      <c r="B1794" s="30" t="s">
        <v>1587</v>
      </c>
      <c r="C1794" s="30" t="s">
        <v>6048</v>
      </c>
      <c r="D1794" s="30" t="s">
        <v>8659</v>
      </c>
      <c r="E1794" s="30" t="s">
        <v>8660</v>
      </c>
      <c r="F1794" s="30" t="s">
        <v>8659</v>
      </c>
      <c r="G1794" s="29"/>
      <c r="H1794" s="30"/>
      <c r="I1794" s="30"/>
    </row>
    <row r="1795" spans="1:9">
      <c r="A1795" s="29" t="s">
        <v>1586</v>
      </c>
      <c r="B1795" s="30" t="s">
        <v>1587</v>
      </c>
      <c r="C1795" s="30" t="s">
        <v>6047</v>
      </c>
      <c r="D1795" s="30" t="s">
        <v>8659</v>
      </c>
      <c r="E1795" s="30" t="s">
        <v>8660</v>
      </c>
      <c r="F1795" s="30" t="s">
        <v>8659</v>
      </c>
      <c r="G1795" s="29"/>
      <c r="H1795" s="30"/>
      <c r="I1795" s="30"/>
    </row>
    <row r="1796" spans="1:9">
      <c r="A1796" s="29" t="s">
        <v>1588</v>
      </c>
      <c r="B1796" s="30" t="s">
        <v>1589</v>
      </c>
      <c r="C1796" s="30" t="s">
        <v>6047</v>
      </c>
      <c r="D1796" s="30" t="s">
        <v>8659</v>
      </c>
      <c r="E1796" s="30" t="s">
        <v>8660</v>
      </c>
      <c r="F1796" s="30" t="s">
        <v>8659</v>
      </c>
      <c r="G1796" s="29"/>
      <c r="H1796" s="30"/>
      <c r="I1796" s="30"/>
    </row>
    <row r="1797" spans="1:9">
      <c r="A1797" s="29" t="s">
        <v>1588</v>
      </c>
      <c r="B1797" s="30" t="s">
        <v>1589</v>
      </c>
      <c r="C1797" s="30" t="s">
        <v>6048</v>
      </c>
      <c r="D1797" s="30" t="s">
        <v>8659</v>
      </c>
      <c r="E1797" s="30" t="s">
        <v>8660</v>
      </c>
      <c r="F1797" s="30" t="s">
        <v>8659</v>
      </c>
      <c r="G1797" s="29"/>
      <c r="H1797" s="30"/>
      <c r="I1797" s="30"/>
    </row>
    <row r="1798" spans="1:9" ht="26.4">
      <c r="A1798" s="29" t="s">
        <v>1590</v>
      </c>
      <c r="B1798" s="30" t="s">
        <v>1591</v>
      </c>
      <c r="C1798" s="30" t="s">
        <v>227</v>
      </c>
      <c r="D1798" s="30" t="s">
        <v>8659</v>
      </c>
      <c r="E1798" s="30" t="s">
        <v>8660</v>
      </c>
      <c r="F1798" s="30" t="s">
        <v>8659</v>
      </c>
      <c r="G1798" s="29"/>
      <c r="H1798" s="30"/>
      <c r="I1798" s="30"/>
    </row>
    <row r="1799" spans="1:9" ht="26.4">
      <c r="A1799" s="29" t="s">
        <v>1592</v>
      </c>
      <c r="B1799" s="30" t="s">
        <v>1593</v>
      </c>
      <c r="C1799" s="30" t="s">
        <v>8675</v>
      </c>
      <c r="D1799" s="30" t="s">
        <v>3046</v>
      </c>
      <c r="E1799" s="30" t="s">
        <v>8677</v>
      </c>
      <c r="F1799" s="30" t="s">
        <v>8678</v>
      </c>
      <c r="G1799" s="29"/>
      <c r="H1799" s="30"/>
      <c r="I1799" s="30"/>
    </row>
    <row r="1800" spans="1:9" ht="26.4">
      <c r="A1800" s="29" t="s">
        <v>1594</v>
      </c>
      <c r="B1800" s="30" t="s">
        <v>1595</v>
      </c>
      <c r="C1800" s="30" t="s">
        <v>8675</v>
      </c>
      <c r="D1800" s="30" t="s">
        <v>3046</v>
      </c>
      <c r="E1800" s="30" t="s">
        <v>8677</v>
      </c>
      <c r="F1800" s="30" t="s">
        <v>8678</v>
      </c>
      <c r="G1800" s="29"/>
      <c r="H1800" s="30"/>
      <c r="I1800" s="30"/>
    </row>
    <row r="1801" spans="1:9" ht="26.4">
      <c r="A1801" s="29" t="s">
        <v>1596</v>
      </c>
      <c r="B1801" s="30" t="s">
        <v>4087</v>
      </c>
      <c r="C1801" s="30" t="s">
        <v>8675</v>
      </c>
      <c r="D1801" s="30" t="s">
        <v>3046</v>
      </c>
      <c r="E1801" s="30" t="s">
        <v>8677</v>
      </c>
      <c r="F1801" s="30" t="s">
        <v>8678</v>
      </c>
      <c r="G1801" s="29"/>
      <c r="H1801" s="30"/>
      <c r="I1801" s="30"/>
    </row>
    <row r="1802" spans="1:9" ht="26.4">
      <c r="A1802" s="29" t="s">
        <v>1597</v>
      </c>
      <c r="B1802" s="30" t="s">
        <v>1598</v>
      </c>
      <c r="C1802" s="30" t="s">
        <v>8675</v>
      </c>
      <c r="D1802" s="30" t="s">
        <v>3046</v>
      </c>
      <c r="E1802" s="30" t="s">
        <v>8677</v>
      </c>
      <c r="F1802" s="30" t="s">
        <v>8678</v>
      </c>
      <c r="G1802" s="29"/>
      <c r="H1802" s="30"/>
      <c r="I1802" s="30"/>
    </row>
    <row r="1803" spans="1:9" ht="26.4">
      <c r="A1803" s="29" t="s">
        <v>1599</v>
      </c>
      <c r="B1803" s="30" t="s">
        <v>4428</v>
      </c>
      <c r="C1803" s="30" t="s">
        <v>8675</v>
      </c>
      <c r="D1803" s="30" t="s">
        <v>3046</v>
      </c>
      <c r="E1803" s="30" t="s">
        <v>8677</v>
      </c>
      <c r="F1803" s="30" t="s">
        <v>8678</v>
      </c>
      <c r="G1803" s="29"/>
      <c r="H1803" s="30"/>
      <c r="I1803" s="30"/>
    </row>
    <row r="1804" spans="1:9" ht="26.4">
      <c r="A1804" s="29" t="s">
        <v>4429</v>
      </c>
      <c r="B1804" s="30" t="s">
        <v>4430</v>
      </c>
      <c r="C1804" s="30" t="s">
        <v>8675</v>
      </c>
      <c r="D1804" s="30" t="s">
        <v>3046</v>
      </c>
      <c r="E1804" s="30" t="s">
        <v>8677</v>
      </c>
      <c r="F1804" s="30" t="s">
        <v>8678</v>
      </c>
      <c r="G1804" s="29"/>
      <c r="H1804" s="30"/>
      <c r="I1804" s="30"/>
    </row>
    <row r="1805" spans="1:9" ht="26.4">
      <c r="A1805" s="29" t="s">
        <v>4431</v>
      </c>
      <c r="B1805" s="30" t="s">
        <v>4432</v>
      </c>
      <c r="C1805" s="30" t="s">
        <v>8675</v>
      </c>
      <c r="D1805" s="30" t="s">
        <v>3046</v>
      </c>
      <c r="E1805" s="30" t="s">
        <v>8677</v>
      </c>
      <c r="F1805" s="30" t="s">
        <v>8678</v>
      </c>
      <c r="G1805" s="29"/>
      <c r="H1805" s="30"/>
      <c r="I1805" s="30"/>
    </row>
    <row r="1806" spans="1:9" ht="26.4">
      <c r="A1806" s="29" t="s">
        <v>4433</v>
      </c>
      <c r="B1806" s="30" t="s">
        <v>4434</v>
      </c>
      <c r="C1806" s="30" t="s">
        <v>8675</v>
      </c>
      <c r="D1806" s="30" t="s">
        <v>3046</v>
      </c>
      <c r="E1806" s="30" t="s">
        <v>8677</v>
      </c>
      <c r="F1806" s="30" t="s">
        <v>8678</v>
      </c>
      <c r="G1806" s="29"/>
      <c r="H1806" s="30"/>
      <c r="I1806" s="30"/>
    </row>
    <row r="1807" spans="1:9">
      <c r="A1807" s="29" t="s">
        <v>4435</v>
      </c>
      <c r="B1807" s="30" t="s">
        <v>4436</v>
      </c>
      <c r="C1807" s="30" t="s">
        <v>6047</v>
      </c>
      <c r="D1807" s="30" t="s">
        <v>8659</v>
      </c>
      <c r="E1807" s="30" t="s">
        <v>8660</v>
      </c>
      <c r="F1807" s="30" t="s">
        <v>8659</v>
      </c>
      <c r="G1807" s="29"/>
      <c r="H1807" s="30"/>
      <c r="I1807" s="30"/>
    </row>
    <row r="1808" spans="1:9">
      <c r="A1808" s="29" t="s">
        <v>4435</v>
      </c>
      <c r="B1808" s="30" t="s">
        <v>4436</v>
      </c>
      <c r="C1808" s="30" t="s">
        <v>6048</v>
      </c>
      <c r="D1808" s="30" t="s">
        <v>8659</v>
      </c>
      <c r="E1808" s="30" t="s">
        <v>8660</v>
      </c>
      <c r="F1808" s="30" t="s">
        <v>8659</v>
      </c>
      <c r="G1808" s="29"/>
      <c r="H1808" s="30"/>
      <c r="I1808" s="30"/>
    </row>
    <row r="1809" spans="1:9" ht="26.4">
      <c r="A1809" s="29" t="s">
        <v>4437</v>
      </c>
      <c r="B1809" s="30" t="s">
        <v>4438</v>
      </c>
      <c r="C1809" s="30" t="s">
        <v>227</v>
      </c>
      <c r="D1809" s="30" t="s">
        <v>8659</v>
      </c>
      <c r="E1809" s="30" t="s">
        <v>8660</v>
      </c>
      <c r="F1809" s="30" t="s">
        <v>8659</v>
      </c>
      <c r="G1809" s="29"/>
      <c r="H1809" s="30"/>
      <c r="I1809" s="30"/>
    </row>
    <row r="1810" spans="1:9" ht="26.4">
      <c r="A1810" s="29" t="s">
        <v>4439</v>
      </c>
      <c r="B1810" s="30" t="s">
        <v>4440</v>
      </c>
      <c r="C1810" s="30" t="s">
        <v>8675</v>
      </c>
      <c r="D1810" s="30" t="s">
        <v>6009</v>
      </c>
      <c r="E1810" s="30" t="s">
        <v>8677</v>
      </c>
      <c r="F1810" s="30" t="s">
        <v>8678</v>
      </c>
      <c r="G1810" s="29"/>
      <c r="H1810" s="30"/>
      <c r="I1810" s="30"/>
    </row>
    <row r="1811" spans="1:9" ht="26.4">
      <c r="A1811" s="29" t="s">
        <v>4441</v>
      </c>
      <c r="B1811" s="30" t="s">
        <v>4442</v>
      </c>
      <c r="C1811" s="30" t="s">
        <v>8675</v>
      </c>
      <c r="D1811" s="30" t="s">
        <v>6009</v>
      </c>
      <c r="E1811" s="30" t="s">
        <v>8677</v>
      </c>
      <c r="F1811" s="30" t="s">
        <v>8678</v>
      </c>
      <c r="G1811" s="29"/>
      <c r="H1811" s="30"/>
      <c r="I1811" s="30"/>
    </row>
    <row r="1812" spans="1:9" ht="26.4">
      <c r="A1812" s="29" t="s">
        <v>4443</v>
      </c>
      <c r="B1812" s="30" t="s">
        <v>4444</v>
      </c>
      <c r="C1812" s="30" t="s">
        <v>8675</v>
      </c>
      <c r="D1812" s="30" t="s">
        <v>6009</v>
      </c>
      <c r="E1812" s="30" t="s">
        <v>8677</v>
      </c>
      <c r="F1812" s="30" t="s">
        <v>8678</v>
      </c>
      <c r="G1812" s="29"/>
      <c r="H1812" s="30"/>
      <c r="I1812" s="30"/>
    </row>
    <row r="1813" spans="1:9" ht="26.4">
      <c r="A1813" s="29" t="s">
        <v>4445</v>
      </c>
      <c r="B1813" s="30" t="s">
        <v>4446</v>
      </c>
      <c r="C1813" s="30" t="s">
        <v>8675</v>
      </c>
      <c r="D1813" s="30" t="s">
        <v>6009</v>
      </c>
      <c r="E1813" s="30" t="s">
        <v>8677</v>
      </c>
      <c r="F1813" s="30" t="s">
        <v>8678</v>
      </c>
      <c r="G1813" s="29"/>
      <c r="H1813" s="30"/>
      <c r="I1813" s="30"/>
    </row>
    <row r="1814" spans="1:9" ht="26.4">
      <c r="A1814" s="29" t="s">
        <v>4447</v>
      </c>
      <c r="B1814" s="30" t="s">
        <v>4448</v>
      </c>
      <c r="C1814" s="30" t="s">
        <v>8675</v>
      </c>
      <c r="D1814" s="30" t="s">
        <v>6009</v>
      </c>
      <c r="E1814" s="30" t="s">
        <v>8677</v>
      </c>
      <c r="F1814" s="30" t="s">
        <v>8678</v>
      </c>
      <c r="G1814" s="29"/>
      <c r="H1814" s="30"/>
      <c r="I1814" s="30"/>
    </row>
    <row r="1815" spans="1:9" ht="26.4">
      <c r="A1815" s="29" t="s">
        <v>4449</v>
      </c>
      <c r="B1815" s="30" t="s">
        <v>4450</v>
      </c>
      <c r="C1815" s="30" t="s">
        <v>8675</v>
      </c>
      <c r="D1815" s="30" t="s">
        <v>8659</v>
      </c>
      <c r="E1815" s="30" t="s">
        <v>8660</v>
      </c>
      <c r="F1815" s="30" t="s">
        <v>8659</v>
      </c>
      <c r="G1815" s="29"/>
      <c r="H1815" s="30"/>
      <c r="I1815" s="30"/>
    </row>
    <row r="1816" spans="1:9">
      <c r="A1816" s="29" t="s">
        <v>4451</v>
      </c>
      <c r="B1816" s="30" t="s">
        <v>4452</v>
      </c>
      <c r="C1816" s="30" t="s">
        <v>3087</v>
      </c>
      <c r="D1816" s="30" t="s">
        <v>6463</v>
      </c>
      <c r="E1816" s="30" t="s">
        <v>3058</v>
      </c>
      <c r="F1816" s="30" t="s">
        <v>3059</v>
      </c>
      <c r="G1816" s="29"/>
      <c r="H1816" s="30"/>
      <c r="I1816" s="30"/>
    </row>
    <row r="1817" spans="1:9" ht="26.4">
      <c r="A1817" s="29" t="s">
        <v>4453</v>
      </c>
      <c r="B1817" s="30" t="s">
        <v>4454</v>
      </c>
      <c r="C1817" s="30" t="s">
        <v>8675</v>
      </c>
      <c r="D1817" s="30" t="s">
        <v>6463</v>
      </c>
      <c r="E1817" s="30" t="s">
        <v>3058</v>
      </c>
      <c r="F1817" s="30" t="s">
        <v>3059</v>
      </c>
      <c r="G1817" s="29"/>
      <c r="H1817" s="30"/>
      <c r="I1817" s="30"/>
    </row>
    <row r="1818" spans="1:9" ht="26.4">
      <c r="A1818" s="29" t="s">
        <v>4455</v>
      </c>
      <c r="B1818" s="30" t="s">
        <v>4456</v>
      </c>
      <c r="C1818" s="30" t="s">
        <v>6016</v>
      </c>
      <c r="D1818" s="30" t="s">
        <v>6009</v>
      </c>
      <c r="E1818" s="30" t="s">
        <v>8677</v>
      </c>
      <c r="F1818" s="30" t="s">
        <v>8678</v>
      </c>
      <c r="G1818" s="29"/>
      <c r="H1818" s="30"/>
      <c r="I1818" s="30"/>
    </row>
    <row r="1819" spans="1:9" ht="26.4">
      <c r="A1819" s="29" t="s">
        <v>4457</v>
      </c>
      <c r="B1819" s="30" t="s">
        <v>4458</v>
      </c>
      <c r="C1819" s="30" t="s">
        <v>8675</v>
      </c>
      <c r="D1819" s="30" t="s">
        <v>1433</v>
      </c>
      <c r="E1819" s="30" t="s">
        <v>3058</v>
      </c>
      <c r="F1819" s="30" t="s">
        <v>3059</v>
      </c>
      <c r="G1819" s="29"/>
      <c r="H1819" s="30"/>
      <c r="I1819" s="30"/>
    </row>
    <row r="1820" spans="1:9" ht="26.4">
      <c r="A1820" s="29" t="s">
        <v>4459</v>
      </c>
      <c r="B1820" s="30" t="s">
        <v>4460</v>
      </c>
      <c r="C1820" s="30" t="s">
        <v>227</v>
      </c>
      <c r="D1820" s="30" t="s">
        <v>8659</v>
      </c>
      <c r="E1820" s="30" t="s">
        <v>8660</v>
      </c>
      <c r="F1820" s="30" t="s">
        <v>8659</v>
      </c>
      <c r="G1820" s="29"/>
      <c r="H1820" s="30"/>
      <c r="I1820" s="30"/>
    </row>
    <row r="1821" spans="1:9">
      <c r="A1821" s="29" t="s">
        <v>4461</v>
      </c>
      <c r="B1821" s="30" t="s">
        <v>4462</v>
      </c>
      <c r="C1821" s="30" t="s">
        <v>6048</v>
      </c>
      <c r="D1821" s="30" t="s">
        <v>8659</v>
      </c>
      <c r="E1821" s="30" t="s">
        <v>8660</v>
      </c>
      <c r="F1821" s="30" t="s">
        <v>8659</v>
      </c>
      <c r="G1821" s="29"/>
      <c r="H1821" s="30"/>
      <c r="I1821" s="30"/>
    </row>
    <row r="1822" spans="1:9">
      <c r="A1822" s="29" t="s">
        <v>4461</v>
      </c>
      <c r="B1822" s="30" t="s">
        <v>4462</v>
      </c>
      <c r="C1822" s="30" t="s">
        <v>6047</v>
      </c>
      <c r="D1822" s="30" t="s">
        <v>8659</v>
      </c>
      <c r="E1822" s="30" t="s">
        <v>8660</v>
      </c>
      <c r="F1822" s="30" t="s">
        <v>8659</v>
      </c>
      <c r="G1822" s="29"/>
      <c r="H1822" s="30"/>
      <c r="I1822" s="30"/>
    </row>
    <row r="1823" spans="1:9" ht="26.4">
      <c r="A1823" s="29" t="s">
        <v>4463</v>
      </c>
      <c r="B1823" s="30" t="s">
        <v>4464</v>
      </c>
      <c r="C1823" s="30" t="s">
        <v>8675</v>
      </c>
      <c r="D1823" s="30" t="s">
        <v>2431</v>
      </c>
      <c r="E1823" s="30" t="s">
        <v>8677</v>
      </c>
      <c r="F1823" s="30" t="s">
        <v>8678</v>
      </c>
      <c r="G1823" s="29"/>
      <c r="H1823" s="30"/>
      <c r="I1823" s="30"/>
    </row>
    <row r="1824" spans="1:9" ht="26.4">
      <c r="A1824" s="29" t="s">
        <v>4465</v>
      </c>
      <c r="B1824" s="30" t="s">
        <v>4466</v>
      </c>
      <c r="C1824" s="30" t="s">
        <v>8675</v>
      </c>
      <c r="D1824" s="30" t="s">
        <v>2431</v>
      </c>
      <c r="E1824" s="30" t="s">
        <v>8677</v>
      </c>
      <c r="F1824" s="30" t="s">
        <v>8678</v>
      </c>
      <c r="G1824" s="29"/>
      <c r="H1824" s="30"/>
      <c r="I1824" s="30"/>
    </row>
    <row r="1825" spans="1:9" ht="26.4">
      <c r="A1825" s="29" t="s">
        <v>4467</v>
      </c>
      <c r="B1825" s="30" t="s">
        <v>4468</v>
      </c>
      <c r="C1825" s="30" t="s">
        <v>8675</v>
      </c>
      <c r="D1825" s="30" t="s">
        <v>2431</v>
      </c>
      <c r="E1825" s="30" t="s">
        <v>8677</v>
      </c>
      <c r="F1825" s="30" t="s">
        <v>8678</v>
      </c>
      <c r="G1825" s="29"/>
      <c r="H1825" s="30"/>
      <c r="I1825" s="30"/>
    </row>
    <row r="1826" spans="1:9" ht="26.4">
      <c r="A1826" s="29" t="s">
        <v>4469</v>
      </c>
      <c r="B1826" s="30" t="s">
        <v>4470</v>
      </c>
      <c r="C1826" s="30" t="s">
        <v>8675</v>
      </c>
      <c r="D1826" s="30" t="s">
        <v>3046</v>
      </c>
      <c r="E1826" s="30" t="s">
        <v>8677</v>
      </c>
      <c r="F1826" s="30" t="s">
        <v>8678</v>
      </c>
      <c r="G1826" s="29"/>
      <c r="H1826" s="30"/>
      <c r="I1826" s="30"/>
    </row>
    <row r="1827" spans="1:9" ht="26.4">
      <c r="A1827" s="29" t="s">
        <v>4471</v>
      </c>
      <c r="B1827" s="30" t="s">
        <v>4472</v>
      </c>
      <c r="C1827" s="30" t="s">
        <v>8675</v>
      </c>
      <c r="D1827" s="30" t="s">
        <v>2431</v>
      </c>
      <c r="E1827" s="30" t="s">
        <v>8677</v>
      </c>
      <c r="F1827" s="30" t="s">
        <v>8678</v>
      </c>
      <c r="G1827" s="29"/>
      <c r="H1827" s="30"/>
      <c r="I1827" s="30"/>
    </row>
    <row r="1828" spans="1:9" ht="26.4">
      <c r="A1828" s="29" t="s">
        <v>4473</v>
      </c>
      <c r="B1828" s="30" t="s">
        <v>4474</v>
      </c>
      <c r="C1828" s="30" t="s">
        <v>8675</v>
      </c>
      <c r="D1828" s="30" t="s">
        <v>4508</v>
      </c>
      <c r="E1828" s="30" t="s">
        <v>3058</v>
      </c>
      <c r="F1828" s="30" t="s">
        <v>3059</v>
      </c>
      <c r="G1828" s="29"/>
      <c r="H1828" s="30"/>
      <c r="I1828" s="30"/>
    </row>
    <row r="1829" spans="1:9" ht="26.4">
      <c r="A1829" s="29" t="s">
        <v>4475</v>
      </c>
      <c r="B1829" s="30" t="s">
        <v>4476</v>
      </c>
      <c r="C1829" s="30" t="s">
        <v>6016</v>
      </c>
      <c r="D1829" s="30" t="s">
        <v>2431</v>
      </c>
      <c r="E1829" s="30" t="s">
        <v>8677</v>
      </c>
      <c r="F1829" s="30" t="s">
        <v>8678</v>
      </c>
      <c r="G1829" s="29"/>
      <c r="H1829" s="30"/>
      <c r="I1829" s="30"/>
    </row>
    <row r="1830" spans="1:9" ht="26.4">
      <c r="A1830" s="29" t="s">
        <v>4477</v>
      </c>
      <c r="B1830" s="30" t="s">
        <v>6739</v>
      </c>
      <c r="C1830" s="30" t="s">
        <v>8675</v>
      </c>
      <c r="D1830" s="30" t="s">
        <v>3046</v>
      </c>
      <c r="E1830" s="30" t="s">
        <v>8677</v>
      </c>
      <c r="F1830" s="30" t="s">
        <v>8678</v>
      </c>
      <c r="G1830" s="29"/>
      <c r="H1830" s="30"/>
      <c r="I1830" s="30"/>
    </row>
    <row r="1831" spans="1:9" ht="26.4">
      <c r="A1831" s="29" t="s">
        <v>4478</v>
      </c>
      <c r="B1831" s="30" t="s">
        <v>4479</v>
      </c>
      <c r="C1831" s="30" t="s">
        <v>8675</v>
      </c>
      <c r="D1831" s="30" t="s">
        <v>3046</v>
      </c>
      <c r="E1831" s="30" t="s">
        <v>8677</v>
      </c>
      <c r="F1831" s="30" t="s">
        <v>8678</v>
      </c>
      <c r="G1831" s="29"/>
      <c r="H1831" s="30"/>
      <c r="I1831" s="30"/>
    </row>
    <row r="1832" spans="1:9" ht="26.4">
      <c r="A1832" s="29" t="s">
        <v>4480</v>
      </c>
      <c r="B1832" s="30" t="s">
        <v>4481</v>
      </c>
      <c r="C1832" s="30" t="s">
        <v>8675</v>
      </c>
      <c r="D1832" s="30" t="s">
        <v>3046</v>
      </c>
      <c r="E1832" s="30" t="s">
        <v>8677</v>
      </c>
      <c r="F1832" s="30" t="s">
        <v>8678</v>
      </c>
      <c r="G1832" s="29"/>
      <c r="H1832" s="30"/>
      <c r="I1832" s="30"/>
    </row>
    <row r="1833" spans="1:9" ht="26.4">
      <c r="A1833" s="29" t="s">
        <v>4482</v>
      </c>
      <c r="B1833" s="30" t="s">
        <v>4483</v>
      </c>
      <c r="C1833" s="30" t="s">
        <v>8675</v>
      </c>
      <c r="D1833" s="30" t="s">
        <v>3046</v>
      </c>
      <c r="E1833" s="30" t="s">
        <v>8677</v>
      </c>
      <c r="F1833" s="30" t="s">
        <v>8678</v>
      </c>
      <c r="G1833" s="29"/>
      <c r="H1833" s="30"/>
      <c r="I1833" s="30"/>
    </row>
    <row r="1834" spans="1:9" ht="26.4">
      <c r="A1834" s="29" t="s">
        <v>4484</v>
      </c>
      <c r="B1834" s="30" t="s">
        <v>4485</v>
      </c>
      <c r="C1834" s="30" t="s">
        <v>8675</v>
      </c>
      <c r="D1834" s="30" t="s">
        <v>3046</v>
      </c>
      <c r="E1834" s="30" t="s">
        <v>8677</v>
      </c>
      <c r="F1834" s="30" t="s">
        <v>8678</v>
      </c>
      <c r="G1834" s="29"/>
      <c r="H1834" s="30"/>
      <c r="I1834" s="30"/>
    </row>
    <row r="1835" spans="1:9" ht="26.4">
      <c r="A1835" s="29" t="s">
        <v>4486</v>
      </c>
      <c r="B1835" s="30" t="s">
        <v>4487</v>
      </c>
      <c r="C1835" s="30" t="s">
        <v>8675</v>
      </c>
      <c r="D1835" s="30" t="s">
        <v>3046</v>
      </c>
      <c r="E1835" s="30" t="s">
        <v>8677</v>
      </c>
      <c r="F1835" s="30" t="s">
        <v>8678</v>
      </c>
      <c r="G1835" s="29"/>
      <c r="H1835" s="30"/>
      <c r="I1835" s="30"/>
    </row>
    <row r="1836" spans="1:9" ht="26.4">
      <c r="A1836" s="29" t="s">
        <v>4488</v>
      </c>
      <c r="B1836" s="30" t="s">
        <v>4489</v>
      </c>
      <c r="C1836" s="30" t="s">
        <v>8675</v>
      </c>
      <c r="D1836" s="30" t="s">
        <v>3046</v>
      </c>
      <c r="E1836" s="30" t="s">
        <v>8677</v>
      </c>
      <c r="F1836" s="30" t="s">
        <v>8678</v>
      </c>
      <c r="G1836" s="29"/>
      <c r="H1836" s="30"/>
      <c r="I1836" s="30"/>
    </row>
    <row r="1837" spans="1:9" ht="26.4">
      <c r="A1837" s="29" t="s">
        <v>4490</v>
      </c>
      <c r="B1837" s="30" t="s">
        <v>4491</v>
      </c>
      <c r="C1837" s="30" t="s">
        <v>6048</v>
      </c>
      <c r="D1837" s="30" t="s">
        <v>8659</v>
      </c>
      <c r="E1837" s="30" t="s">
        <v>8660</v>
      </c>
      <c r="F1837" s="30" t="s">
        <v>8659</v>
      </c>
      <c r="G1837" s="29"/>
      <c r="H1837" s="30"/>
      <c r="I1837" s="30"/>
    </row>
    <row r="1838" spans="1:9" ht="26.4">
      <c r="A1838" s="29" t="s">
        <v>4490</v>
      </c>
      <c r="B1838" s="30" t="s">
        <v>4491</v>
      </c>
      <c r="C1838" s="30" t="s">
        <v>6047</v>
      </c>
      <c r="D1838" s="30" t="s">
        <v>8659</v>
      </c>
      <c r="E1838" s="30" t="s">
        <v>8660</v>
      </c>
      <c r="F1838" s="30" t="s">
        <v>8659</v>
      </c>
      <c r="G1838" s="29"/>
      <c r="H1838" s="30"/>
      <c r="I1838" s="30"/>
    </row>
    <row r="1839" spans="1:9" ht="26.4">
      <c r="A1839" s="29" t="s">
        <v>4492</v>
      </c>
      <c r="B1839" s="30" t="s">
        <v>1437</v>
      </c>
      <c r="C1839" s="30" t="s">
        <v>8675</v>
      </c>
      <c r="D1839" s="30" t="s">
        <v>3046</v>
      </c>
      <c r="E1839" s="30" t="s">
        <v>8677</v>
      </c>
      <c r="F1839" s="30" t="s">
        <v>8678</v>
      </c>
      <c r="G1839" s="29"/>
      <c r="H1839" s="30"/>
      <c r="I1839" s="30"/>
    </row>
    <row r="1840" spans="1:9" ht="26.4">
      <c r="A1840" s="29" t="s">
        <v>1438</v>
      </c>
      <c r="B1840" s="30" t="s">
        <v>1439</v>
      </c>
      <c r="C1840" s="30" t="s">
        <v>8675</v>
      </c>
      <c r="D1840" s="30" t="s">
        <v>3046</v>
      </c>
      <c r="E1840" s="30" t="s">
        <v>8677</v>
      </c>
      <c r="F1840" s="30" t="s">
        <v>8678</v>
      </c>
      <c r="G1840" s="29"/>
      <c r="H1840" s="30"/>
      <c r="I1840" s="30"/>
    </row>
    <row r="1841" spans="1:9" ht="26.4">
      <c r="A1841" s="29" t="s">
        <v>1440</v>
      </c>
      <c r="B1841" s="30" t="s">
        <v>1441</v>
      </c>
      <c r="C1841" s="30" t="s">
        <v>8675</v>
      </c>
      <c r="D1841" s="30" t="s">
        <v>3046</v>
      </c>
      <c r="E1841" s="30" t="s">
        <v>8677</v>
      </c>
      <c r="F1841" s="30" t="s">
        <v>8678</v>
      </c>
      <c r="G1841" s="29"/>
      <c r="H1841" s="30"/>
      <c r="I1841" s="30"/>
    </row>
    <row r="1842" spans="1:9" ht="26.4">
      <c r="A1842" s="29" t="s">
        <v>1442</v>
      </c>
      <c r="B1842" s="30" t="s">
        <v>1443</v>
      </c>
      <c r="C1842" s="30" t="s">
        <v>8675</v>
      </c>
      <c r="D1842" s="30" t="s">
        <v>3046</v>
      </c>
      <c r="E1842" s="30" t="s">
        <v>8677</v>
      </c>
      <c r="F1842" s="30" t="s">
        <v>8678</v>
      </c>
      <c r="G1842" s="29"/>
      <c r="H1842" s="30"/>
      <c r="I1842" s="30"/>
    </row>
    <row r="1843" spans="1:9" ht="26.4">
      <c r="A1843" s="29" t="s">
        <v>1444</v>
      </c>
      <c r="B1843" s="30" t="s">
        <v>1445</v>
      </c>
      <c r="C1843" s="30" t="s">
        <v>6016</v>
      </c>
      <c r="D1843" s="30" t="s">
        <v>3046</v>
      </c>
      <c r="E1843" s="30" t="s">
        <v>8677</v>
      </c>
      <c r="F1843" s="30" t="s">
        <v>8678</v>
      </c>
      <c r="G1843" s="29"/>
      <c r="H1843" s="30"/>
      <c r="I1843" s="30"/>
    </row>
    <row r="1844" spans="1:9" ht="26.4">
      <c r="A1844" s="29" t="s">
        <v>1446</v>
      </c>
      <c r="B1844" s="30" t="s">
        <v>1447</v>
      </c>
      <c r="C1844" s="30" t="s">
        <v>8675</v>
      </c>
      <c r="D1844" s="30" t="s">
        <v>6028</v>
      </c>
      <c r="E1844" s="30" t="s">
        <v>8677</v>
      </c>
      <c r="F1844" s="30" t="s">
        <v>8678</v>
      </c>
      <c r="G1844" s="29"/>
      <c r="H1844" s="30"/>
      <c r="I1844" s="30"/>
    </row>
    <row r="1845" spans="1:9" ht="26.4">
      <c r="A1845" s="29" t="s">
        <v>1448</v>
      </c>
      <c r="B1845" s="30" t="s">
        <v>1449</v>
      </c>
      <c r="C1845" s="30" t="s">
        <v>6047</v>
      </c>
      <c r="D1845" s="30" t="s">
        <v>8659</v>
      </c>
      <c r="E1845" s="30" t="s">
        <v>8660</v>
      </c>
      <c r="F1845" s="30" t="s">
        <v>8659</v>
      </c>
      <c r="G1845" s="29"/>
      <c r="H1845" s="30"/>
      <c r="I1845" s="30"/>
    </row>
    <row r="1846" spans="1:9" ht="26.4">
      <c r="A1846" s="29" t="s">
        <v>1448</v>
      </c>
      <c r="B1846" s="30" t="s">
        <v>1449</v>
      </c>
      <c r="C1846" s="30" t="s">
        <v>6048</v>
      </c>
      <c r="D1846" s="30" t="s">
        <v>8659</v>
      </c>
      <c r="E1846" s="30" t="s">
        <v>8660</v>
      </c>
      <c r="F1846" s="30" t="s">
        <v>8659</v>
      </c>
      <c r="G1846" s="29"/>
      <c r="H1846" s="30"/>
      <c r="I1846" s="30"/>
    </row>
    <row r="1847" spans="1:9" ht="26.4">
      <c r="A1847" s="29" t="s">
        <v>1450</v>
      </c>
      <c r="B1847" s="30" t="s">
        <v>1451</v>
      </c>
      <c r="C1847" s="30" t="s">
        <v>8675</v>
      </c>
      <c r="D1847" s="30" t="s">
        <v>2420</v>
      </c>
      <c r="E1847" s="30" t="s">
        <v>8677</v>
      </c>
      <c r="F1847" s="30" t="s">
        <v>8678</v>
      </c>
      <c r="G1847" s="29"/>
      <c r="H1847" s="30"/>
      <c r="I1847" s="30"/>
    </row>
    <row r="1848" spans="1:9" ht="26.4">
      <c r="A1848" s="29" t="s">
        <v>1452</v>
      </c>
      <c r="B1848" s="30" t="s">
        <v>1453</v>
      </c>
      <c r="C1848" s="30" t="s">
        <v>8675</v>
      </c>
      <c r="D1848" s="30" t="s">
        <v>3046</v>
      </c>
      <c r="E1848" s="30" t="s">
        <v>8677</v>
      </c>
      <c r="F1848" s="30" t="s">
        <v>8678</v>
      </c>
      <c r="G1848" s="29"/>
      <c r="H1848" s="30"/>
      <c r="I1848" s="30"/>
    </row>
    <row r="1849" spans="1:9" ht="26.4">
      <c r="A1849" s="29" t="s">
        <v>1454</v>
      </c>
      <c r="B1849" s="30" t="s">
        <v>1455</v>
      </c>
      <c r="C1849" s="30" t="s">
        <v>8675</v>
      </c>
      <c r="D1849" s="30" t="s">
        <v>3046</v>
      </c>
      <c r="E1849" s="30" t="s">
        <v>8677</v>
      </c>
      <c r="F1849" s="30" t="s">
        <v>8678</v>
      </c>
      <c r="G1849" s="29"/>
      <c r="H1849" s="30"/>
      <c r="I1849" s="30"/>
    </row>
    <row r="1850" spans="1:9" ht="26.4">
      <c r="A1850" s="29" t="s">
        <v>1456</v>
      </c>
      <c r="B1850" s="30" t="s">
        <v>1457</v>
      </c>
      <c r="C1850" s="30" t="s">
        <v>3087</v>
      </c>
      <c r="D1850" s="30" t="s">
        <v>3046</v>
      </c>
      <c r="E1850" s="30" t="s">
        <v>8677</v>
      </c>
      <c r="F1850" s="30" t="s">
        <v>8678</v>
      </c>
      <c r="G1850" s="29"/>
      <c r="H1850" s="30"/>
      <c r="I1850" s="30"/>
    </row>
    <row r="1851" spans="1:9">
      <c r="A1851" s="29" t="s">
        <v>1458</v>
      </c>
      <c r="B1851" s="30" t="s">
        <v>1459</v>
      </c>
      <c r="C1851" s="30" t="s">
        <v>6047</v>
      </c>
      <c r="D1851" s="30" t="s">
        <v>8659</v>
      </c>
      <c r="E1851" s="30" t="s">
        <v>8660</v>
      </c>
      <c r="F1851" s="30" t="s">
        <v>8659</v>
      </c>
      <c r="G1851" s="29"/>
      <c r="H1851" s="30"/>
      <c r="I1851" s="30"/>
    </row>
    <row r="1852" spans="1:9">
      <c r="A1852" s="29" t="s">
        <v>1458</v>
      </c>
      <c r="B1852" s="30" t="s">
        <v>1459</v>
      </c>
      <c r="C1852" s="30" t="s">
        <v>6048</v>
      </c>
      <c r="D1852" s="30" t="s">
        <v>8659</v>
      </c>
      <c r="E1852" s="30" t="s">
        <v>8660</v>
      </c>
      <c r="F1852" s="30" t="s">
        <v>8659</v>
      </c>
      <c r="G1852" s="29"/>
      <c r="H1852" s="30"/>
      <c r="I1852" s="30"/>
    </row>
    <row r="1853" spans="1:9" ht="26.4">
      <c r="A1853" s="29" t="s">
        <v>1460</v>
      </c>
      <c r="B1853" s="30" t="s">
        <v>1461</v>
      </c>
      <c r="C1853" s="30" t="s">
        <v>8675</v>
      </c>
      <c r="D1853" s="30" t="s">
        <v>3046</v>
      </c>
      <c r="E1853" s="30" t="s">
        <v>8677</v>
      </c>
      <c r="F1853" s="30" t="s">
        <v>8678</v>
      </c>
      <c r="G1853" s="29"/>
      <c r="H1853" s="30"/>
      <c r="I1853" s="30"/>
    </row>
    <row r="1854" spans="1:9" ht="26.4">
      <c r="A1854" s="29" t="s">
        <v>1462</v>
      </c>
      <c r="B1854" s="30" t="s">
        <v>1463</v>
      </c>
      <c r="C1854" s="30" t="s">
        <v>8675</v>
      </c>
      <c r="D1854" s="30" t="s">
        <v>1075</v>
      </c>
      <c r="E1854" s="30" t="s">
        <v>3058</v>
      </c>
      <c r="F1854" s="30" t="s">
        <v>3059</v>
      </c>
      <c r="G1854" s="29"/>
      <c r="H1854" s="30"/>
      <c r="I1854" s="30"/>
    </row>
    <row r="1855" spans="1:9">
      <c r="A1855" s="29" t="s">
        <v>1464</v>
      </c>
      <c r="B1855" s="30" t="s">
        <v>1465</v>
      </c>
      <c r="C1855" s="30" t="s">
        <v>3087</v>
      </c>
      <c r="D1855" s="30" t="s">
        <v>366</v>
      </c>
      <c r="E1855" s="30" t="s">
        <v>3058</v>
      </c>
      <c r="F1855" s="30" t="s">
        <v>3059</v>
      </c>
      <c r="G1855" s="29"/>
      <c r="H1855" s="30"/>
      <c r="I1855" s="30"/>
    </row>
    <row r="1856" spans="1:9" ht="26.4">
      <c r="A1856" s="29" t="s">
        <v>1466</v>
      </c>
      <c r="B1856" s="30" t="s">
        <v>1467</v>
      </c>
      <c r="C1856" s="30" t="s">
        <v>8675</v>
      </c>
      <c r="D1856" s="30" t="s">
        <v>8676</v>
      </c>
      <c r="E1856" s="30" t="s">
        <v>8677</v>
      </c>
      <c r="F1856" s="30" t="s">
        <v>8678</v>
      </c>
      <c r="G1856" s="29"/>
      <c r="H1856" s="30"/>
      <c r="I1856" s="30"/>
    </row>
    <row r="1857" spans="1:9" ht="26.4">
      <c r="A1857" s="29" t="s">
        <v>1468</v>
      </c>
      <c r="B1857" s="30" t="s">
        <v>2463</v>
      </c>
      <c r="C1857" s="30" t="s">
        <v>8675</v>
      </c>
      <c r="D1857" s="30" t="s">
        <v>2177</v>
      </c>
      <c r="E1857" s="30" t="s">
        <v>3058</v>
      </c>
      <c r="F1857" s="30" t="s">
        <v>3059</v>
      </c>
      <c r="G1857" s="29"/>
      <c r="H1857" s="30"/>
      <c r="I1857" s="30"/>
    </row>
    <row r="1858" spans="1:9" ht="26.4">
      <c r="A1858" s="29" t="s">
        <v>2464</v>
      </c>
      <c r="B1858" s="30" t="s">
        <v>2465</v>
      </c>
      <c r="C1858" s="30" t="s">
        <v>8675</v>
      </c>
      <c r="D1858" s="30" t="s">
        <v>3032</v>
      </c>
      <c r="E1858" s="30" t="s">
        <v>8677</v>
      </c>
      <c r="F1858" s="30" t="s">
        <v>8678</v>
      </c>
      <c r="G1858" s="29"/>
      <c r="H1858" s="30"/>
      <c r="I1858" s="30"/>
    </row>
    <row r="1859" spans="1:9" ht="26.4">
      <c r="A1859" s="29" t="s">
        <v>2466</v>
      </c>
      <c r="B1859" s="30" t="s">
        <v>2467</v>
      </c>
      <c r="C1859" s="30" t="s">
        <v>8675</v>
      </c>
      <c r="D1859" s="30" t="s">
        <v>3032</v>
      </c>
      <c r="E1859" s="30" t="s">
        <v>8677</v>
      </c>
      <c r="F1859" s="30" t="s">
        <v>8678</v>
      </c>
      <c r="G1859" s="29"/>
      <c r="H1859" s="30"/>
      <c r="I1859" s="30"/>
    </row>
    <row r="1860" spans="1:9" ht="26.4">
      <c r="A1860" s="29" t="s">
        <v>2468</v>
      </c>
      <c r="B1860" s="30" t="s">
        <v>2469</v>
      </c>
      <c r="C1860" s="30" t="s">
        <v>6016</v>
      </c>
      <c r="D1860" s="30" t="s">
        <v>3032</v>
      </c>
      <c r="E1860" s="30" t="s">
        <v>8677</v>
      </c>
      <c r="F1860" s="30" t="s">
        <v>8678</v>
      </c>
      <c r="G1860" s="29"/>
      <c r="H1860" s="30"/>
      <c r="I1860" s="30"/>
    </row>
    <row r="1861" spans="1:9" ht="26.4">
      <c r="A1861" s="29" t="s">
        <v>2470</v>
      </c>
      <c r="B1861" s="30" t="s">
        <v>2471</v>
      </c>
      <c r="C1861" s="30" t="s">
        <v>6048</v>
      </c>
      <c r="D1861" s="30" t="s">
        <v>8659</v>
      </c>
      <c r="E1861" s="30" t="s">
        <v>8660</v>
      </c>
      <c r="F1861" s="30" t="s">
        <v>8659</v>
      </c>
      <c r="G1861" s="29"/>
      <c r="H1861" s="30"/>
      <c r="I1861" s="30"/>
    </row>
    <row r="1862" spans="1:9" ht="26.4">
      <c r="A1862" s="29" t="s">
        <v>2470</v>
      </c>
      <c r="B1862" s="30" t="s">
        <v>2471</v>
      </c>
      <c r="C1862" s="30" t="s">
        <v>6047</v>
      </c>
      <c r="D1862" s="30" t="s">
        <v>8659</v>
      </c>
      <c r="E1862" s="30" t="s">
        <v>8660</v>
      </c>
      <c r="F1862" s="30" t="s">
        <v>8659</v>
      </c>
      <c r="G1862" s="29"/>
      <c r="H1862" s="30"/>
      <c r="I1862" s="30"/>
    </row>
    <row r="1863" spans="1:9">
      <c r="A1863" s="29" t="s">
        <v>2472</v>
      </c>
      <c r="B1863" s="30" t="s">
        <v>2473</v>
      </c>
      <c r="C1863" s="30" t="s">
        <v>6047</v>
      </c>
      <c r="D1863" s="30" t="s">
        <v>8659</v>
      </c>
      <c r="E1863" s="30" t="s">
        <v>8660</v>
      </c>
      <c r="F1863" s="30" t="s">
        <v>8659</v>
      </c>
      <c r="G1863" s="29"/>
      <c r="H1863" s="30"/>
      <c r="I1863" s="30"/>
    </row>
    <row r="1864" spans="1:9">
      <c r="A1864" s="29" t="s">
        <v>2472</v>
      </c>
      <c r="B1864" s="30" t="s">
        <v>2473</v>
      </c>
      <c r="C1864" s="30" t="s">
        <v>6048</v>
      </c>
      <c r="D1864" s="30" t="s">
        <v>8659</v>
      </c>
      <c r="E1864" s="30" t="s">
        <v>8660</v>
      </c>
      <c r="F1864" s="30" t="s">
        <v>8659</v>
      </c>
      <c r="G1864" s="29"/>
      <c r="H1864" s="30"/>
      <c r="I1864" s="30"/>
    </row>
    <row r="1865" spans="1:9" ht="26.4">
      <c r="A1865" s="29" t="s">
        <v>2474</v>
      </c>
      <c r="B1865" s="30" t="s">
        <v>1485</v>
      </c>
      <c r="C1865" s="30" t="s">
        <v>6047</v>
      </c>
      <c r="D1865" s="30" t="s">
        <v>8659</v>
      </c>
      <c r="E1865" s="30" t="s">
        <v>8660</v>
      </c>
      <c r="F1865" s="30" t="s">
        <v>8659</v>
      </c>
      <c r="G1865" s="29"/>
      <c r="H1865" s="30"/>
      <c r="I1865" s="30"/>
    </row>
    <row r="1866" spans="1:9" ht="26.4">
      <c r="A1866" s="29" t="s">
        <v>2474</v>
      </c>
      <c r="B1866" s="30" t="s">
        <v>1485</v>
      </c>
      <c r="C1866" s="30" t="s">
        <v>6048</v>
      </c>
      <c r="D1866" s="30" t="s">
        <v>8659</v>
      </c>
      <c r="E1866" s="30" t="s">
        <v>8660</v>
      </c>
      <c r="F1866" s="30" t="s">
        <v>8659</v>
      </c>
      <c r="G1866" s="29"/>
      <c r="H1866" s="30"/>
      <c r="I1866" s="30"/>
    </row>
    <row r="1867" spans="1:9" ht="26.4">
      <c r="A1867" s="29" t="s">
        <v>1486</v>
      </c>
      <c r="B1867" s="30" t="s">
        <v>1487</v>
      </c>
      <c r="C1867" s="30" t="s">
        <v>8675</v>
      </c>
      <c r="D1867" s="30" t="s">
        <v>6009</v>
      </c>
      <c r="E1867" s="30" t="s">
        <v>8677</v>
      </c>
      <c r="F1867" s="30" t="s">
        <v>8678</v>
      </c>
      <c r="G1867" s="29"/>
      <c r="H1867" s="30"/>
      <c r="I1867" s="30"/>
    </row>
    <row r="1868" spans="1:9" ht="26.4">
      <c r="A1868" s="29" t="s">
        <v>1488</v>
      </c>
      <c r="B1868" s="30" t="s">
        <v>1489</v>
      </c>
      <c r="C1868" s="30" t="s">
        <v>8675</v>
      </c>
      <c r="D1868" s="30" t="s">
        <v>6009</v>
      </c>
      <c r="E1868" s="30" t="s">
        <v>8677</v>
      </c>
      <c r="F1868" s="30" t="s">
        <v>8678</v>
      </c>
      <c r="G1868" s="29"/>
      <c r="H1868" s="30"/>
      <c r="I1868" s="30"/>
    </row>
    <row r="1869" spans="1:9" ht="26.4">
      <c r="A1869" s="29" t="s">
        <v>1490</v>
      </c>
      <c r="B1869" s="30" t="s">
        <v>1491</v>
      </c>
      <c r="C1869" s="30" t="s">
        <v>8675</v>
      </c>
      <c r="D1869" s="30" t="s">
        <v>6009</v>
      </c>
      <c r="E1869" s="30" t="s">
        <v>8677</v>
      </c>
      <c r="F1869" s="30" t="s">
        <v>8678</v>
      </c>
      <c r="G1869" s="29"/>
      <c r="H1869" s="30"/>
      <c r="I1869" s="30"/>
    </row>
    <row r="1870" spans="1:9" ht="26.4">
      <c r="A1870" s="29" t="s">
        <v>1492</v>
      </c>
      <c r="B1870" s="30" t="s">
        <v>1493</v>
      </c>
      <c r="C1870" s="30" t="s">
        <v>8675</v>
      </c>
      <c r="D1870" s="30" t="s">
        <v>6009</v>
      </c>
      <c r="E1870" s="30" t="s">
        <v>8677</v>
      </c>
      <c r="F1870" s="30" t="s">
        <v>8678</v>
      </c>
      <c r="G1870" s="29"/>
      <c r="H1870" s="30"/>
      <c r="I1870" s="30"/>
    </row>
    <row r="1871" spans="1:9" ht="26.4">
      <c r="A1871" s="29" t="s">
        <v>1494</v>
      </c>
      <c r="B1871" s="30" t="s">
        <v>1495</v>
      </c>
      <c r="C1871" s="30" t="s">
        <v>8675</v>
      </c>
      <c r="D1871" s="30" t="s">
        <v>6009</v>
      </c>
      <c r="E1871" s="30" t="s">
        <v>8677</v>
      </c>
      <c r="F1871" s="30" t="s">
        <v>8678</v>
      </c>
      <c r="G1871" s="29"/>
      <c r="H1871" s="30"/>
      <c r="I1871" s="30"/>
    </row>
    <row r="1872" spans="1:9" ht="26.4">
      <c r="A1872" s="29" t="s">
        <v>1496</v>
      </c>
      <c r="B1872" s="30" t="s">
        <v>1497</v>
      </c>
      <c r="C1872" s="30" t="s">
        <v>6016</v>
      </c>
      <c r="D1872" s="30" t="s">
        <v>6009</v>
      </c>
      <c r="E1872" s="30" t="s">
        <v>8677</v>
      </c>
      <c r="F1872" s="30" t="s">
        <v>8678</v>
      </c>
      <c r="G1872" s="29"/>
      <c r="H1872" s="30"/>
      <c r="I1872" s="30"/>
    </row>
    <row r="1873" spans="1:9" ht="26.4">
      <c r="A1873" s="29" t="s">
        <v>1498</v>
      </c>
      <c r="B1873" s="30" t="s">
        <v>1499</v>
      </c>
      <c r="C1873" s="30" t="s">
        <v>8675</v>
      </c>
      <c r="D1873" s="30" t="s">
        <v>37</v>
      </c>
      <c r="E1873" s="30" t="s">
        <v>3058</v>
      </c>
      <c r="F1873" s="30" t="s">
        <v>3059</v>
      </c>
      <c r="G1873" s="29"/>
      <c r="H1873" s="30"/>
      <c r="I1873" s="30"/>
    </row>
    <row r="1874" spans="1:9">
      <c r="A1874" s="29" t="s">
        <v>1500</v>
      </c>
      <c r="B1874" s="30" t="s">
        <v>1501</v>
      </c>
      <c r="C1874" s="30" t="s">
        <v>6047</v>
      </c>
      <c r="D1874" s="30" t="s">
        <v>8659</v>
      </c>
      <c r="E1874" s="30" t="s">
        <v>8660</v>
      </c>
      <c r="F1874" s="30" t="s">
        <v>8659</v>
      </c>
      <c r="G1874" s="29"/>
      <c r="H1874" s="30"/>
      <c r="I1874" s="30"/>
    </row>
    <row r="1875" spans="1:9">
      <c r="A1875" s="29" t="s">
        <v>1500</v>
      </c>
      <c r="B1875" s="30" t="s">
        <v>1501</v>
      </c>
      <c r="C1875" s="30" t="s">
        <v>6048</v>
      </c>
      <c r="D1875" s="30" t="s">
        <v>8659</v>
      </c>
      <c r="E1875" s="30" t="s">
        <v>8660</v>
      </c>
      <c r="F1875" s="30" t="s">
        <v>8659</v>
      </c>
      <c r="G1875" s="29"/>
      <c r="H1875" s="30"/>
      <c r="I1875" s="30"/>
    </row>
    <row r="1876" spans="1:9">
      <c r="A1876" s="29" t="s">
        <v>1502</v>
      </c>
      <c r="B1876" s="30" t="s">
        <v>1503</v>
      </c>
      <c r="C1876" s="30" t="s">
        <v>6047</v>
      </c>
      <c r="D1876" s="30" t="s">
        <v>8659</v>
      </c>
      <c r="E1876" s="30" t="s">
        <v>8660</v>
      </c>
      <c r="F1876" s="30" t="s">
        <v>8659</v>
      </c>
      <c r="G1876" s="29"/>
      <c r="H1876" s="30"/>
      <c r="I1876" s="30"/>
    </row>
    <row r="1877" spans="1:9">
      <c r="A1877" s="29" t="s">
        <v>1502</v>
      </c>
      <c r="B1877" s="30" t="s">
        <v>1503</v>
      </c>
      <c r="C1877" s="30" t="s">
        <v>6048</v>
      </c>
      <c r="D1877" s="30" t="s">
        <v>8659</v>
      </c>
      <c r="E1877" s="30" t="s">
        <v>8660</v>
      </c>
      <c r="F1877" s="30" t="s">
        <v>8659</v>
      </c>
      <c r="G1877" s="29"/>
      <c r="H1877" s="30"/>
      <c r="I1877" s="30"/>
    </row>
    <row r="1878" spans="1:9" ht="26.4">
      <c r="A1878" s="29" t="s">
        <v>1504</v>
      </c>
      <c r="B1878" s="30" t="s">
        <v>1505</v>
      </c>
      <c r="C1878" s="30" t="s">
        <v>227</v>
      </c>
      <c r="D1878" s="30" t="s">
        <v>8659</v>
      </c>
      <c r="E1878" s="30" t="s">
        <v>8660</v>
      </c>
      <c r="F1878" s="30" t="s">
        <v>8659</v>
      </c>
      <c r="G1878" s="29"/>
      <c r="H1878" s="30"/>
      <c r="I1878" s="30"/>
    </row>
    <row r="1879" spans="1:9" ht="26.4">
      <c r="A1879" s="29" t="s">
        <v>1506</v>
      </c>
      <c r="B1879" s="30" t="s">
        <v>1507</v>
      </c>
      <c r="C1879" s="30" t="s">
        <v>8675</v>
      </c>
      <c r="D1879" s="30" t="s">
        <v>3025</v>
      </c>
      <c r="E1879" s="30" t="s">
        <v>8677</v>
      </c>
      <c r="F1879" s="30" t="s">
        <v>8678</v>
      </c>
      <c r="G1879" s="29"/>
      <c r="H1879" s="30"/>
      <c r="I1879" s="30"/>
    </row>
    <row r="1880" spans="1:9" ht="26.4">
      <c r="A1880" s="29" t="s">
        <v>1508</v>
      </c>
      <c r="B1880" s="30" t="s">
        <v>1509</v>
      </c>
      <c r="C1880" s="30" t="s">
        <v>8675</v>
      </c>
      <c r="D1880" s="30" t="s">
        <v>3025</v>
      </c>
      <c r="E1880" s="30" t="s">
        <v>8677</v>
      </c>
      <c r="F1880" s="30" t="s">
        <v>8678</v>
      </c>
      <c r="G1880" s="29"/>
      <c r="H1880" s="30"/>
      <c r="I1880" s="30"/>
    </row>
    <row r="1881" spans="1:9" ht="26.4">
      <c r="A1881" s="29" t="s">
        <v>1510</v>
      </c>
      <c r="B1881" s="30" t="s">
        <v>1511</v>
      </c>
      <c r="C1881" s="30" t="s">
        <v>8675</v>
      </c>
      <c r="D1881" s="30" t="s">
        <v>3025</v>
      </c>
      <c r="E1881" s="30" t="s">
        <v>8677</v>
      </c>
      <c r="F1881" s="30" t="s">
        <v>8678</v>
      </c>
      <c r="G1881" s="29"/>
      <c r="H1881" s="30"/>
      <c r="I1881" s="30"/>
    </row>
    <row r="1882" spans="1:9" ht="26.4">
      <c r="A1882" s="29" t="s">
        <v>1512</v>
      </c>
      <c r="B1882" s="30" t="s">
        <v>1513</v>
      </c>
      <c r="C1882" s="30" t="s">
        <v>8675</v>
      </c>
      <c r="D1882" s="30" t="s">
        <v>3025</v>
      </c>
      <c r="E1882" s="30" t="s">
        <v>8677</v>
      </c>
      <c r="F1882" s="30" t="s">
        <v>8678</v>
      </c>
      <c r="G1882" s="29"/>
      <c r="H1882" s="30"/>
      <c r="I1882" s="30"/>
    </row>
    <row r="1883" spans="1:9">
      <c r="A1883" s="29" t="s">
        <v>1514</v>
      </c>
      <c r="B1883" s="30" t="s">
        <v>1515</v>
      </c>
      <c r="C1883" s="30" t="s">
        <v>6048</v>
      </c>
      <c r="D1883" s="30" t="s">
        <v>8659</v>
      </c>
      <c r="E1883" s="30" t="s">
        <v>8660</v>
      </c>
      <c r="F1883" s="30" t="s">
        <v>8659</v>
      </c>
      <c r="G1883" s="29"/>
      <c r="H1883" s="30"/>
      <c r="I1883" s="30"/>
    </row>
    <row r="1884" spans="1:9">
      <c r="A1884" s="29" t="s">
        <v>1514</v>
      </c>
      <c r="B1884" s="30" t="s">
        <v>1515</v>
      </c>
      <c r="C1884" s="30" t="s">
        <v>6047</v>
      </c>
      <c r="D1884" s="30" t="s">
        <v>8659</v>
      </c>
      <c r="E1884" s="30" t="s">
        <v>8660</v>
      </c>
      <c r="F1884" s="30" t="s">
        <v>8659</v>
      </c>
      <c r="G1884" s="29"/>
      <c r="H1884" s="30"/>
      <c r="I1884" s="30"/>
    </row>
    <row r="1885" spans="1:9" ht="26.4">
      <c r="A1885" s="29" t="s">
        <v>1516</v>
      </c>
      <c r="B1885" s="30" t="s">
        <v>1517</v>
      </c>
      <c r="C1885" s="30" t="s">
        <v>8675</v>
      </c>
      <c r="D1885" s="30" t="s">
        <v>2427</v>
      </c>
      <c r="E1885" s="30" t="s">
        <v>8677</v>
      </c>
      <c r="F1885" s="30" t="s">
        <v>8678</v>
      </c>
      <c r="G1885" s="29"/>
      <c r="H1885" s="30"/>
      <c r="I1885" s="30"/>
    </row>
    <row r="1886" spans="1:9" ht="26.4">
      <c r="A1886" s="29" t="s">
        <v>1518</v>
      </c>
      <c r="B1886" s="30" t="s">
        <v>1519</v>
      </c>
      <c r="C1886" s="30" t="s">
        <v>8675</v>
      </c>
      <c r="D1886" s="30" t="s">
        <v>2427</v>
      </c>
      <c r="E1886" s="30" t="s">
        <v>8677</v>
      </c>
      <c r="F1886" s="30" t="s">
        <v>8678</v>
      </c>
      <c r="G1886" s="29"/>
      <c r="H1886" s="30"/>
      <c r="I1886" s="30"/>
    </row>
    <row r="1887" spans="1:9" ht="26.4">
      <c r="A1887" s="29" t="s">
        <v>1520</v>
      </c>
      <c r="B1887" s="30" t="s">
        <v>1521</v>
      </c>
      <c r="C1887" s="30" t="s">
        <v>8675</v>
      </c>
      <c r="D1887" s="30" t="s">
        <v>4519</v>
      </c>
      <c r="E1887" s="30" t="s">
        <v>3058</v>
      </c>
      <c r="F1887" s="30" t="s">
        <v>3059</v>
      </c>
      <c r="G1887" s="29"/>
      <c r="H1887" s="30"/>
      <c r="I1887" s="30"/>
    </row>
    <row r="1888" spans="1:9" ht="26.4">
      <c r="A1888" s="29" t="s">
        <v>1522</v>
      </c>
      <c r="B1888" s="30" t="s">
        <v>1523</v>
      </c>
      <c r="C1888" s="30" t="s">
        <v>8675</v>
      </c>
      <c r="D1888" s="30" t="s">
        <v>4519</v>
      </c>
      <c r="E1888" s="30" t="s">
        <v>3058</v>
      </c>
      <c r="F1888" s="30" t="s">
        <v>3059</v>
      </c>
      <c r="G1888" s="29"/>
      <c r="H1888" s="30"/>
      <c r="I1888" s="30"/>
    </row>
    <row r="1889" spans="1:9">
      <c r="A1889" s="29" t="s">
        <v>1524</v>
      </c>
      <c r="B1889" s="30" t="s">
        <v>1525</v>
      </c>
      <c r="C1889" s="30" t="s">
        <v>6048</v>
      </c>
      <c r="D1889" s="30" t="s">
        <v>8659</v>
      </c>
      <c r="E1889" s="30" t="s">
        <v>8660</v>
      </c>
      <c r="F1889" s="30" t="s">
        <v>8659</v>
      </c>
      <c r="G1889" s="29"/>
      <c r="H1889" s="30"/>
      <c r="I1889" s="30"/>
    </row>
    <row r="1890" spans="1:9">
      <c r="A1890" s="29" t="s">
        <v>1524</v>
      </c>
      <c r="B1890" s="30" t="s">
        <v>1525</v>
      </c>
      <c r="C1890" s="30" t="s">
        <v>6047</v>
      </c>
      <c r="D1890" s="30" t="s">
        <v>8659</v>
      </c>
      <c r="E1890" s="30" t="s">
        <v>8660</v>
      </c>
      <c r="F1890" s="30" t="s">
        <v>8659</v>
      </c>
      <c r="G1890" s="29"/>
      <c r="H1890" s="30"/>
      <c r="I1890" s="30"/>
    </row>
    <row r="1891" spans="1:9">
      <c r="A1891" s="29" t="s">
        <v>1526</v>
      </c>
      <c r="B1891" s="30" t="s">
        <v>1527</v>
      </c>
      <c r="C1891" s="30" t="s">
        <v>6048</v>
      </c>
      <c r="D1891" s="30" t="s">
        <v>8659</v>
      </c>
      <c r="E1891" s="30" t="s">
        <v>8660</v>
      </c>
      <c r="F1891" s="30" t="s">
        <v>8659</v>
      </c>
      <c r="G1891" s="29"/>
      <c r="H1891" s="30"/>
      <c r="I1891" s="30"/>
    </row>
    <row r="1892" spans="1:9">
      <c r="A1892" s="29" t="s">
        <v>1526</v>
      </c>
      <c r="B1892" s="30" t="s">
        <v>1527</v>
      </c>
      <c r="C1892" s="30" t="s">
        <v>6047</v>
      </c>
      <c r="D1892" s="30" t="s">
        <v>8659</v>
      </c>
      <c r="E1892" s="30" t="s">
        <v>8660</v>
      </c>
      <c r="F1892" s="30" t="s">
        <v>8659</v>
      </c>
      <c r="G1892" s="29"/>
      <c r="H1892" s="30"/>
      <c r="I1892" s="30"/>
    </row>
    <row r="1893" spans="1:9" ht="26.4">
      <c r="A1893" s="29" t="s">
        <v>1528</v>
      </c>
      <c r="B1893" s="30" t="s">
        <v>1529</v>
      </c>
      <c r="C1893" s="30" t="s">
        <v>8675</v>
      </c>
      <c r="D1893" s="30" t="s">
        <v>3938</v>
      </c>
      <c r="E1893" s="30" t="s">
        <v>3068</v>
      </c>
      <c r="F1893" s="30" t="s">
        <v>3069</v>
      </c>
      <c r="G1893" s="29"/>
      <c r="H1893" s="30"/>
      <c r="I1893" s="30"/>
    </row>
    <row r="1894" spans="1:9" ht="26.4">
      <c r="A1894" s="29" t="s">
        <v>1530</v>
      </c>
      <c r="B1894" s="30" t="s">
        <v>1531</v>
      </c>
      <c r="C1894" s="30" t="s">
        <v>8675</v>
      </c>
      <c r="D1894" s="30" t="s">
        <v>3938</v>
      </c>
      <c r="E1894" s="30" t="s">
        <v>3068</v>
      </c>
      <c r="F1894" s="30" t="s">
        <v>3069</v>
      </c>
      <c r="G1894" s="29"/>
      <c r="H1894" s="30"/>
      <c r="I1894" s="30"/>
    </row>
    <row r="1895" spans="1:9" ht="26.4">
      <c r="A1895" s="29" t="s">
        <v>1532</v>
      </c>
      <c r="B1895" s="30" t="s">
        <v>1533</v>
      </c>
      <c r="C1895" s="30" t="s">
        <v>8675</v>
      </c>
      <c r="D1895" s="30" t="s">
        <v>3938</v>
      </c>
      <c r="E1895" s="30" t="s">
        <v>3068</v>
      </c>
      <c r="F1895" s="30" t="s">
        <v>3069</v>
      </c>
      <c r="G1895" s="29"/>
      <c r="H1895" s="30"/>
      <c r="I1895" s="30"/>
    </row>
    <row r="1896" spans="1:9" ht="26.4">
      <c r="A1896" s="29" t="s">
        <v>1534</v>
      </c>
      <c r="B1896" s="30" t="s">
        <v>1535</v>
      </c>
      <c r="C1896" s="30" t="s">
        <v>8675</v>
      </c>
      <c r="D1896" s="30" t="s">
        <v>3938</v>
      </c>
      <c r="E1896" s="30" t="s">
        <v>3068</v>
      </c>
      <c r="F1896" s="30" t="s">
        <v>3069</v>
      </c>
      <c r="G1896" s="29"/>
      <c r="H1896" s="30"/>
      <c r="I1896" s="30"/>
    </row>
    <row r="1897" spans="1:9" ht="26.4">
      <c r="A1897" s="29" t="s">
        <v>1536</v>
      </c>
      <c r="B1897" s="30" t="s">
        <v>1537</v>
      </c>
      <c r="C1897" s="30" t="s">
        <v>8675</v>
      </c>
      <c r="D1897" s="30" t="s">
        <v>3938</v>
      </c>
      <c r="E1897" s="30" t="s">
        <v>3068</v>
      </c>
      <c r="F1897" s="30" t="s">
        <v>3069</v>
      </c>
      <c r="G1897" s="29"/>
      <c r="H1897" s="30"/>
      <c r="I1897" s="30"/>
    </row>
    <row r="1898" spans="1:9" ht="26.4">
      <c r="A1898" s="29" t="s">
        <v>1538</v>
      </c>
      <c r="B1898" s="30" t="s">
        <v>1539</v>
      </c>
      <c r="C1898" s="30" t="s">
        <v>6047</v>
      </c>
      <c r="D1898" s="30" t="s">
        <v>8659</v>
      </c>
      <c r="E1898" s="30" t="s">
        <v>8660</v>
      </c>
      <c r="F1898" s="30" t="s">
        <v>8659</v>
      </c>
      <c r="G1898" s="29"/>
      <c r="H1898" s="30"/>
      <c r="I1898" s="30"/>
    </row>
    <row r="1899" spans="1:9" ht="26.4">
      <c r="A1899" s="29" t="s">
        <v>1538</v>
      </c>
      <c r="B1899" s="30" t="s">
        <v>1539</v>
      </c>
      <c r="C1899" s="30" t="s">
        <v>6048</v>
      </c>
      <c r="D1899" s="30" t="s">
        <v>8659</v>
      </c>
      <c r="E1899" s="30" t="s">
        <v>8660</v>
      </c>
      <c r="F1899" s="30" t="s">
        <v>8659</v>
      </c>
      <c r="G1899" s="29"/>
      <c r="H1899" s="30"/>
      <c r="I1899" s="30"/>
    </row>
    <row r="1900" spans="1:9" ht="26.4">
      <c r="A1900" s="29" t="s">
        <v>1540</v>
      </c>
      <c r="B1900" s="30" t="s">
        <v>1541</v>
      </c>
      <c r="C1900" s="30" t="s">
        <v>8675</v>
      </c>
      <c r="D1900" s="30" t="s">
        <v>3032</v>
      </c>
      <c r="E1900" s="30" t="s">
        <v>8677</v>
      </c>
      <c r="F1900" s="30" t="s">
        <v>8678</v>
      </c>
      <c r="G1900" s="29"/>
      <c r="H1900" s="30"/>
      <c r="I1900" s="30"/>
    </row>
    <row r="1901" spans="1:9" ht="26.4">
      <c r="A1901" s="29" t="s">
        <v>1542</v>
      </c>
      <c r="B1901" s="30" t="s">
        <v>1543</v>
      </c>
      <c r="C1901" s="30" t="s">
        <v>8675</v>
      </c>
      <c r="D1901" s="30" t="s">
        <v>1803</v>
      </c>
      <c r="E1901" s="30" t="s">
        <v>3058</v>
      </c>
      <c r="F1901" s="30" t="s">
        <v>3059</v>
      </c>
      <c r="G1901" s="29"/>
      <c r="H1901" s="30"/>
      <c r="I1901" s="30"/>
    </row>
    <row r="1902" spans="1:9" ht="26.4">
      <c r="A1902" s="29" t="s">
        <v>1544</v>
      </c>
      <c r="B1902" s="30" t="s">
        <v>1545</v>
      </c>
      <c r="C1902" s="30" t="s">
        <v>8675</v>
      </c>
      <c r="D1902" s="30" t="s">
        <v>2636</v>
      </c>
      <c r="E1902" s="30" t="s">
        <v>8677</v>
      </c>
      <c r="F1902" s="30" t="s">
        <v>8678</v>
      </c>
      <c r="G1902" s="29"/>
      <c r="H1902" s="30"/>
      <c r="I1902" s="30"/>
    </row>
    <row r="1903" spans="1:9">
      <c r="A1903" s="29" t="s">
        <v>1546</v>
      </c>
      <c r="B1903" s="30" t="s">
        <v>1547</v>
      </c>
      <c r="C1903" s="30" t="s">
        <v>3087</v>
      </c>
      <c r="D1903" s="30" t="s">
        <v>8659</v>
      </c>
      <c r="E1903" s="30" t="s">
        <v>8660</v>
      </c>
      <c r="F1903" s="30" t="s">
        <v>8659</v>
      </c>
      <c r="G1903" s="29"/>
      <c r="H1903" s="30"/>
      <c r="I1903" s="30"/>
    </row>
    <row r="1904" spans="1:9" ht="26.4">
      <c r="A1904" s="29" t="s">
        <v>1548</v>
      </c>
      <c r="B1904" s="30" t="s">
        <v>4024</v>
      </c>
      <c r="C1904" s="30" t="s">
        <v>8675</v>
      </c>
      <c r="D1904" s="30" t="s">
        <v>6009</v>
      </c>
      <c r="E1904" s="30" t="s">
        <v>8677</v>
      </c>
      <c r="F1904" s="30" t="s">
        <v>8678</v>
      </c>
      <c r="G1904" s="29"/>
      <c r="H1904" s="30"/>
      <c r="I1904" s="30"/>
    </row>
    <row r="1905" spans="1:9" ht="26.4">
      <c r="A1905" s="29" t="s">
        <v>1549</v>
      </c>
      <c r="B1905" s="30" t="s">
        <v>1550</v>
      </c>
      <c r="C1905" s="30" t="s">
        <v>8675</v>
      </c>
      <c r="D1905" s="30" t="s">
        <v>6009</v>
      </c>
      <c r="E1905" s="30" t="s">
        <v>8677</v>
      </c>
      <c r="F1905" s="30" t="s">
        <v>8678</v>
      </c>
      <c r="G1905" s="29"/>
      <c r="H1905" s="30"/>
      <c r="I1905" s="30"/>
    </row>
    <row r="1906" spans="1:9" ht="26.4">
      <c r="A1906" s="29" t="s">
        <v>1551</v>
      </c>
      <c r="B1906" s="30" t="s">
        <v>1552</v>
      </c>
      <c r="C1906" s="30" t="s">
        <v>6016</v>
      </c>
      <c r="D1906" s="30" t="s">
        <v>6009</v>
      </c>
      <c r="E1906" s="30" t="s">
        <v>8677</v>
      </c>
      <c r="F1906" s="30" t="s">
        <v>8678</v>
      </c>
      <c r="G1906" s="29"/>
      <c r="H1906" s="30"/>
      <c r="I1906" s="30"/>
    </row>
    <row r="1907" spans="1:9" ht="26.4">
      <c r="A1907" s="29" t="s">
        <v>1553</v>
      </c>
      <c r="B1907" s="30" t="s">
        <v>1554</v>
      </c>
      <c r="C1907" s="30" t="s">
        <v>6048</v>
      </c>
      <c r="D1907" s="30" t="s">
        <v>8659</v>
      </c>
      <c r="E1907" s="30" t="s">
        <v>8660</v>
      </c>
      <c r="F1907" s="30" t="s">
        <v>8659</v>
      </c>
      <c r="G1907" s="29"/>
      <c r="H1907" s="30"/>
      <c r="I1907" s="30"/>
    </row>
    <row r="1908" spans="1:9" ht="26.4">
      <c r="A1908" s="29" t="s">
        <v>1553</v>
      </c>
      <c r="B1908" s="30" t="s">
        <v>1554</v>
      </c>
      <c r="C1908" s="30" t="s">
        <v>6047</v>
      </c>
      <c r="D1908" s="30" t="s">
        <v>8659</v>
      </c>
      <c r="E1908" s="30" t="s">
        <v>8660</v>
      </c>
      <c r="F1908" s="30" t="s">
        <v>8659</v>
      </c>
      <c r="G1908" s="29"/>
      <c r="H1908" s="30"/>
      <c r="I1908" s="30"/>
    </row>
    <row r="1909" spans="1:9" ht="26.4">
      <c r="A1909" s="29" t="s">
        <v>1555</v>
      </c>
      <c r="B1909" s="30" t="s">
        <v>6759</v>
      </c>
      <c r="C1909" s="30" t="s">
        <v>8675</v>
      </c>
      <c r="D1909" s="30" t="s">
        <v>3032</v>
      </c>
      <c r="E1909" s="30" t="s">
        <v>8677</v>
      </c>
      <c r="F1909" s="30" t="s">
        <v>8678</v>
      </c>
      <c r="G1909" s="29"/>
      <c r="H1909" s="30"/>
      <c r="I1909" s="30"/>
    </row>
    <row r="1910" spans="1:9" ht="26.4">
      <c r="A1910" s="29" t="s">
        <v>1556</v>
      </c>
      <c r="B1910" s="30" t="s">
        <v>1557</v>
      </c>
      <c r="C1910" s="30" t="s">
        <v>8675</v>
      </c>
      <c r="D1910" s="30" t="s">
        <v>3032</v>
      </c>
      <c r="E1910" s="30" t="s">
        <v>8677</v>
      </c>
      <c r="F1910" s="30" t="s">
        <v>8678</v>
      </c>
      <c r="G1910" s="29"/>
      <c r="H1910" s="30"/>
      <c r="I1910" s="30"/>
    </row>
    <row r="1911" spans="1:9" ht="26.4">
      <c r="A1911" s="29" t="s">
        <v>1558</v>
      </c>
      <c r="B1911" s="30" t="s">
        <v>1559</v>
      </c>
      <c r="C1911" s="30" t="s">
        <v>8675</v>
      </c>
      <c r="D1911" s="30" t="s">
        <v>3046</v>
      </c>
      <c r="E1911" s="30" t="s">
        <v>8677</v>
      </c>
      <c r="F1911" s="30" t="s">
        <v>8678</v>
      </c>
      <c r="G1911" s="29"/>
      <c r="H1911" s="30"/>
      <c r="I1911" s="30"/>
    </row>
    <row r="1912" spans="1:9" ht="26.4">
      <c r="A1912" s="29" t="s">
        <v>1560</v>
      </c>
      <c r="B1912" s="30" t="s">
        <v>1561</v>
      </c>
      <c r="C1912" s="30" t="s">
        <v>8675</v>
      </c>
      <c r="D1912" s="30" t="s">
        <v>3046</v>
      </c>
      <c r="E1912" s="30" t="s">
        <v>8677</v>
      </c>
      <c r="F1912" s="30" t="s">
        <v>8678</v>
      </c>
      <c r="G1912" s="29"/>
      <c r="H1912" s="30"/>
      <c r="I1912" s="30"/>
    </row>
    <row r="1913" spans="1:9" ht="26.4">
      <c r="A1913" s="29" t="s">
        <v>1562</v>
      </c>
      <c r="B1913" s="30" t="s">
        <v>1563</v>
      </c>
      <c r="C1913" s="30" t="s">
        <v>8675</v>
      </c>
      <c r="D1913" s="30" t="s">
        <v>3025</v>
      </c>
      <c r="E1913" s="30" t="s">
        <v>8677</v>
      </c>
      <c r="F1913" s="30" t="s">
        <v>8678</v>
      </c>
      <c r="G1913" s="29"/>
      <c r="H1913" s="30"/>
      <c r="I1913" s="30"/>
    </row>
    <row r="1914" spans="1:9" ht="26.4">
      <c r="A1914" s="29" t="s">
        <v>1564</v>
      </c>
      <c r="B1914" s="30" t="s">
        <v>1565</v>
      </c>
      <c r="C1914" s="30" t="s">
        <v>8675</v>
      </c>
      <c r="D1914" s="30" t="s">
        <v>3025</v>
      </c>
      <c r="E1914" s="30" t="s">
        <v>8677</v>
      </c>
      <c r="F1914" s="30" t="s">
        <v>8678</v>
      </c>
      <c r="G1914" s="29"/>
      <c r="H1914" s="30"/>
      <c r="I1914" s="30"/>
    </row>
    <row r="1915" spans="1:9" ht="26.4">
      <c r="A1915" s="29" t="s">
        <v>1566</v>
      </c>
      <c r="B1915" s="30" t="s">
        <v>1567</v>
      </c>
      <c r="C1915" s="30" t="s">
        <v>8675</v>
      </c>
      <c r="D1915" s="30" t="s">
        <v>3025</v>
      </c>
      <c r="E1915" s="30" t="s">
        <v>8677</v>
      </c>
      <c r="F1915" s="30" t="s">
        <v>8678</v>
      </c>
      <c r="G1915" s="29"/>
      <c r="H1915" s="30"/>
      <c r="I1915" s="30"/>
    </row>
    <row r="1916" spans="1:9" ht="26.4">
      <c r="A1916" s="29" t="s">
        <v>1568</v>
      </c>
      <c r="B1916" s="30" t="s">
        <v>1569</v>
      </c>
      <c r="C1916" s="30" t="s">
        <v>8675</v>
      </c>
      <c r="D1916" s="30" t="s">
        <v>3025</v>
      </c>
      <c r="E1916" s="30" t="s">
        <v>8677</v>
      </c>
      <c r="F1916" s="30" t="s">
        <v>8678</v>
      </c>
      <c r="G1916" s="29"/>
      <c r="H1916" s="30"/>
      <c r="I1916" s="30"/>
    </row>
    <row r="1917" spans="1:9" ht="26.4">
      <c r="A1917" s="29" t="s">
        <v>1570</v>
      </c>
      <c r="B1917" s="30" t="s">
        <v>1571</v>
      </c>
      <c r="C1917" s="30" t="s">
        <v>8675</v>
      </c>
      <c r="D1917" s="30" t="s">
        <v>3025</v>
      </c>
      <c r="E1917" s="30" t="s">
        <v>8677</v>
      </c>
      <c r="F1917" s="30" t="s">
        <v>8678</v>
      </c>
      <c r="G1917" s="29"/>
      <c r="H1917" s="30"/>
      <c r="I1917" s="30"/>
    </row>
    <row r="1918" spans="1:9" ht="26.4">
      <c r="A1918" s="29" t="s">
        <v>1572</v>
      </c>
      <c r="B1918" s="30" t="s">
        <v>1573</v>
      </c>
      <c r="C1918" s="30" t="s">
        <v>8675</v>
      </c>
      <c r="D1918" s="30" t="s">
        <v>3025</v>
      </c>
      <c r="E1918" s="30" t="s">
        <v>8677</v>
      </c>
      <c r="F1918" s="30" t="s">
        <v>8678</v>
      </c>
      <c r="G1918" s="29"/>
      <c r="H1918" s="30"/>
      <c r="I1918" s="30"/>
    </row>
    <row r="1919" spans="1:9">
      <c r="A1919" s="29" t="s">
        <v>1574</v>
      </c>
      <c r="B1919" s="30" t="s">
        <v>1575</v>
      </c>
      <c r="C1919" s="30" t="s">
        <v>6048</v>
      </c>
      <c r="D1919" s="30" t="s">
        <v>8659</v>
      </c>
      <c r="E1919" s="30" t="s">
        <v>8660</v>
      </c>
      <c r="F1919" s="30" t="s">
        <v>8659</v>
      </c>
      <c r="G1919" s="29"/>
      <c r="H1919" s="30"/>
      <c r="I1919" s="30"/>
    </row>
    <row r="1920" spans="1:9">
      <c r="A1920" s="29" t="s">
        <v>1574</v>
      </c>
      <c r="B1920" s="30" t="s">
        <v>1575</v>
      </c>
      <c r="C1920" s="30" t="s">
        <v>6047</v>
      </c>
      <c r="D1920" s="30" t="s">
        <v>8659</v>
      </c>
      <c r="E1920" s="30" t="s">
        <v>8660</v>
      </c>
      <c r="F1920" s="30" t="s">
        <v>8659</v>
      </c>
      <c r="G1920" s="29"/>
      <c r="H1920" s="30"/>
      <c r="I1920" s="30"/>
    </row>
    <row r="1921" spans="1:9" ht="26.4">
      <c r="A1921" s="29" t="s">
        <v>1576</v>
      </c>
      <c r="B1921" s="30" t="s">
        <v>1577</v>
      </c>
      <c r="C1921" s="30" t="s">
        <v>8675</v>
      </c>
      <c r="D1921" s="30" t="s">
        <v>8676</v>
      </c>
      <c r="E1921" s="30" t="s">
        <v>8677</v>
      </c>
      <c r="F1921" s="30" t="s">
        <v>8678</v>
      </c>
      <c r="G1921" s="29"/>
      <c r="H1921" s="30"/>
      <c r="I1921" s="30"/>
    </row>
    <row r="1922" spans="1:9" ht="26.4">
      <c r="A1922" s="29" t="s">
        <v>1578</v>
      </c>
      <c r="B1922" s="30" t="s">
        <v>1579</v>
      </c>
      <c r="C1922" s="30" t="s">
        <v>8675</v>
      </c>
      <c r="D1922" s="30" t="s">
        <v>8676</v>
      </c>
      <c r="E1922" s="30" t="s">
        <v>8677</v>
      </c>
      <c r="F1922" s="30" t="s">
        <v>8678</v>
      </c>
      <c r="G1922" s="29"/>
      <c r="H1922" s="30"/>
      <c r="I1922" s="30"/>
    </row>
    <row r="1923" spans="1:9" ht="26.4">
      <c r="A1923" s="29" t="s">
        <v>1580</v>
      </c>
      <c r="B1923" s="30" t="s">
        <v>1581</v>
      </c>
      <c r="C1923" s="30" t="s">
        <v>8675</v>
      </c>
      <c r="D1923" s="30" t="s">
        <v>8676</v>
      </c>
      <c r="E1923" s="30" t="s">
        <v>8677</v>
      </c>
      <c r="F1923" s="30" t="s">
        <v>8678</v>
      </c>
      <c r="G1923" s="29"/>
      <c r="H1923" s="30"/>
      <c r="I1923" s="30"/>
    </row>
    <row r="1924" spans="1:9" ht="26.4">
      <c r="A1924" s="29" t="s">
        <v>1582</v>
      </c>
      <c r="B1924" s="30" t="s">
        <v>7172</v>
      </c>
      <c r="C1924" s="30" t="s">
        <v>8675</v>
      </c>
      <c r="D1924" s="30" t="s">
        <v>8676</v>
      </c>
      <c r="E1924" s="30" t="s">
        <v>8677</v>
      </c>
      <c r="F1924" s="30" t="s">
        <v>8678</v>
      </c>
      <c r="G1924" s="29"/>
      <c r="H1924" s="30"/>
      <c r="I1924" s="30"/>
    </row>
    <row r="1925" spans="1:9" ht="26.4">
      <c r="A1925" s="29" t="s">
        <v>7173</v>
      </c>
      <c r="B1925" s="30" t="s">
        <v>7174</v>
      </c>
      <c r="C1925" s="30" t="s">
        <v>8675</v>
      </c>
      <c r="D1925" s="30" t="s">
        <v>2229</v>
      </c>
      <c r="E1925" s="30" t="s">
        <v>3058</v>
      </c>
      <c r="F1925" s="30" t="s">
        <v>3059</v>
      </c>
      <c r="G1925" s="29"/>
      <c r="H1925" s="30"/>
      <c r="I1925" s="30"/>
    </row>
    <row r="1926" spans="1:9" ht="26.4">
      <c r="A1926" s="29" t="s">
        <v>7175</v>
      </c>
      <c r="B1926" s="30" t="s">
        <v>7176</v>
      </c>
      <c r="C1926" s="30" t="s">
        <v>8675</v>
      </c>
      <c r="D1926" s="30" t="s">
        <v>8676</v>
      </c>
      <c r="E1926" s="30" t="s">
        <v>8677</v>
      </c>
      <c r="F1926" s="30" t="s">
        <v>8678</v>
      </c>
      <c r="G1926" s="29"/>
      <c r="H1926" s="30"/>
      <c r="I1926" s="30"/>
    </row>
    <row r="1927" spans="1:9" ht="39.6">
      <c r="A1927" s="29" t="s">
        <v>7177</v>
      </c>
      <c r="B1927" s="30" t="s">
        <v>7178</v>
      </c>
      <c r="C1927" s="30" t="s">
        <v>6016</v>
      </c>
      <c r="D1927" s="30" t="s">
        <v>8676</v>
      </c>
      <c r="E1927" s="30" t="s">
        <v>8677</v>
      </c>
      <c r="F1927" s="30" t="s">
        <v>8678</v>
      </c>
      <c r="G1927" s="29"/>
      <c r="H1927" s="30"/>
      <c r="I1927" s="30"/>
    </row>
    <row r="1928" spans="1:9">
      <c r="A1928" s="29" t="s">
        <v>7179</v>
      </c>
      <c r="B1928" s="30" t="s">
        <v>7180</v>
      </c>
      <c r="C1928" s="30" t="s">
        <v>6048</v>
      </c>
      <c r="D1928" s="30" t="s">
        <v>8659</v>
      </c>
      <c r="E1928" s="30" t="s">
        <v>8660</v>
      </c>
      <c r="F1928" s="30" t="s">
        <v>8659</v>
      </c>
      <c r="G1928" s="29"/>
      <c r="H1928" s="30"/>
      <c r="I1928" s="30"/>
    </row>
    <row r="1929" spans="1:9">
      <c r="A1929" s="29" t="s">
        <v>7179</v>
      </c>
      <c r="B1929" s="30" t="s">
        <v>7180</v>
      </c>
      <c r="C1929" s="30" t="s">
        <v>6047</v>
      </c>
      <c r="D1929" s="30" t="s">
        <v>8659</v>
      </c>
      <c r="E1929" s="30" t="s">
        <v>8660</v>
      </c>
      <c r="F1929" s="30" t="s">
        <v>8659</v>
      </c>
      <c r="G1929" s="29"/>
      <c r="H1929" s="30"/>
      <c r="I1929" s="30"/>
    </row>
    <row r="1930" spans="1:9" ht="26.4">
      <c r="A1930" s="29" t="s">
        <v>7181</v>
      </c>
      <c r="B1930" s="30" t="s">
        <v>7182</v>
      </c>
      <c r="C1930" s="30" t="s">
        <v>8675</v>
      </c>
      <c r="D1930" s="30" t="s">
        <v>3046</v>
      </c>
      <c r="E1930" s="30" t="s">
        <v>8677</v>
      </c>
      <c r="F1930" s="30" t="s">
        <v>8678</v>
      </c>
      <c r="G1930" s="29"/>
      <c r="H1930" s="30"/>
      <c r="I1930" s="30"/>
    </row>
    <row r="1931" spans="1:9" ht="26.4">
      <c r="A1931" s="29" t="s">
        <v>7183</v>
      </c>
      <c r="B1931" s="30" t="s">
        <v>7184</v>
      </c>
      <c r="C1931" s="30" t="s">
        <v>8675</v>
      </c>
      <c r="D1931" s="30" t="s">
        <v>2420</v>
      </c>
      <c r="E1931" s="30" t="s">
        <v>8677</v>
      </c>
      <c r="F1931" s="30" t="s">
        <v>8678</v>
      </c>
      <c r="G1931" s="29"/>
      <c r="H1931" s="30"/>
      <c r="I1931" s="30"/>
    </row>
    <row r="1932" spans="1:9" ht="26.4">
      <c r="A1932" s="29" t="s">
        <v>7185</v>
      </c>
      <c r="B1932" s="30" t="s">
        <v>7186</v>
      </c>
      <c r="C1932" s="30" t="s">
        <v>6016</v>
      </c>
      <c r="D1932" s="30" t="s">
        <v>8659</v>
      </c>
      <c r="E1932" s="30" t="s">
        <v>8660</v>
      </c>
      <c r="F1932" s="30" t="s">
        <v>8659</v>
      </c>
      <c r="G1932" s="29"/>
      <c r="H1932" s="30"/>
      <c r="I1932" s="30"/>
    </row>
    <row r="1933" spans="1:9" ht="26.4">
      <c r="A1933" s="29" t="s">
        <v>7187</v>
      </c>
      <c r="B1933" s="30" t="s">
        <v>7188</v>
      </c>
      <c r="C1933" s="30" t="s">
        <v>8675</v>
      </c>
      <c r="D1933" s="30" t="s">
        <v>6002</v>
      </c>
      <c r="E1933" s="30" t="s">
        <v>8677</v>
      </c>
      <c r="F1933" s="30" t="s">
        <v>8678</v>
      </c>
      <c r="G1933" s="29"/>
      <c r="H1933" s="30"/>
      <c r="I1933" s="30"/>
    </row>
    <row r="1934" spans="1:9">
      <c r="A1934" s="29" t="s">
        <v>7189</v>
      </c>
      <c r="B1934" s="30" t="s">
        <v>7190</v>
      </c>
      <c r="C1934" s="30" t="s">
        <v>6047</v>
      </c>
      <c r="D1934" s="30" t="s">
        <v>8659</v>
      </c>
      <c r="E1934" s="30" t="s">
        <v>8660</v>
      </c>
      <c r="F1934" s="30" t="s">
        <v>8659</v>
      </c>
      <c r="G1934" s="29"/>
      <c r="H1934" s="30"/>
      <c r="I1934" s="30"/>
    </row>
    <row r="1935" spans="1:9">
      <c r="A1935" s="29" t="s">
        <v>7189</v>
      </c>
      <c r="B1935" s="30" t="s">
        <v>7190</v>
      </c>
      <c r="C1935" s="30" t="s">
        <v>6048</v>
      </c>
      <c r="D1935" s="30" t="s">
        <v>8659</v>
      </c>
      <c r="E1935" s="30" t="s">
        <v>8660</v>
      </c>
      <c r="F1935" s="30" t="s">
        <v>8659</v>
      </c>
      <c r="G1935" s="29"/>
      <c r="H1935" s="30"/>
      <c r="I1935" s="30"/>
    </row>
    <row r="1936" spans="1:9" ht="26.4">
      <c r="A1936" s="29" t="s">
        <v>7191</v>
      </c>
      <c r="B1936" s="30" t="s">
        <v>7192</v>
      </c>
      <c r="C1936" s="30" t="s">
        <v>8675</v>
      </c>
      <c r="D1936" s="30" t="s">
        <v>3032</v>
      </c>
      <c r="E1936" s="30" t="s">
        <v>8677</v>
      </c>
      <c r="F1936" s="30" t="s">
        <v>8678</v>
      </c>
      <c r="G1936" s="29"/>
      <c r="H1936" s="30"/>
      <c r="I1936" s="30"/>
    </row>
    <row r="1937" spans="1:9" ht="26.4">
      <c r="A1937" s="29" t="s">
        <v>7193</v>
      </c>
      <c r="B1937" s="30" t="s">
        <v>7194</v>
      </c>
      <c r="C1937" s="30" t="s">
        <v>8675</v>
      </c>
      <c r="D1937" s="30" t="s">
        <v>8659</v>
      </c>
      <c r="E1937" s="30" t="s">
        <v>8660</v>
      </c>
      <c r="F1937" s="30" t="s">
        <v>8659</v>
      </c>
      <c r="G1937" s="29"/>
      <c r="H1937" s="30"/>
      <c r="I1937" s="30"/>
    </row>
    <row r="1938" spans="1:9" ht="26.4">
      <c r="A1938" s="29" t="s">
        <v>7195</v>
      </c>
      <c r="B1938" s="30" t="s">
        <v>7196</v>
      </c>
      <c r="C1938" s="30" t="s">
        <v>8675</v>
      </c>
      <c r="D1938" s="30" t="s">
        <v>8659</v>
      </c>
      <c r="E1938" s="30" t="s">
        <v>8660</v>
      </c>
      <c r="F1938" s="30" t="s">
        <v>8659</v>
      </c>
      <c r="G1938" s="29"/>
      <c r="H1938" s="30"/>
      <c r="I1938" s="30"/>
    </row>
    <row r="1939" spans="1:9" ht="26.4">
      <c r="A1939" s="29" t="s">
        <v>7197</v>
      </c>
      <c r="B1939" s="30" t="s">
        <v>7198</v>
      </c>
      <c r="C1939" s="30" t="s">
        <v>8675</v>
      </c>
      <c r="D1939" s="30" t="s">
        <v>3046</v>
      </c>
      <c r="E1939" s="30" t="s">
        <v>8677</v>
      </c>
      <c r="F1939" s="30" t="s">
        <v>8678</v>
      </c>
      <c r="G1939" s="29"/>
      <c r="H1939" s="30"/>
      <c r="I1939" s="30"/>
    </row>
    <row r="1940" spans="1:9" ht="26.4">
      <c r="A1940" s="29" t="s">
        <v>7199</v>
      </c>
      <c r="B1940" s="30" t="s">
        <v>10180</v>
      </c>
      <c r="C1940" s="30" t="s">
        <v>8675</v>
      </c>
      <c r="D1940" s="30" t="s">
        <v>8659</v>
      </c>
      <c r="E1940" s="30" t="s">
        <v>8660</v>
      </c>
      <c r="F1940" s="30" t="s">
        <v>8659</v>
      </c>
      <c r="G1940" s="29"/>
      <c r="H1940" s="30"/>
      <c r="I1940" s="30"/>
    </row>
    <row r="1941" spans="1:9" ht="26.4">
      <c r="A1941" s="29" t="s">
        <v>10181</v>
      </c>
      <c r="B1941" s="30" t="s">
        <v>10182</v>
      </c>
      <c r="C1941" s="30" t="s">
        <v>8675</v>
      </c>
      <c r="D1941" s="30" t="s">
        <v>1084</v>
      </c>
      <c r="E1941" s="30" t="s">
        <v>3058</v>
      </c>
      <c r="F1941" s="30" t="s">
        <v>3059</v>
      </c>
      <c r="G1941" s="29"/>
      <c r="H1941" s="30"/>
      <c r="I1941" s="30"/>
    </row>
    <row r="1942" spans="1:9" ht="26.4">
      <c r="A1942" s="29" t="s">
        <v>7556</v>
      </c>
      <c r="B1942" s="30" t="s">
        <v>7557</v>
      </c>
      <c r="C1942" s="30" t="s">
        <v>8675</v>
      </c>
      <c r="D1942" s="30" t="s">
        <v>3046</v>
      </c>
      <c r="E1942" s="30" t="s">
        <v>8677</v>
      </c>
      <c r="F1942" s="30" t="s">
        <v>8678</v>
      </c>
      <c r="G1942" s="29"/>
      <c r="H1942" s="30"/>
      <c r="I1942" s="30"/>
    </row>
    <row r="1943" spans="1:9">
      <c r="A1943" s="29" t="s">
        <v>7558</v>
      </c>
      <c r="B1943" s="30" t="s">
        <v>7559</v>
      </c>
      <c r="C1943" s="30" t="s">
        <v>6047</v>
      </c>
      <c r="D1943" s="30" t="s">
        <v>8659</v>
      </c>
      <c r="E1943" s="30" t="s">
        <v>8660</v>
      </c>
      <c r="F1943" s="30" t="s">
        <v>8659</v>
      </c>
      <c r="G1943" s="29"/>
      <c r="H1943" s="30"/>
      <c r="I1943" s="30"/>
    </row>
    <row r="1944" spans="1:9">
      <c r="A1944" s="29" t="s">
        <v>7558</v>
      </c>
      <c r="B1944" s="30" t="s">
        <v>7559</v>
      </c>
      <c r="C1944" s="30" t="s">
        <v>6048</v>
      </c>
      <c r="D1944" s="30" t="s">
        <v>8659</v>
      </c>
      <c r="E1944" s="30" t="s">
        <v>8660</v>
      </c>
      <c r="F1944" s="30" t="s">
        <v>8659</v>
      </c>
      <c r="G1944" s="29"/>
      <c r="H1944" s="30"/>
      <c r="I1944" s="30"/>
    </row>
    <row r="1945" spans="1:9" ht="26.4">
      <c r="A1945" s="29" t="s">
        <v>7560</v>
      </c>
      <c r="B1945" s="30" t="s">
        <v>7561</v>
      </c>
      <c r="C1945" s="30" t="s">
        <v>8675</v>
      </c>
      <c r="D1945" s="30" t="s">
        <v>2420</v>
      </c>
      <c r="E1945" s="30" t="s">
        <v>8677</v>
      </c>
      <c r="F1945" s="30" t="s">
        <v>8678</v>
      </c>
      <c r="G1945" s="29"/>
      <c r="H1945" s="30"/>
      <c r="I1945" s="30"/>
    </row>
    <row r="1946" spans="1:9" ht="26.4">
      <c r="A1946" s="29" t="s">
        <v>7562</v>
      </c>
      <c r="B1946" s="30" t="s">
        <v>7563</v>
      </c>
      <c r="C1946" s="30" t="s">
        <v>8675</v>
      </c>
      <c r="D1946" s="30" t="s">
        <v>2420</v>
      </c>
      <c r="E1946" s="30" t="s">
        <v>8677</v>
      </c>
      <c r="F1946" s="30" t="s">
        <v>8678</v>
      </c>
      <c r="G1946" s="29"/>
      <c r="H1946" s="30"/>
      <c r="I1946" s="30"/>
    </row>
    <row r="1947" spans="1:9" ht="26.4">
      <c r="A1947" s="29" t="s">
        <v>7564</v>
      </c>
      <c r="B1947" s="30" t="s">
        <v>7565</v>
      </c>
      <c r="C1947" s="30" t="s">
        <v>8675</v>
      </c>
      <c r="D1947" s="30" t="s">
        <v>1650</v>
      </c>
      <c r="E1947" s="30" t="s">
        <v>3058</v>
      </c>
      <c r="F1947" s="30" t="s">
        <v>3059</v>
      </c>
      <c r="G1947" s="29"/>
      <c r="H1947" s="30"/>
      <c r="I1947" s="30"/>
    </row>
    <row r="1948" spans="1:9" ht="26.4">
      <c r="A1948" s="29" t="s">
        <v>7566</v>
      </c>
      <c r="B1948" s="30" t="s">
        <v>7567</v>
      </c>
      <c r="C1948" s="30" t="s">
        <v>8675</v>
      </c>
      <c r="D1948" s="30" t="s">
        <v>3032</v>
      </c>
      <c r="E1948" s="30" t="s">
        <v>8677</v>
      </c>
      <c r="F1948" s="30" t="s">
        <v>8678</v>
      </c>
      <c r="G1948" s="29"/>
      <c r="H1948" s="30"/>
      <c r="I1948" s="30"/>
    </row>
    <row r="1949" spans="1:9" ht="26.4">
      <c r="A1949" s="29" t="s">
        <v>7568</v>
      </c>
      <c r="B1949" s="30" t="s">
        <v>7569</v>
      </c>
      <c r="C1949" s="30" t="s">
        <v>8675</v>
      </c>
      <c r="D1949" s="30" t="s">
        <v>6028</v>
      </c>
      <c r="E1949" s="30" t="s">
        <v>8677</v>
      </c>
      <c r="F1949" s="30" t="s">
        <v>8678</v>
      </c>
      <c r="G1949" s="29"/>
      <c r="H1949" s="30"/>
      <c r="I1949" s="30"/>
    </row>
    <row r="1950" spans="1:9">
      <c r="A1950" s="29" t="s">
        <v>7570</v>
      </c>
      <c r="B1950" s="30" t="s">
        <v>7571</v>
      </c>
      <c r="C1950" s="30" t="s">
        <v>4785</v>
      </c>
      <c r="D1950" s="30" t="s">
        <v>8659</v>
      </c>
      <c r="E1950" s="30" t="s">
        <v>8660</v>
      </c>
      <c r="F1950" s="30" t="s">
        <v>8659</v>
      </c>
      <c r="G1950" s="29"/>
      <c r="H1950" s="30"/>
      <c r="I1950" s="30"/>
    </row>
    <row r="1951" spans="1:9" ht="26.4">
      <c r="A1951" s="29" t="s">
        <v>7572</v>
      </c>
      <c r="B1951" s="30" t="s">
        <v>7573</v>
      </c>
      <c r="C1951" s="30" t="s">
        <v>8675</v>
      </c>
      <c r="D1951" s="30" t="s">
        <v>8659</v>
      </c>
      <c r="E1951" s="30" t="s">
        <v>8660</v>
      </c>
      <c r="F1951" s="30" t="s">
        <v>8659</v>
      </c>
      <c r="G1951" s="29"/>
      <c r="H1951" s="30"/>
      <c r="I1951" s="30"/>
    </row>
    <row r="1952" spans="1:9" ht="26.4">
      <c r="A1952" s="29" t="s">
        <v>7574</v>
      </c>
      <c r="B1952" s="30" t="s">
        <v>7575</v>
      </c>
      <c r="C1952" s="30" t="s">
        <v>8675</v>
      </c>
      <c r="D1952" s="30" t="s">
        <v>3046</v>
      </c>
      <c r="E1952" s="30" t="s">
        <v>8677</v>
      </c>
      <c r="F1952" s="30" t="s">
        <v>8678</v>
      </c>
      <c r="G1952" s="29"/>
      <c r="H1952" s="30"/>
      <c r="I1952" s="30"/>
    </row>
    <row r="1953" spans="1:9" ht="26.4">
      <c r="A1953" s="29" t="s">
        <v>7576</v>
      </c>
      <c r="B1953" s="30" t="s">
        <v>7577</v>
      </c>
      <c r="C1953" s="30" t="s">
        <v>8675</v>
      </c>
      <c r="D1953" s="30" t="s">
        <v>6009</v>
      </c>
      <c r="E1953" s="30" t="s">
        <v>8677</v>
      </c>
      <c r="F1953" s="30" t="s">
        <v>8678</v>
      </c>
      <c r="G1953" s="29"/>
      <c r="H1953" s="30"/>
      <c r="I1953" s="30"/>
    </row>
    <row r="1954" spans="1:9" ht="26.4">
      <c r="A1954" s="29" t="s">
        <v>7578</v>
      </c>
      <c r="B1954" s="30" t="s">
        <v>7579</v>
      </c>
      <c r="C1954" s="30" t="s">
        <v>8675</v>
      </c>
      <c r="D1954" s="30" t="s">
        <v>3032</v>
      </c>
      <c r="E1954" s="30" t="s">
        <v>8677</v>
      </c>
      <c r="F1954" s="30" t="s">
        <v>8678</v>
      </c>
      <c r="G1954" s="29"/>
      <c r="H1954" s="30"/>
      <c r="I1954" s="30"/>
    </row>
    <row r="1955" spans="1:9" ht="39.6">
      <c r="A1955" s="29" t="s">
        <v>7580</v>
      </c>
      <c r="B1955" s="30" t="s">
        <v>7581</v>
      </c>
      <c r="C1955" s="30" t="s">
        <v>8675</v>
      </c>
      <c r="D1955" s="30" t="s">
        <v>3938</v>
      </c>
      <c r="E1955" s="30" t="s">
        <v>3068</v>
      </c>
      <c r="F1955" s="30" t="s">
        <v>3069</v>
      </c>
      <c r="G1955" s="29"/>
      <c r="H1955" s="30"/>
      <c r="I1955" s="30"/>
    </row>
    <row r="1956" spans="1:9">
      <c r="A1956" s="29" t="s">
        <v>7582</v>
      </c>
      <c r="B1956" s="30" t="s">
        <v>7583</v>
      </c>
      <c r="C1956" s="30" t="s">
        <v>4785</v>
      </c>
      <c r="D1956" s="30" t="s">
        <v>8659</v>
      </c>
      <c r="E1956" s="30" t="s">
        <v>8660</v>
      </c>
      <c r="F1956" s="30" t="s">
        <v>8659</v>
      </c>
      <c r="G1956" s="29"/>
      <c r="H1956" s="30"/>
      <c r="I1956" s="30"/>
    </row>
    <row r="1957" spans="1:9" ht="26.4">
      <c r="A1957" s="29" t="s">
        <v>7584</v>
      </c>
      <c r="B1957" s="30" t="s">
        <v>9867</v>
      </c>
      <c r="C1957" s="30" t="s">
        <v>8675</v>
      </c>
      <c r="D1957" s="30" t="s">
        <v>46</v>
      </c>
      <c r="E1957" s="30" t="s">
        <v>3058</v>
      </c>
      <c r="F1957" s="30" t="s">
        <v>3059</v>
      </c>
      <c r="G1957" s="29"/>
      <c r="H1957" s="30"/>
      <c r="I1957" s="30"/>
    </row>
    <row r="1958" spans="1:9" ht="26.4">
      <c r="A1958" s="29" t="s">
        <v>9868</v>
      </c>
      <c r="B1958" s="30" t="s">
        <v>9869</v>
      </c>
      <c r="C1958" s="30" t="s">
        <v>8675</v>
      </c>
      <c r="D1958" s="30" t="s">
        <v>3032</v>
      </c>
      <c r="E1958" s="30" t="s">
        <v>8677</v>
      </c>
      <c r="F1958" s="30" t="s">
        <v>8678</v>
      </c>
      <c r="G1958" s="29"/>
      <c r="H1958" s="30"/>
      <c r="I1958" s="30"/>
    </row>
    <row r="1959" spans="1:9" ht="26.4">
      <c r="A1959" s="29" t="s">
        <v>9870</v>
      </c>
      <c r="B1959" s="30" t="s">
        <v>9871</v>
      </c>
      <c r="C1959" s="30" t="s">
        <v>8675</v>
      </c>
      <c r="D1959" s="30" t="s">
        <v>2420</v>
      </c>
      <c r="E1959" s="30" t="s">
        <v>8677</v>
      </c>
      <c r="F1959" s="30" t="s">
        <v>8678</v>
      </c>
      <c r="G1959" s="29"/>
      <c r="H1959" s="30"/>
      <c r="I1959" s="30"/>
    </row>
    <row r="1960" spans="1:9" ht="26.4">
      <c r="A1960" s="29" t="s">
        <v>9872</v>
      </c>
      <c r="B1960" s="30" t="s">
        <v>9873</v>
      </c>
      <c r="C1960" s="30" t="s">
        <v>227</v>
      </c>
      <c r="D1960" s="30" t="s">
        <v>8659</v>
      </c>
      <c r="E1960" s="30" t="s">
        <v>8660</v>
      </c>
      <c r="F1960" s="30" t="s">
        <v>8659</v>
      </c>
      <c r="G1960" s="29"/>
      <c r="H1960" s="30"/>
      <c r="I1960" s="30"/>
    </row>
    <row r="1961" spans="1:9" ht="26.4">
      <c r="A1961" s="29" t="s">
        <v>9874</v>
      </c>
      <c r="B1961" s="30" t="s">
        <v>9875</v>
      </c>
      <c r="C1961" s="30" t="s">
        <v>8675</v>
      </c>
      <c r="D1961" s="30" t="s">
        <v>8659</v>
      </c>
      <c r="E1961" s="30" t="s">
        <v>8660</v>
      </c>
      <c r="F1961" s="30" t="s">
        <v>8659</v>
      </c>
      <c r="G1961" s="29"/>
      <c r="H1961" s="30"/>
      <c r="I1961" s="30"/>
    </row>
    <row r="1962" spans="1:9" ht="26.4">
      <c r="A1962" s="29" t="s">
        <v>9876</v>
      </c>
      <c r="B1962" s="30" t="s">
        <v>9877</v>
      </c>
      <c r="C1962" s="30" t="s">
        <v>8675</v>
      </c>
      <c r="D1962" s="30" t="s">
        <v>8659</v>
      </c>
      <c r="E1962" s="30" t="s">
        <v>8660</v>
      </c>
      <c r="F1962" s="30" t="s">
        <v>8659</v>
      </c>
      <c r="G1962" s="29"/>
      <c r="H1962" s="30"/>
      <c r="I1962" s="30"/>
    </row>
    <row r="1963" spans="1:9" ht="26.4">
      <c r="A1963" s="29" t="s">
        <v>9878</v>
      </c>
      <c r="B1963" s="30" t="s">
        <v>9879</v>
      </c>
      <c r="C1963" s="30" t="s">
        <v>8675</v>
      </c>
      <c r="D1963" s="30" t="s">
        <v>8659</v>
      </c>
      <c r="E1963" s="30" t="s">
        <v>8660</v>
      </c>
      <c r="F1963" s="30" t="s">
        <v>8659</v>
      </c>
      <c r="G1963" s="29"/>
      <c r="H1963" s="30"/>
      <c r="I1963" s="30"/>
    </row>
    <row r="1964" spans="1:9" ht="26.4">
      <c r="A1964" s="29" t="s">
        <v>9880</v>
      </c>
      <c r="B1964" s="30" t="s">
        <v>9881</v>
      </c>
      <c r="C1964" s="30" t="s">
        <v>227</v>
      </c>
      <c r="D1964" s="30" t="s">
        <v>8659</v>
      </c>
      <c r="E1964" s="30" t="s">
        <v>8660</v>
      </c>
      <c r="F1964" s="30" t="s">
        <v>8659</v>
      </c>
      <c r="G1964" s="29"/>
      <c r="H1964" s="30"/>
      <c r="I1964" s="30"/>
    </row>
    <row r="1965" spans="1:9" ht="26.4">
      <c r="A1965" s="29" t="s">
        <v>9882</v>
      </c>
      <c r="B1965" s="30" t="s">
        <v>9883</v>
      </c>
      <c r="C1965" s="30" t="s">
        <v>8675</v>
      </c>
      <c r="D1965" s="30" t="s">
        <v>8676</v>
      </c>
      <c r="E1965" s="30" t="s">
        <v>8677</v>
      </c>
      <c r="F1965" s="30" t="s">
        <v>8678</v>
      </c>
      <c r="G1965" s="29"/>
      <c r="H1965" s="30"/>
      <c r="I1965" s="30"/>
    </row>
    <row r="1966" spans="1:9">
      <c r="A1966" s="29" t="s">
        <v>9884</v>
      </c>
      <c r="B1966" s="30" t="s">
        <v>9885</v>
      </c>
      <c r="C1966" s="30" t="s">
        <v>4785</v>
      </c>
      <c r="D1966" s="30" t="s">
        <v>8659</v>
      </c>
      <c r="E1966" s="30" t="s">
        <v>8660</v>
      </c>
      <c r="F1966" s="30" t="s">
        <v>8659</v>
      </c>
      <c r="G1966" s="29"/>
      <c r="H1966" s="30"/>
      <c r="I1966" s="30"/>
    </row>
    <row r="1967" spans="1:9" ht="26.4">
      <c r="A1967" s="29" t="s">
        <v>9886</v>
      </c>
      <c r="B1967" s="30" t="s">
        <v>9887</v>
      </c>
      <c r="C1967" s="30" t="s">
        <v>8675</v>
      </c>
      <c r="D1967" s="30" t="s">
        <v>8676</v>
      </c>
      <c r="E1967" s="30" t="s">
        <v>8677</v>
      </c>
      <c r="F1967" s="30" t="s">
        <v>8678</v>
      </c>
      <c r="G1967" s="29"/>
      <c r="H1967" s="30"/>
      <c r="I1967" s="30"/>
    </row>
    <row r="1968" spans="1:9" ht="26.4">
      <c r="A1968" s="29" t="s">
        <v>9888</v>
      </c>
      <c r="B1968" s="30" t="s">
        <v>9889</v>
      </c>
      <c r="C1968" s="30" t="s">
        <v>8675</v>
      </c>
      <c r="D1968" s="30" t="s">
        <v>8676</v>
      </c>
      <c r="E1968" s="30" t="s">
        <v>8677</v>
      </c>
      <c r="F1968" s="30" t="s">
        <v>8678</v>
      </c>
      <c r="G1968" s="29"/>
      <c r="H1968" s="30"/>
      <c r="I1968" s="30"/>
    </row>
    <row r="1969" spans="1:9">
      <c r="A1969" s="29" t="s">
        <v>9890</v>
      </c>
      <c r="B1969" s="30" t="s">
        <v>9891</v>
      </c>
      <c r="C1969" s="30" t="s">
        <v>6047</v>
      </c>
      <c r="D1969" s="30" t="s">
        <v>8659</v>
      </c>
      <c r="E1969" s="30" t="s">
        <v>8660</v>
      </c>
      <c r="F1969" s="30" t="s">
        <v>8659</v>
      </c>
      <c r="G1969" s="29"/>
      <c r="H1969" s="30"/>
      <c r="I1969" s="30"/>
    </row>
    <row r="1970" spans="1:9">
      <c r="A1970" s="29" t="s">
        <v>9890</v>
      </c>
      <c r="B1970" s="30" t="s">
        <v>9891</v>
      </c>
      <c r="C1970" s="30" t="s">
        <v>6048</v>
      </c>
      <c r="D1970" s="30" t="s">
        <v>8659</v>
      </c>
      <c r="E1970" s="30" t="s">
        <v>8660</v>
      </c>
      <c r="F1970" s="30" t="s">
        <v>8659</v>
      </c>
      <c r="G1970" s="29"/>
      <c r="H1970" s="30"/>
      <c r="I1970" s="30"/>
    </row>
    <row r="1971" spans="1:9" ht="26.4">
      <c r="A1971" s="29" t="s">
        <v>9892</v>
      </c>
      <c r="B1971" s="30" t="s">
        <v>9893</v>
      </c>
      <c r="C1971" s="30" t="s">
        <v>8675</v>
      </c>
      <c r="D1971" s="30" t="s">
        <v>3046</v>
      </c>
      <c r="E1971" s="30" t="s">
        <v>8677</v>
      </c>
      <c r="F1971" s="30" t="s">
        <v>8678</v>
      </c>
      <c r="G1971" s="29"/>
      <c r="H1971" s="30"/>
      <c r="I1971" s="30"/>
    </row>
    <row r="1972" spans="1:9">
      <c r="A1972" s="29" t="s">
        <v>9894</v>
      </c>
      <c r="B1972" s="30" t="s">
        <v>9895</v>
      </c>
      <c r="C1972" s="30" t="s">
        <v>6047</v>
      </c>
      <c r="D1972" s="30" t="s">
        <v>8659</v>
      </c>
      <c r="E1972" s="30" t="s">
        <v>8660</v>
      </c>
      <c r="F1972" s="30" t="s">
        <v>8659</v>
      </c>
      <c r="G1972" s="29"/>
      <c r="H1972" s="30"/>
      <c r="I1972" s="30"/>
    </row>
    <row r="1973" spans="1:9">
      <c r="A1973" s="29" t="s">
        <v>9894</v>
      </c>
      <c r="B1973" s="30" t="s">
        <v>9895</v>
      </c>
      <c r="C1973" s="30" t="s">
        <v>6048</v>
      </c>
      <c r="D1973" s="30" t="s">
        <v>8659</v>
      </c>
      <c r="E1973" s="30" t="s">
        <v>8660</v>
      </c>
      <c r="F1973" s="30" t="s">
        <v>8659</v>
      </c>
      <c r="G1973" s="29"/>
      <c r="H1973" s="30"/>
      <c r="I1973" s="30"/>
    </row>
    <row r="1974" spans="1:9" ht="26.4">
      <c r="A1974" s="29" t="s">
        <v>9896</v>
      </c>
      <c r="B1974" s="30" t="s">
        <v>9897</v>
      </c>
      <c r="C1974" s="30" t="s">
        <v>8675</v>
      </c>
      <c r="D1974" s="30" t="s">
        <v>3046</v>
      </c>
      <c r="E1974" s="30" t="s">
        <v>8677</v>
      </c>
      <c r="F1974" s="30" t="s">
        <v>8678</v>
      </c>
      <c r="G1974" s="29"/>
      <c r="H1974" s="30"/>
      <c r="I1974" s="30"/>
    </row>
    <row r="1975" spans="1:9">
      <c r="A1975" s="29" t="s">
        <v>9898</v>
      </c>
      <c r="B1975" s="30" t="s">
        <v>9899</v>
      </c>
      <c r="C1975" s="30" t="s">
        <v>6048</v>
      </c>
      <c r="D1975" s="30" t="s">
        <v>8659</v>
      </c>
      <c r="E1975" s="30" t="s">
        <v>8660</v>
      </c>
      <c r="F1975" s="30" t="s">
        <v>8659</v>
      </c>
      <c r="G1975" s="29"/>
      <c r="H1975" s="30"/>
      <c r="I1975" s="30"/>
    </row>
    <row r="1976" spans="1:9">
      <c r="A1976" s="29" t="s">
        <v>9898</v>
      </c>
      <c r="B1976" s="30" t="s">
        <v>9899</v>
      </c>
      <c r="C1976" s="30" t="s">
        <v>6047</v>
      </c>
      <c r="D1976" s="30" t="s">
        <v>8659</v>
      </c>
      <c r="E1976" s="30" t="s">
        <v>8660</v>
      </c>
      <c r="F1976" s="30" t="s">
        <v>8659</v>
      </c>
      <c r="G1976" s="29"/>
      <c r="H1976" s="30"/>
      <c r="I1976" s="30"/>
    </row>
    <row r="1977" spans="1:9" ht="26.4">
      <c r="A1977" s="29" t="s">
        <v>9900</v>
      </c>
      <c r="B1977" s="30" t="s">
        <v>9901</v>
      </c>
      <c r="C1977" s="30" t="s">
        <v>8675</v>
      </c>
      <c r="D1977" s="30" t="s">
        <v>2420</v>
      </c>
      <c r="E1977" s="30" t="s">
        <v>8677</v>
      </c>
      <c r="F1977" s="30" t="s">
        <v>8678</v>
      </c>
      <c r="G1977" s="29"/>
      <c r="H1977" s="30"/>
      <c r="I1977" s="30"/>
    </row>
    <row r="1978" spans="1:9" ht="26.4">
      <c r="A1978" s="29" t="s">
        <v>9902</v>
      </c>
      <c r="B1978" s="30" t="s">
        <v>6739</v>
      </c>
      <c r="C1978" s="30" t="s">
        <v>8675</v>
      </c>
      <c r="D1978" s="30" t="s">
        <v>379</v>
      </c>
      <c r="E1978" s="30" t="s">
        <v>3058</v>
      </c>
      <c r="F1978" s="30" t="s">
        <v>3059</v>
      </c>
      <c r="G1978" s="29"/>
      <c r="H1978" s="30"/>
      <c r="I1978" s="30"/>
    </row>
    <row r="1979" spans="1:9" ht="26.4">
      <c r="A1979" s="29" t="s">
        <v>9903</v>
      </c>
      <c r="B1979" s="30" t="s">
        <v>4017</v>
      </c>
      <c r="C1979" s="30" t="s">
        <v>8675</v>
      </c>
      <c r="D1979" s="30" t="s">
        <v>379</v>
      </c>
      <c r="E1979" s="30" t="s">
        <v>3058</v>
      </c>
      <c r="F1979" s="30" t="s">
        <v>3059</v>
      </c>
      <c r="G1979" s="29"/>
      <c r="H1979" s="30"/>
      <c r="I1979" s="30"/>
    </row>
    <row r="1980" spans="1:9" ht="26.4">
      <c r="A1980" s="29" t="s">
        <v>9904</v>
      </c>
      <c r="B1980" s="30" t="s">
        <v>9905</v>
      </c>
      <c r="C1980" s="30" t="s">
        <v>8675</v>
      </c>
      <c r="D1980" s="30" t="s">
        <v>379</v>
      </c>
      <c r="E1980" s="30" t="s">
        <v>3058</v>
      </c>
      <c r="F1980" s="30" t="s">
        <v>3059</v>
      </c>
      <c r="G1980" s="29"/>
      <c r="H1980" s="30"/>
      <c r="I1980" s="30"/>
    </row>
    <row r="1981" spans="1:9" ht="26.4">
      <c r="A1981" s="29" t="s">
        <v>9906</v>
      </c>
      <c r="B1981" s="30" t="s">
        <v>9907</v>
      </c>
      <c r="C1981" s="30" t="s">
        <v>8675</v>
      </c>
      <c r="D1981" s="30" t="s">
        <v>379</v>
      </c>
      <c r="E1981" s="30" t="s">
        <v>3058</v>
      </c>
      <c r="F1981" s="30" t="s">
        <v>3059</v>
      </c>
      <c r="G1981" s="29"/>
      <c r="H1981" s="30"/>
      <c r="I1981" s="30"/>
    </row>
    <row r="1982" spans="1:9" ht="26.4">
      <c r="A1982" s="29" t="s">
        <v>9908</v>
      </c>
      <c r="B1982" s="30" t="s">
        <v>5998</v>
      </c>
      <c r="C1982" s="30" t="s">
        <v>8675</v>
      </c>
      <c r="D1982" s="30" t="s">
        <v>9864</v>
      </c>
      <c r="E1982" s="30" t="s">
        <v>3058</v>
      </c>
      <c r="F1982" s="30" t="s">
        <v>3059</v>
      </c>
      <c r="G1982" s="29"/>
      <c r="H1982" s="30"/>
      <c r="I1982" s="30"/>
    </row>
    <row r="1983" spans="1:9" ht="26.4">
      <c r="A1983" s="29" t="s">
        <v>9909</v>
      </c>
      <c r="B1983" s="30" t="s">
        <v>9910</v>
      </c>
      <c r="C1983" s="30" t="s">
        <v>8675</v>
      </c>
      <c r="D1983" s="30" t="s">
        <v>9864</v>
      </c>
      <c r="E1983" s="30" t="s">
        <v>3058</v>
      </c>
      <c r="F1983" s="30" t="s">
        <v>3059</v>
      </c>
      <c r="G1983" s="29"/>
      <c r="H1983" s="30"/>
      <c r="I1983" s="30"/>
    </row>
    <row r="1984" spans="1:9" ht="26.4">
      <c r="A1984" s="29" t="s">
        <v>9911</v>
      </c>
      <c r="B1984" s="30" t="s">
        <v>9912</v>
      </c>
      <c r="C1984" s="30" t="s">
        <v>8675</v>
      </c>
      <c r="D1984" s="30" t="s">
        <v>2636</v>
      </c>
      <c r="E1984" s="30" t="s">
        <v>8677</v>
      </c>
      <c r="F1984" s="30" t="s">
        <v>8678</v>
      </c>
      <c r="G1984" s="29"/>
      <c r="H1984" s="30"/>
      <c r="I1984" s="30"/>
    </row>
    <row r="1985" spans="1:9" ht="26.4">
      <c r="A1985" s="29" t="s">
        <v>9913</v>
      </c>
      <c r="B1985" s="30" t="s">
        <v>9914</v>
      </c>
      <c r="C1985" s="30" t="s">
        <v>8675</v>
      </c>
      <c r="D1985" s="30" t="s">
        <v>2636</v>
      </c>
      <c r="E1985" s="30" t="s">
        <v>8677</v>
      </c>
      <c r="F1985" s="30" t="s">
        <v>8678</v>
      </c>
      <c r="G1985" s="29"/>
      <c r="H1985" s="30"/>
      <c r="I1985" s="30"/>
    </row>
    <row r="1986" spans="1:9" ht="26.4">
      <c r="A1986" s="29" t="s">
        <v>9915</v>
      </c>
      <c r="B1986" s="30" t="s">
        <v>9916</v>
      </c>
      <c r="C1986" s="30" t="s">
        <v>8675</v>
      </c>
      <c r="D1986" s="30" t="s">
        <v>2434</v>
      </c>
      <c r="E1986" s="30" t="s">
        <v>8677</v>
      </c>
      <c r="F1986" s="30" t="s">
        <v>8678</v>
      </c>
      <c r="G1986" s="29"/>
      <c r="H1986" s="30"/>
      <c r="I1986" s="30"/>
    </row>
    <row r="1987" spans="1:9" ht="26.4">
      <c r="A1987" s="29" t="s">
        <v>9917</v>
      </c>
      <c r="B1987" s="30" t="s">
        <v>9918</v>
      </c>
      <c r="C1987" s="30" t="s">
        <v>8675</v>
      </c>
      <c r="D1987" s="30" t="s">
        <v>2636</v>
      </c>
      <c r="E1987" s="30" t="s">
        <v>8677</v>
      </c>
      <c r="F1987" s="30" t="s">
        <v>8678</v>
      </c>
      <c r="G1987" s="29"/>
      <c r="H1987" s="30"/>
      <c r="I1987" s="30"/>
    </row>
    <row r="1988" spans="1:9" ht="26.4">
      <c r="A1988" s="29" t="s">
        <v>9919</v>
      </c>
      <c r="B1988" s="30" t="s">
        <v>9920</v>
      </c>
      <c r="C1988" s="30" t="s">
        <v>8675</v>
      </c>
      <c r="D1988" s="30" t="s">
        <v>2636</v>
      </c>
      <c r="E1988" s="30" t="s">
        <v>8677</v>
      </c>
      <c r="F1988" s="30" t="s">
        <v>8678</v>
      </c>
      <c r="G1988" s="29"/>
      <c r="H1988" s="30"/>
      <c r="I1988" s="30"/>
    </row>
    <row r="1989" spans="1:9" ht="26.4">
      <c r="A1989" s="29" t="s">
        <v>9921</v>
      </c>
      <c r="B1989" s="30" t="s">
        <v>9922</v>
      </c>
      <c r="C1989" s="30" t="s">
        <v>8675</v>
      </c>
      <c r="D1989" s="30" t="s">
        <v>3046</v>
      </c>
      <c r="E1989" s="30" t="s">
        <v>8677</v>
      </c>
      <c r="F1989" s="30" t="s">
        <v>8678</v>
      </c>
      <c r="G1989" s="29"/>
      <c r="H1989" s="30"/>
      <c r="I1989" s="30"/>
    </row>
    <row r="1990" spans="1:9" ht="26.4">
      <c r="A1990" s="29" t="s">
        <v>9923</v>
      </c>
      <c r="B1990" s="30" t="s">
        <v>9924</v>
      </c>
      <c r="C1990" s="30" t="s">
        <v>8675</v>
      </c>
      <c r="D1990" s="30" t="s">
        <v>3046</v>
      </c>
      <c r="E1990" s="30" t="s">
        <v>8677</v>
      </c>
      <c r="F1990" s="30" t="s">
        <v>8678</v>
      </c>
      <c r="G1990" s="29"/>
      <c r="H1990" s="30"/>
      <c r="I1990" s="30"/>
    </row>
    <row r="1991" spans="1:9" ht="26.4">
      <c r="A1991" s="29" t="s">
        <v>9925</v>
      </c>
      <c r="B1991" s="30" t="s">
        <v>4766</v>
      </c>
      <c r="C1991" s="30" t="s">
        <v>8675</v>
      </c>
      <c r="D1991" s="30" t="s">
        <v>3046</v>
      </c>
      <c r="E1991" s="30" t="s">
        <v>8677</v>
      </c>
      <c r="F1991" s="30" t="s">
        <v>8678</v>
      </c>
      <c r="G1991" s="29"/>
      <c r="H1991" s="30"/>
      <c r="I1991" s="30"/>
    </row>
    <row r="1992" spans="1:9" ht="26.4">
      <c r="A1992" s="29" t="s">
        <v>9926</v>
      </c>
      <c r="B1992" s="30" t="s">
        <v>9927</v>
      </c>
      <c r="C1992" s="30" t="s">
        <v>8675</v>
      </c>
      <c r="D1992" s="30" t="s">
        <v>3046</v>
      </c>
      <c r="E1992" s="30" t="s">
        <v>8677</v>
      </c>
      <c r="F1992" s="30" t="s">
        <v>8678</v>
      </c>
      <c r="G1992" s="29"/>
      <c r="H1992" s="30"/>
      <c r="I1992" s="30"/>
    </row>
    <row r="1993" spans="1:9" ht="26.4">
      <c r="A1993" s="29" t="s">
        <v>9928</v>
      </c>
      <c r="B1993" s="30" t="s">
        <v>9929</v>
      </c>
      <c r="C1993" s="30" t="s">
        <v>8675</v>
      </c>
      <c r="D1993" s="30" t="s">
        <v>3046</v>
      </c>
      <c r="E1993" s="30" t="s">
        <v>8677</v>
      </c>
      <c r="F1993" s="30" t="s">
        <v>8678</v>
      </c>
      <c r="G1993" s="29"/>
      <c r="H1993" s="30"/>
      <c r="I1993" s="30"/>
    </row>
    <row r="1994" spans="1:9" ht="26.4">
      <c r="A1994" s="29" t="s">
        <v>9930</v>
      </c>
      <c r="B1994" s="30" t="s">
        <v>1343</v>
      </c>
      <c r="C1994" s="30" t="s">
        <v>8675</v>
      </c>
      <c r="D1994" s="30" t="s">
        <v>3046</v>
      </c>
      <c r="E1994" s="30" t="s">
        <v>8677</v>
      </c>
      <c r="F1994" s="30" t="s">
        <v>8678</v>
      </c>
      <c r="G1994" s="29"/>
      <c r="H1994" s="30"/>
      <c r="I1994" s="30"/>
    </row>
    <row r="1995" spans="1:9" ht="26.4">
      <c r="A1995" s="29" t="s">
        <v>9931</v>
      </c>
      <c r="B1995" s="30" t="s">
        <v>9932</v>
      </c>
      <c r="C1995" s="30" t="s">
        <v>8675</v>
      </c>
      <c r="D1995" s="30" t="s">
        <v>3046</v>
      </c>
      <c r="E1995" s="30" t="s">
        <v>8677</v>
      </c>
      <c r="F1995" s="30" t="s">
        <v>8678</v>
      </c>
      <c r="G1995" s="29"/>
      <c r="H1995" s="30"/>
      <c r="I1995" s="30"/>
    </row>
    <row r="1996" spans="1:9" ht="26.4">
      <c r="A1996" s="29" t="s">
        <v>9933</v>
      </c>
      <c r="B1996" s="30" t="s">
        <v>9934</v>
      </c>
      <c r="C1996" s="30" t="s">
        <v>8675</v>
      </c>
      <c r="D1996" s="30" t="s">
        <v>3046</v>
      </c>
      <c r="E1996" s="30" t="s">
        <v>8677</v>
      </c>
      <c r="F1996" s="30" t="s">
        <v>8678</v>
      </c>
      <c r="G1996" s="29"/>
      <c r="H1996" s="30"/>
      <c r="I1996" s="30"/>
    </row>
    <row r="1997" spans="1:9" ht="26.4">
      <c r="A1997" s="29" t="s">
        <v>9935</v>
      </c>
      <c r="B1997" s="30" t="s">
        <v>9936</v>
      </c>
      <c r="C1997" s="30" t="s">
        <v>8675</v>
      </c>
      <c r="D1997" s="30" t="s">
        <v>3046</v>
      </c>
      <c r="E1997" s="30" t="s">
        <v>8677</v>
      </c>
      <c r="F1997" s="30" t="s">
        <v>8678</v>
      </c>
      <c r="G1997" s="29"/>
      <c r="H1997" s="30"/>
      <c r="I1997" s="30"/>
    </row>
    <row r="1998" spans="1:9" ht="26.4">
      <c r="A1998" s="29" t="s">
        <v>9937</v>
      </c>
      <c r="B1998" s="30" t="s">
        <v>9938</v>
      </c>
      <c r="C1998" s="30" t="s">
        <v>8675</v>
      </c>
      <c r="D1998" s="30" t="s">
        <v>3046</v>
      </c>
      <c r="E1998" s="30" t="s">
        <v>8677</v>
      </c>
      <c r="F1998" s="30" t="s">
        <v>8678</v>
      </c>
      <c r="G1998" s="29"/>
      <c r="H1998" s="30"/>
      <c r="I1998" s="30"/>
    </row>
    <row r="1999" spans="1:9" ht="26.4">
      <c r="A1999" s="29" t="s">
        <v>9939</v>
      </c>
      <c r="B1999" s="30" t="s">
        <v>9940</v>
      </c>
      <c r="C1999" s="30" t="s">
        <v>3087</v>
      </c>
      <c r="D1999" s="30" t="s">
        <v>3046</v>
      </c>
      <c r="E1999" s="30" t="s">
        <v>8677</v>
      </c>
      <c r="F1999" s="30" t="s">
        <v>8678</v>
      </c>
      <c r="G1999" s="29"/>
      <c r="H1999" s="30"/>
      <c r="I1999" s="30"/>
    </row>
    <row r="2000" spans="1:9" ht="26.4">
      <c r="A2000" s="29" t="s">
        <v>9941</v>
      </c>
      <c r="B2000" s="30" t="s">
        <v>9942</v>
      </c>
      <c r="C2000" s="30" t="s">
        <v>8675</v>
      </c>
      <c r="D2000" s="30" t="s">
        <v>1760</v>
      </c>
      <c r="E2000" s="30" t="s">
        <v>3058</v>
      </c>
      <c r="F2000" s="30" t="s">
        <v>3059</v>
      </c>
      <c r="G2000" s="29"/>
      <c r="H2000" s="30"/>
      <c r="I2000" s="30"/>
    </row>
    <row r="2001" spans="1:9">
      <c r="A2001" s="29" t="s">
        <v>9943</v>
      </c>
      <c r="B2001" s="30" t="s">
        <v>9944</v>
      </c>
      <c r="C2001" s="30" t="s">
        <v>6047</v>
      </c>
      <c r="D2001" s="30" t="s">
        <v>8659</v>
      </c>
      <c r="E2001" s="30" t="s">
        <v>8660</v>
      </c>
      <c r="F2001" s="30" t="s">
        <v>8659</v>
      </c>
      <c r="G2001" s="29"/>
      <c r="H2001" s="30"/>
      <c r="I2001" s="30"/>
    </row>
    <row r="2002" spans="1:9">
      <c r="A2002" s="29" t="s">
        <v>9943</v>
      </c>
      <c r="B2002" s="30" t="s">
        <v>9944</v>
      </c>
      <c r="C2002" s="30" t="s">
        <v>6048</v>
      </c>
      <c r="D2002" s="30" t="s">
        <v>8659</v>
      </c>
      <c r="E2002" s="30" t="s">
        <v>8660</v>
      </c>
      <c r="F2002" s="30" t="s">
        <v>8659</v>
      </c>
      <c r="G2002" s="29"/>
      <c r="H2002" s="30"/>
      <c r="I2002" s="30"/>
    </row>
    <row r="2003" spans="1:9">
      <c r="A2003" s="29" t="s">
        <v>9945</v>
      </c>
      <c r="B2003" s="30" t="s">
        <v>9946</v>
      </c>
      <c r="C2003" s="30" t="s">
        <v>6047</v>
      </c>
      <c r="D2003" s="30" t="s">
        <v>8659</v>
      </c>
      <c r="E2003" s="30" t="s">
        <v>8660</v>
      </c>
      <c r="F2003" s="30" t="s">
        <v>8659</v>
      </c>
      <c r="G2003" s="29"/>
      <c r="H2003" s="30"/>
      <c r="I2003" s="30"/>
    </row>
    <row r="2004" spans="1:9">
      <c r="A2004" s="29" t="s">
        <v>9945</v>
      </c>
      <c r="B2004" s="30" t="s">
        <v>9946</v>
      </c>
      <c r="C2004" s="30" t="s">
        <v>6048</v>
      </c>
      <c r="D2004" s="30" t="s">
        <v>8659</v>
      </c>
      <c r="E2004" s="30" t="s">
        <v>8660</v>
      </c>
      <c r="F2004" s="30" t="s">
        <v>8659</v>
      </c>
      <c r="G2004" s="29"/>
      <c r="H2004" s="30"/>
      <c r="I2004" s="30"/>
    </row>
    <row r="2005" spans="1:9" ht="26.4">
      <c r="A2005" s="29" t="s">
        <v>9947</v>
      </c>
      <c r="B2005" s="30" t="s">
        <v>9948</v>
      </c>
      <c r="C2005" s="30" t="s">
        <v>8675</v>
      </c>
      <c r="D2005" s="30" t="s">
        <v>846</v>
      </c>
      <c r="E2005" s="30" t="s">
        <v>3058</v>
      </c>
      <c r="F2005" s="30" t="s">
        <v>3059</v>
      </c>
      <c r="G2005" s="29"/>
      <c r="H2005" s="30"/>
      <c r="I2005" s="30"/>
    </row>
    <row r="2006" spans="1:9" ht="26.4">
      <c r="A2006" s="29" t="s">
        <v>9949</v>
      </c>
      <c r="B2006" s="30" t="s">
        <v>9950</v>
      </c>
      <c r="C2006" s="30" t="s">
        <v>8675</v>
      </c>
      <c r="D2006" s="30" t="s">
        <v>846</v>
      </c>
      <c r="E2006" s="30" t="s">
        <v>3058</v>
      </c>
      <c r="F2006" s="30" t="s">
        <v>3059</v>
      </c>
      <c r="G2006" s="29"/>
      <c r="H2006" s="30"/>
      <c r="I2006" s="30"/>
    </row>
    <row r="2007" spans="1:9" ht="26.4">
      <c r="A2007" s="29" t="s">
        <v>9951</v>
      </c>
      <c r="B2007" s="30" t="s">
        <v>9952</v>
      </c>
      <c r="C2007" s="30" t="s">
        <v>8675</v>
      </c>
      <c r="D2007" s="30" t="s">
        <v>846</v>
      </c>
      <c r="E2007" s="30" t="s">
        <v>3058</v>
      </c>
      <c r="F2007" s="30" t="s">
        <v>3059</v>
      </c>
      <c r="G2007" s="29"/>
      <c r="H2007" s="30"/>
      <c r="I2007" s="30"/>
    </row>
    <row r="2008" spans="1:9" ht="26.4">
      <c r="A2008" s="29" t="s">
        <v>9953</v>
      </c>
      <c r="B2008" s="30" t="s">
        <v>9954</v>
      </c>
      <c r="C2008" s="30" t="s">
        <v>8675</v>
      </c>
      <c r="D2008" s="30" t="s">
        <v>849</v>
      </c>
      <c r="E2008" s="30" t="s">
        <v>8677</v>
      </c>
      <c r="F2008" s="30" t="s">
        <v>8678</v>
      </c>
      <c r="G2008" s="29"/>
      <c r="H2008" s="30"/>
      <c r="I2008" s="30"/>
    </row>
    <row r="2009" spans="1:9" ht="26.4">
      <c r="A2009" s="29" t="s">
        <v>9955</v>
      </c>
      <c r="B2009" s="30" t="s">
        <v>9956</v>
      </c>
      <c r="C2009" s="30" t="s">
        <v>8675</v>
      </c>
      <c r="D2009" s="30" t="s">
        <v>846</v>
      </c>
      <c r="E2009" s="30" t="s">
        <v>3058</v>
      </c>
      <c r="F2009" s="30" t="s">
        <v>3059</v>
      </c>
      <c r="G2009" s="29"/>
      <c r="H2009" s="30"/>
      <c r="I2009" s="30"/>
    </row>
    <row r="2010" spans="1:9" ht="26.4">
      <c r="A2010" s="29" t="s">
        <v>9957</v>
      </c>
      <c r="B2010" s="30" t="s">
        <v>9958</v>
      </c>
      <c r="C2010" s="30" t="s">
        <v>8675</v>
      </c>
      <c r="D2010" s="30" t="s">
        <v>849</v>
      </c>
      <c r="E2010" s="30" t="s">
        <v>8677</v>
      </c>
      <c r="F2010" s="30" t="s">
        <v>8678</v>
      </c>
      <c r="G2010" s="29"/>
      <c r="H2010" s="30"/>
      <c r="I2010" s="30"/>
    </row>
    <row r="2011" spans="1:9" ht="26.4">
      <c r="A2011" s="29" t="s">
        <v>9959</v>
      </c>
      <c r="B2011" s="30" t="s">
        <v>9960</v>
      </c>
      <c r="C2011" s="30" t="s">
        <v>8675</v>
      </c>
      <c r="D2011" s="30" t="s">
        <v>849</v>
      </c>
      <c r="E2011" s="30" t="s">
        <v>8677</v>
      </c>
      <c r="F2011" s="30" t="s">
        <v>8678</v>
      </c>
      <c r="G2011" s="29"/>
      <c r="H2011" s="30"/>
      <c r="I2011" s="30"/>
    </row>
    <row r="2012" spans="1:9" ht="26.4">
      <c r="A2012" s="29" t="s">
        <v>9961</v>
      </c>
      <c r="B2012" s="30" t="s">
        <v>9962</v>
      </c>
      <c r="C2012" s="30" t="s">
        <v>8675</v>
      </c>
      <c r="D2012" s="30" t="s">
        <v>849</v>
      </c>
      <c r="E2012" s="30" t="s">
        <v>8677</v>
      </c>
      <c r="F2012" s="30" t="s">
        <v>8678</v>
      </c>
      <c r="G2012" s="29"/>
      <c r="H2012" s="30"/>
      <c r="I2012" s="30"/>
    </row>
    <row r="2013" spans="1:9" ht="26.4">
      <c r="A2013" s="29" t="s">
        <v>9963</v>
      </c>
      <c r="B2013" s="30" t="s">
        <v>6739</v>
      </c>
      <c r="C2013" s="30" t="s">
        <v>8675</v>
      </c>
      <c r="D2013" s="30" t="s">
        <v>846</v>
      </c>
      <c r="E2013" s="30" t="s">
        <v>3058</v>
      </c>
      <c r="F2013" s="30" t="s">
        <v>3059</v>
      </c>
      <c r="G2013" s="29"/>
      <c r="H2013" s="30"/>
      <c r="I2013" s="30"/>
    </row>
    <row r="2014" spans="1:9" ht="26.4">
      <c r="A2014" s="29" t="s">
        <v>9964</v>
      </c>
      <c r="B2014" s="30" t="s">
        <v>9965</v>
      </c>
      <c r="C2014" s="30" t="s">
        <v>8675</v>
      </c>
      <c r="D2014" s="30" t="s">
        <v>846</v>
      </c>
      <c r="E2014" s="30" t="s">
        <v>3058</v>
      </c>
      <c r="F2014" s="30" t="s">
        <v>3059</v>
      </c>
      <c r="G2014" s="29"/>
      <c r="H2014" s="30"/>
      <c r="I2014" s="30"/>
    </row>
    <row r="2015" spans="1:9" ht="26.4">
      <c r="A2015" s="29" t="s">
        <v>9966</v>
      </c>
      <c r="B2015" s="30" t="s">
        <v>9967</v>
      </c>
      <c r="C2015" s="30" t="s">
        <v>8675</v>
      </c>
      <c r="D2015" s="30" t="s">
        <v>849</v>
      </c>
      <c r="E2015" s="30" t="s">
        <v>8677</v>
      </c>
      <c r="F2015" s="30" t="s">
        <v>8678</v>
      </c>
      <c r="G2015" s="29"/>
      <c r="H2015" s="30"/>
      <c r="I2015" s="30"/>
    </row>
    <row r="2016" spans="1:9" ht="26.4">
      <c r="A2016" s="29" t="s">
        <v>9968</v>
      </c>
      <c r="B2016" s="30" t="s">
        <v>9969</v>
      </c>
      <c r="C2016" s="30" t="s">
        <v>8675</v>
      </c>
      <c r="D2016" s="30" t="s">
        <v>849</v>
      </c>
      <c r="E2016" s="30" t="s">
        <v>8677</v>
      </c>
      <c r="F2016" s="30" t="s">
        <v>8678</v>
      </c>
      <c r="G2016" s="29"/>
      <c r="H2016" s="30"/>
      <c r="I2016" s="30"/>
    </row>
    <row r="2017" spans="1:9" ht="26.4">
      <c r="A2017" s="29" t="s">
        <v>9970</v>
      </c>
      <c r="B2017" s="30" t="s">
        <v>7577</v>
      </c>
      <c r="C2017" s="30" t="s">
        <v>8675</v>
      </c>
      <c r="D2017" s="30" t="s">
        <v>846</v>
      </c>
      <c r="E2017" s="30" t="s">
        <v>3058</v>
      </c>
      <c r="F2017" s="30" t="s">
        <v>3059</v>
      </c>
      <c r="G2017" s="29"/>
      <c r="H2017" s="30"/>
      <c r="I2017" s="30"/>
    </row>
    <row r="2018" spans="1:9" ht="26.4">
      <c r="A2018" s="29" t="s">
        <v>9971</v>
      </c>
      <c r="B2018" s="30" t="s">
        <v>9972</v>
      </c>
      <c r="C2018" s="30" t="s">
        <v>8675</v>
      </c>
      <c r="D2018" s="30" t="s">
        <v>849</v>
      </c>
      <c r="E2018" s="30" t="s">
        <v>8677</v>
      </c>
      <c r="F2018" s="30" t="s">
        <v>8678</v>
      </c>
      <c r="G2018" s="29"/>
      <c r="H2018" s="30"/>
      <c r="I2018" s="30"/>
    </row>
    <row r="2019" spans="1:9" ht="26.4">
      <c r="A2019" s="29" t="s">
        <v>9973</v>
      </c>
      <c r="B2019" s="30" t="s">
        <v>9974</v>
      </c>
      <c r="C2019" s="30" t="s">
        <v>8675</v>
      </c>
      <c r="D2019" s="30" t="s">
        <v>849</v>
      </c>
      <c r="E2019" s="30" t="s">
        <v>8677</v>
      </c>
      <c r="F2019" s="30" t="s">
        <v>8678</v>
      </c>
      <c r="G2019" s="29"/>
      <c r="H2019" s="30"/>
      <c r="I2019" s="30"/>
    </row>
    <row r="2020" spans="1:9" ht="26.4">
      <c r="A2020" s="29" t="s">
        <v>9975</v>
      </c>
      <c r="B2020" s="30" t="s">
        <v>9976</v>
      </c>
      <c r="C2020" s="30" t="s">
        <v>8675</v>
      </c>
      <c r="D2020" s="30" t="s">
        <v>846</v>
      </c>
      <c r="E2020" s="30" t="s">
        <v>3058</v>
      </c>
      <c r="F2020" s="30" t="s">
        <v>3059</v>
      </c>
      <c r="G2020" s="29"/>
      <c r="H2020" s="30"/>
      <c r="I2020" s="30"/>
    </row>
    <row r="2021" spans="1:9" ht="26.4">
      <c r="A2021" s="29" t="s">
        <v>9977</v>
      </c>
      <c r="B2021" s="30" t="s">
        <v>9978</v>
      </c>
      <c r="C2021" s="30" t="s">
        <v>8675</v>
      </c>
      <c r="D2021" s="30" t="s">
        <v>846</v>
      </c>
      <c r="E2021" s="30" t="s">
        <v>3058</v>
      </c>
      <c r="F2021" s="30" t="s">
        <v>3059</v>
      </c>
      <c r="G2021" s="29"/>
      <c r="H2021" s="30"/>
      <c r="I2021" s="30"/>
    </row>
    <row r="2022" spans="1:9" ht="26.4">
      <c r="A2022" s="29" t="s">
        <v>9979</v>
      </c>
      <c r="B2022" s="30" t="s">
        <v>9980</v>
      </c>
      <c r="C2022" s="30" t="s">
        <v>3087</v>
      </c>
      <c r="D2022" s="30" t="s">
        <v>849</v>
      </c>
      <c r="E2022" s="30" t="s">
        <v>8677</v>
      </c>
      <c r="F2022" s="30" t="s">
        <v>8678</v>
      </c>
      <c r="G2022" s="29"/>
      <c r="H2022" s="30"/>
      <c r="I2022" s="30"/>
    </row>
    <row r="2023" spans="1:9" ht="26.4">
      <c r="A2023" s="29" t="s">
        <v>9981</v>
      </c>
      <c r="B2023" s="30" t="s">
        <v>9982</v>
      </c>
      <c r="C2023" s="30" t="s">
        <v>3087</v>
      </c>
      <c r="D2023" s="30" t="s">
        <v>846</v>
      </c>
      <c r="E2023" s="30" t="s">
        <v>3058</v>
      </c>
      <c r="F2023" s="30" t="s">
        <v>3059</v>
      </c>
      <c r="G2023" s="29"/>
      <c r="H2023" s="30"/>
      <c r="I2023" s="30"/>
    </row>
    <row r="2024" spans="1:9" ht="26.4">
      <c r="A2024" s="29" t="s">
        <v>9983</v>
      </c>
      <c r="B2024" s="30" t="s">
        <v>9984</v>
      </c>
      <c r="C2024" s="30" t="s">
        <v>3087</v>
      </c>
      <c r="D2024" s="30" t="s">
        <v>8659</v>
      </c>
      <c r="E2024" s="30" t="s">
        <v>8660</v>
      </c>
      <c r="F2024" s="30" t="s">
        <v>8659</v>
      </c>
      <c r="G2024" s="29"/>
      <c r="H2024" s="30"/>
      <c r="I2024" s="30"/>
    </row>
    <row r="2025" spans="1:9" ht="26.4">
      <c r="A2025" s="29" t="s">
        <v>9985</v>
      </c>
      <c r="B2025" s="30" t="s">
        <v>9986</v>
      </c>
      <c r="C2025" s="30" t="s">
        <v>8675</v>
      </c>
      <c r="D2025" s="30" t="s">
        <v>846</v>
      </c>
      <c r="E2025" s="30" t="s">
        <v>3058</v>
      </c>
      <c r="F2025" s="30" t="s">
        <v>3059</v>
      </c>
      <c r="G2025" s="29"/>
      <c r="H2025" s="30"/>
      <c r="I2025" s="30"/>
    </row>
    <row r="2026" spans="1:9" ht="26.4">
      <c r="A2026" s="29" t="s">
        <v>9987</v>
      </c>
      <c r="B2026" s="30" t="s">
        <v>9988</v>
      </c>
      <c r="C2026" s="30" t="s">
        <v>8675</v>
      </c>
      <c r="D2026" s="30" t="s">
        <v>8659</v>
      </c>
      <c r="E2026" s="30" t="s">
        <v>8660</v>
      </c>
      <c r="F2026" s="30" t="s">
        <v>8659</v>
      </c>
      <c r="G2026" s="29"/>
      <c r="H2026" s="30"/>
      <c r="I2026" s="30"/>
    </row>
    <row r="2027" spans="1:9" ht="26.4">
      <c r="A2027" s="29" t="s">
        <v>9989</v>
      </c>
      <c r="B2027" s="30" t="s">
        <v>9990</v>
      </c>
      <c r="C2027" s="30" t="s">
        <v>6047</v>
      </c>
      <c r="D2027" s="30" t="s">
        <v>8659</v>
      </c>
      <c r="E2027" s="30" t="s">
        <v>8660</v>
      </c>
      <c r="F2027" s="30" t="s">
        <v>8659</v>
      </c>
      <c r="G2027" s="29"/>
      <c r="H2027" s="30"/>
      <c r="I2027" s="30"/>
    </row>
    <row r="2028" spans="1:9" ht="26.4">
      <c r="A2028" s="29" t="s">
        <v>9989</v>
      </c>
      <c r="B2028" s="30" t="s">
        <v>9990</v>
      </c>
      <c r="C2028" s="30" t="s">
        <v>6048</v>
      </c>
      <c r="D2028" s="30" t="s">
        <v>8659</v>
      </c>
      <c r="E2028" s="30" t="s">
        <v>8660</v>
      </c>
      <c r="F2028" s="30" t="s">
        <v>8659</v>
      </c>
      <c r="G2028" s="29"/>
      <c r="H2028" s="30"/>
      <c r="I2028" s="30"/>
    </row>
    <row r="2029" spans="1:9" ht="26.4">
      <c r="A2029" s="29" t="s">
        <v>9991</v>
      </c>
      <c r="B2029" s="30" t="s">
        <v>9992</v>
      </c>
      <c r="C2029" s="30" t="s">
        <v>6047</v>
      </c>
      <c r="D2029" s="30" t="s">
        <v>8659</v>
      </c>
      <c r="E2029" s="30" t="s">
        <v>8660</v>
      </c>
      <c r="F2029" s="30" t="s">
        <v>8659</v>
      </c>
      <c r="G2029" s="29"/>
      <c r="H2029" s="30"/>
      <c r="I2029" s="30"/>
    </row>
    <row r="2030" spans="1:9" ht="26.4">
      <c r="A2030" s="29" t="s">
        <v>9991</v>
      </c>
      <c r="B2030" s="30" t="s">
        <v>9992</v>
      </c>
      <c r="C2030" s="30" t="s">
        <v>6048</v>
      </c>
      <c r="D2030" s="30" t="s">
        <v>8659</v>
      </c>
      <c r="E2030" s="30" t="s">
        <v>8660</v>
      </c>
      <c r="F2030" s="30" t="s">
        <v>8659</v>
      </c>
      <c r="G2030" s="29"/>
      <c r="H2030" s="30"/>
      <c r="I2030" s="30"/>
    </row>
    <row r="2031" spans="1:9" ht="26.4">
      <c r="A2031" s="29" t="s">
        <v>9993</v>
      </c>
      <c r="B2031" s="30" t="s">
        <v>9994</v>
      </c>
      <c r="C2031" s="30" t="s">
        <v>6048</v>
      </c>
      <c r="D2031" s="30" t="s">
        <v>8659</v>
      </c>
      <c r="E2031" s="30" t="s">
        <v>8660</v>
      </c>
      <c r="F2031" s="30" t="s">
        <v>8659</v>
      </c>
      <c r="G2031" s="29"/>
      <c r="H2031" s="30"/>
      <c r="I2031" s="30"/>
    </row>
    <row r="2032" spans="1:9" ht="26.4">
      <c r="A2032" s="29" t="s">
        <v>9993</v>
      </c>
      <c r="B2032" s="30" t="s">
        <v>9994</v>
      </c>
      <c r="C2032" s="30" t="s">
        <v>6047</v>
      </c>
      <c r="D2032" s="30" t="s">
        <v>8659</v>
      </c>
      <c r="E2032" s="30" t="s">
        <v>8660</v>
      </c>
      <c r="F2032" s="30" t="s">
        <v>8659</v>
      </c>
      <c r="G2032" s="29"/>
      <c r="H2032" s="30"/>
      <c r="I2032" s="30"/>
    </row>
    <row r="2033" spans="1:9" ht="39.6">
      <c r="A2033" s="29" t="s">
        <v>9995</v>
      </c>
      <c r="B2033" s="30" t="s">
        <v>9996</v>
      </c>
      <c r="C2033" s="30" t="s">
        <v>227</v>
      </c>
      <c r="D2033" s="30" t="s">
        <v>8659</v>
      </c>
      <c r="E2033" s="30" t="s">
        <v>8660</v>
      </c>
      <c r="F2033" s="30" t="s">
        <v>8659</v>
      </c>
      <c r="G2033" s="29"/>
      <c r="H2033" s="30"/>
      <c r="I2033" s="30"/>
    </row>
    <row r="2034" spans="1:9" ht="26.4">
      <c r="A2034" s="29" t="s">
        <v>9997</v>
      </c>
      <c r="B2034" s="30" t="s">
        <v>9998</v>
      </c>
      <c r="C2034" s="30" t="s">
        <v>8675</v>
      </c>
      <c r="D2034" s="30" t="s">
        <v>849</v>
      </c>
      <c r="E2034" s="30" t="s">
        <v>8677</v>
      </c>
      <c r="F2034" s="30" t="s">
        <v>8678</v>
      </c>
      <c r="G2034" s="29"/>
      <c r="H2034" s="30"/>
      <c r="I2034" s="30"/>
    </row>
    <row r="2035" spans="1:9" ht="26.4">
      <c r="A2035" s="29" t="s">
        <v>9999</v>
      </c>
      <c r="B2035" s="30" t="s">
        <v>10000</v>
      </c>
      <c r="C2035" s="30" t="s">
        <v>8675</v>
      </c>
      <c r="D2035" s="30" t="s">
        <v>849</v>
      </c>
      <c r="E2035" s="30" t="s">
        <v>8677</v>
      </c>
      <c r="F2035" s="30" t="s">
        <v>8678</v>
      </c>
      <c r="G2035" s="29"/>
      <c r="H2035" s="30"/>
      <c r="I2035" s="30"/>
    </row>
    <row r="2036" spans="1:9" ht="26.4">
      <c r="A2036" s="29" t="s">
        <v>10001</v>
      </c>
      <c r="B2036" s="30" t="s">
        <v>10002</v>
      </c>
      <c r="C2036" s="30" t="s">
        <v>8675</v>
      </c>
      <c r="D2036" s="30" t="s">
        <v>849</v>
      </c>
      <c r="E2036" s="30" t="s">
        <v>8677</v>
      </c>
      <c r="F2036" s="30" t="s">
        <v>8678</v>
      </c>
      <c r="G2036" s="29"/>
      <c r="H2036" s="30"/>
      <c r="I2036" s="30"/>
    </row>
    <row r="2037" spans="1:9" ht="26.4">
      <c r="A2037" s="29" t="s">
        <v>10003</v>
      </c>
      <c r="B2037" s="30" t="s">
        <v>10004</v>
      </c>
      <c r="C2037" s="30" t="s">
        <v>8675</v>
      </c>
      <c r="D2037" s="30" t="s">
        <v>846</v>
      </c>
      <c r="E2037" s="30" t="s">
        <v>3058</v>
      </c>
      <c r="F2037" s="30" t="s">
        <v>3059</v>
      </c>
      <c r="G2037" s="29"/>
      <c r="H2037" s="30"/>
      <c r="I2037" s="30"/>
    </row>
    <row r="2038" spans="1:9" ht="26.4">
      <c r="A2038" s="29" t="s">
        <v>10005</v>
      </c>
      <c r="B2038" s="30" t="s">
        <v>10006</v>
      </c>
      <c r="C2038" s="30" t="s">
        <v>8675</v>
      </c>
      <c r="D2038" s="30" t="s">
        <v>6019</v>
      </c>
      <c r="E2038" s="30" t="s">
        <v>8677</v>
      </c>
      <c r="F2038" s="30" t="s">
        <v>8678</v>
      </c>
      <c r="G2038" s="29"/>
      <c r="H2038" s="30"/>
      <c r="I2038" s="30"/>
    </row>
    <row r="2039" spans="1:9" ht="26.4">
      <c r="A2039" s="29" t="s">
        <v>10007</v>
      </c>
      <c r="B2039" s="30" t="s">
        <v>10008</v>
      </c>
      <c r="C2039" s="30" t="s">
        <v>8675</v>
      </c>
      <c r="D2039" s="30" t="s">
        <v>6019</v>
      </c>
      <c r="E2039" s="30" t="s">
        <v>8677</v>
      </c>
      <c r="F2039" s="30" t="s">
        <v>8678</v>
      </c>
      <c r="G2039" s="29"/>
      <c r="H2039" s="30"/>
      <c r="I2039" s="30"/>
    </row>
    <row r="2040" spans="1:9">
      <c r="A2040" s="29" t="s">
        <v>10009</v>
      </c>
      <c r="B2040" s="30" t="s">
        <v>10010</v>
      </c>
      <c r="C2040" s="30" t="s">
        <v>6048</v>
      </c>
      <c r="D2040" s="30" t="s">
        <v>8659</v>
      </c>
      <c r="E2040" s="30" t="s">
        <v>8660</v>
      </c>
      <c r="F2040" s="30" t="s">
        <v>8659</v>
      </c>
      <c r="G2040" s="29"/>
      <c r="H2040" s="30"/>
      <c r="I2040" s="30"/>
    </row>
    <row r="2041" spans="1:9">
      <c r="A2041" s="29" t="s">
        <v>10009</v>
      </c>
      <c r="B2041" s="30" t="s">
        <v>10010</v>
      </c>
      <c r="C2041" s="30" t="s">
        <v>6047</v>
      </c>
      <c r="D2041" s="30" t="s">
        <v>8659</v>
      </c>
      <c r="E2041" s="30" t="s">
        <v>8660</v>
      </c>
      <c r="F2041" s="30" t="s">
        <v>8659</v>
      </c>
      <c r="G2041" s="29"/>
      <c r="H2041" s="30"/>
      <c r="I2041" s="30"/>
    </row>
    <row r="2042" spans="1:9" ht="26.4">
      <c r="A2042" s="29" t="s">
        <v>10011</v>
      </c>
      <c r="B2042" s="30" t="s">
        <v>10012</v>
      </c>
      <c r="C2042" s="30" t="s">
        <v>8675</v>
      </c>
      <c r="D2042" s="30" t="s">
        <v>6019</v>
      </c>
      <c r="E2042" s="30" t="s">
        <v>8677</v>
      </c>
      <c r="F2042" s="30" t="s">
        <v>8678</v>
      </c>
      <c r="G2042" s="29"/>
      <c r="H2042" s="30"/>
      <c r="I2042" s="30"/>
    </row>
    <row r="2043" spans="1:9" ht="26.4">
      <c r="A2043" s="29" t="s">
        <v>10013</v>
      </c>
      <c r="B2043" s="30" t="s">
        <v>7387</v>
      </c>
      <c r="C2043" s="30" t="s">
        <v>8675</v>
      </c>
      <c r="D2043" s="30" t="s">
        <v>7310</v>
      </c>
      <c r="E2043" s="30" t="s">
        <v>3058</v>
      </c>
      <c r="F2043" s="30" t="s">
        <v>3059</v>
      </c>
      <c r="G2043" s="29"/>
      <c r="H2043" s="30"/>
      <c r="I2043" s="30"/>
    </row>
    <row r="2044" spans="1:9" ht="26.4">
      <c r="A2044" s="29" t="s">
        <v>7388</v>
      </c>
      <c r="B2044" s="30" t="s">
        <v>7389</v>
      </c>
      <c r="C2044" s="30" t="s">
        <v>227</v>
      </c>
      <c r="D2044" s="30" t="s">
        <v>8659</v>
      </c>
      <c r="E2044" s="30" t="s">
        <v>8660</v>
      </c>
      <c r="F2044" s="30" t="s">
        <v>8659</v>
      </c>
      <c r="G2044" s="29"/>
      <c r="H2044" s="30"/>
      <c r="I2044" s="30"/>
    </row>
    <row r="2045" spans="1:9">
      <c r="A2045" s="29" t="s">
        <v>7390</v>
      </c>
      <c r="B2045" s="30" t="s">
        <v>7391</v>
      </c>
      <c r="C2045" s="30" t="s">
        <v>6048</v>
      </c>
      <c r="D2045" s="30" t="s">
        <v>8659</v>
      </c>
      <c r="E2045" s="30" t="s">
        <v>8660</v>
      </c>
      <c r="F2045" s="30" t="s">
        <v>8659</v>
      </c>
      <c r="G2045" s="29"/>
      <c r="H2045" s="30"/>
      <c r="I2045" s="30"/>
    </row>
    <row r="2046" spans="1:9">
      <c r="A2046" s="29" t="s">
        <v>7390</v>
      </c>
      <c r="B2046" s="30" t="s">
        <v>7391</v>
      </c>
      <c r="C2046" s="30" t="s">
        <v>6047</v>
      </c>
      <c r="D2046" s="30" t="s">
        <v>8659</v>
      </c>
      <c r="E2046" s="30" t="s">
        <v>8660</v>
      </c>
      <c r="F2046" s="30" t="s">
        <v>8659</v>
      </c>
      <c r="G2046" s="29"/>
      <c r="H2046" s="30"/>
      <c r="I2046" s="30"/>
    </row>
    <row r="2047" spans="1:9" ht="26.4">
      <c r="A2047" s="29" t="s">
        <v>7392</v>
      </c>
      <c r="B2047" s="30" t="s">
        <v>7393</v>
      </c>
      <c r="C2047" s="30" t="s">
        <v>8675</v>
      </c>
      <c r="D2047" s="30" t="s">
        <v>883</v>
      </c>
      <c r="E2047" s="30" t="s">
        <v>3058</v>
      </c>
      <c r="F2047" s="30" t="s">
        <v>3059</v>
      </c>
      <c r="G2047" s="29"/>
      <c r="H2047" s="30"/>
      <c r="I2047" s="30"/>
    </row>
    <row r="2048" spans="1:9" ht="26.4">
      <c r="A2048" s="29" t="s">
        <v>7394</v>
      </c>
      <c r="B2048" s="30" t="s">
        <v>7395</v>
      </c>
      <c r="C2048" s="30" t="s">
        <v>8675</v>
      </c>
      <c r="D2048" s="30" t="s">
        <v>8676</v>
      </c>
      <c r="E2048" s="30" t="s">
        <v>8677</v>
      </c>
      <c r="F2048" s="30" t="s">
        <v>8678</v>
      </c>
      <c r="G2048" s="29"/>
      <c r="H2048" s="30"/>
      <c r="I2048" s="30"/>
    </row>
    <row r="2049" spans="1:9" ht="26.4">
      <c r="A2049" s="29" t="s">
        <v>7396</v>
      </c>
      <c r="B2049" s="30" t="s">
        <v>4995</v>
      </c>
      <c r="C2049" s="30" t="s">
        <v>8675</v>
      </c>
      <c r="D2049" s="30" t="s">
        <v>883</v>
      </c>
      <c r="E2049" s="30" t="s">
        <v>3058</v>
      </c>
      <c r="F2049" s="30" t="s">
        <v>3059</v>
      </c>
      <c r="G2049" s="29"/>
      <c r="H2049" s="30"/>
      <c r="I2049" s="30"/>
    </row>
    <row r="2050" spans="1:9" ht="26.4">
      <c r="A2050" s="29" t="s">
        <v>4996</v>
      </c>
      <c r="B2050" s="30" t="s">
        <v>4997</v>
      </c>
      <c r="C2050" s="30" t="s">
        <v>8675</v>
      </c>
      <c r="D2050" s="30" t="s">
        <v>8676</v>
      </c>
      <c r="E2050" s="30" t="s">
        <v>8677</v>
      </c>
      <c r="F2050" s="30" t="s">
        <v>8678</v>
      </c>
      <c r="G2050" s="29"/>
      <c r="H2050" s="30"/>
      <c r="I2050" s="30"/>
    </row>
    <row r="2051" spans="1:9" ht="26.4">
      <c r="A2051" s="29" t="s">
        <v>4998</v>
      </c>
      <c r="B2051" s="30" t="s">
        <v>7431</v>
      </c>
      <c r="C2051" s="30" t="s">
        <v>8675</v>
      </c>
      <c r="D2051" s="30" t="s">
        <v>8676</v>
      </c>
      <c r="E2051" s="30" t="s">
        <v>8677</v>
      </c>
      <c r="F2051" s="30" t="s">
        <v>8678</v>
      </c>
      <c r="G2051" s="29"/>
      <c r="H2051" s="30"/>
      <c r="I2051" s="30"/>
    </row>
    <row r="2052" spans="1:9" ht="26.4">
      <c r="A2052" s="29" t="s">
        <v>7432</v>
      </c>
      <c r="B2052" s="30" t="s">
        <v>7433</v>
      </c>
      <c r="C2052" s="30" t="s">
        <v>8675</v>
      </c>
      <c r="D2052" s="30" t="s">
        <v>883</v>
      </c>
      <c r="E2052" s="30" t="s">
        <v>3058</v>
      </c>
      <c r="F2052" s="30" t="s">
        <v>3059</v>
      </c>
      <c r="G2052" s="29"/>
      <c r="H2052" s="30"/>
      <c r="I2052" s="30"/>
    </row>
    <row r="2053" spans="1:9" ht="26.4">
      <c r="A2053" s="29" t="s">
        <v>7434</v>
      </c>
      <c r="B2053" s="30" t="s">
        <v>7435</v>
      </c>
      <c r="C2053" s="30" t="s">
        <v>8675</v>
      </c>
      <c r="D2053" s="30" t="s">
        <v>883</v>
      </c>
      <c r="E2053" s="30" t="s">
        <v>3058</v>
      </c>
      <c r="F2053" s="30" t="s">
        <v>3059</v>
      </c>
      <c r="G2053" s="29"/>
      <c r="H2053" s="30"/>
      <c r="I2053" s="30"/>
    </row>
    <row r="2054" spans="1:9" ht="26.4">
      <c r="A2054" s="29" t="s">
        <v>7436</v>
      </c>
      <c r="B2054" s="30" t="s">
        <v>7437</v>
      </c>
      <c r="C2054" s="30" t="s">
        <v>6016</v>
      </c>
      <c r="D2054" s="30" t="s">
        <v>8676</v>
      </c>
      <c r="E2054" s="30" t="s">
        <v>8677</v>
      </c>
      <c r="F2054" s="30" t="s">
        <v>8678</v>
      </c>
      <c r="G2054" s="29"/>
      <c r="H2054" s="30"/>
      <c r="I2054" s="30"/>
    </row>
    <row r="2055" spans="1:9" ht="39.6">
      <c r="A2055" s="29" t="s">
        <v>7438</v>
      </c>
      <c r="B2055" s="30" t="s">
        <v>7439</v>
      </c>
      <c r="C2055" s="30" t="s">
        <v>6016</v>
      </c>
      <c r="D2055" s="30" t="s">
        <v>8659</v>
      </c>
      <c r="E2055" s="30" t="s">
        <v>8660</v>
      </c>
      <c r="F2055" s="30" t="s">
        <v>8659</v>
      </c>
      <c r="G2055" s="29"/>
      <c r="H2055" s="30"/>
      <c r="I2055" s="30"/>
    </row>
    <row r="2056" spans="1:9">
      <c r="A2056" s="29" t="s">
        <v>7440</v>
      </c>
      <c r="B2056" s="30" t="s">
        <v>7441</v>
      </c>
      <c r="C2056" s="30" t="s">
        <v>6048</v>
      </c>
      <c r="D2056" s="30" t="s">
        <v>8659</v>
      </c>
      <c r="E2056" s="30" t="s">
        <v>8660</v>
      </c>
      <c r="F2056" s="30" t="s">
        <v>8659</v>
      </c>
      <c r="G2056" s="29"/>
      <c r="H2056" s="30"/>
      <c r="I2056" s="30"/>
    </row>
    <row r="2057" spans="1:9">
      <c r="A2057" s="29" t="s">
        <v>7440</v>
      </c>
      <c r="B2057" s="30" t="s">
        <v>7441</v>
      </c>
      <c r="C2057" s="30" t="s">
        <v>6047</v>
      </c>
      <c r="D2057" s="30" t="s">
        <v>8659</v>
      </c>
      <c r="E2057" s="30" t="s">
        <v>8660</v>
      </c>
      <c r="F2057" s="30" t="s">
        <v>8659</v>
      </c>
      <c r="G2057" s="29"/>
      <c r="H2057" s="30"/>
      <c r="I2057" s="30"/>
    </row>
    <row r="2058" spans="1:9" ht="26.4">
      <c r="A2058" s="29" t="s">
        <v>7442</v>
      </c>
      <c r="B2058" s="30" t="s">
        <v>7443</v>
      </c>
      <c r="C2058" s="30" t="s">
        <v>8675</v>
      </c>
      <c r="D2058" s="30" t="s">
        <v>8676</v>
      </c>
      <c r="E2058" s="30" t="s">
        <v>8677</v>
      </c>
      <c r="F2058" s="30" t="s">
        <v>8678</v>
      </c>
      <c r="G2058" s="29"/>
      <c r="H2058" s="30"/>
      <c r="I2058" s="30"/>
    </row>
    <row r="2059" spans="1:9" ht="26.4">
      <c r="A2059" s="29" t="s">
        <v>7444</v>
      </c>
      <c r="B2059" s="30" t="s">
        <v>7445</v>
      </c>
      <c r="C2059" s="30" t="s">
        <v>8675</v>
      </c>
      <c r="D2059" s="30" t="s">
        <v>2662</v>
      </c>
      <c r="E2059" s="30" t="s">
        <v>3058</v>
      </c>
      <c r="F2059" s="30" t="s">
        <v>3059</v>
      </c>
      <c r="G2059" s="29"/>
      <c r="H2059" s="30"/>
      <c r="I2059" s="30"/>
    </row>
    <row r="2060" spans="1:9" ht="26.4">
      <c r="A2060" s="29" t="s">
        <v>7446</v>
      </c>
      <c r="B2060" s="30" t="s">
        <v>7447</v>
      </c>
      <c r="C2060" s="30" t="s">
        <v>8675</v>
      </c>
      <c r="D2060" s="30" t="s">
        <v>2662</v>
      </c>
      <c r="E2060" s="30" t="s">
        <v>3058</v>
      </c>
      <c r="F2060" s="30" t="s">
        <v>3059</v>
      </c>
      <c r="G2060" s="29"/>
      <c r="H2060" s="30"/>
      <c r="I2060" s="30"/>
    </row>
    <row r="2061" spans="1:9" ht="26.4">
      <c r="A2061" s="29" t="s">
        <v>7448</v>
      </c>
      <c r="B2061" s="30" t="s">
        <v>10102</v>
      </c>
      <c r="C2061" s="30" t="s">
        <v>8675</v>
      </c>
      <c r="D2061" s="30" t="s">
        <v>2662</v>
      </c>
      <c r="E2061" s="30" t="s">
        <v>3058</v>
      </c>
      <c r="F2061" s="30" t="s">
        <v>3059</v>
      </c>
      <c r="G2061" s="29"/>
      <c r="H2061" s="30"/>
      <c r="I2061" s="30"/>
    </row>
    <row r="2062" spans="1:9" ht="39.6">
      <c r="A2062" s="29" t="s">
        <v>10103</v>
      </c>
      <c r="B2062" s="30" t="s">
        <v>10104</v>
      </c>
      <c r="C2062" s="30" t="s">
        <v>8675</v>
      </c>
      <c r="D2062" s="30" t="s">
        <v>2662</v>
      </c>
      <c r="E2062" s="30" t="s">
        <v>3058</v>
      </c>
      <c r="F2062" s="30" t="s">
        <v>3059</v>
      </c>
      <c r="G2062" s="29"/>
      <c r="H2062" s="30"/>
      <c r="I2062" s="30"/>
    </row>
    <row r="2063" spans="1:9" ht="39.6">
      <c r="A2063" s="29" t="s">
        <v>10105</v>
      </c>
      <c r="B2063" s="30" t="s">
        <v>10106</v>
      </c>
      <c r="C2063" s="30" t="s">
        <v>6016</v>
      </c>
      <c r="D2063" s="30" t="s">
        <v>8676</v>
      </c>
      <c r="E2063" s="30" t="s">
        <v>8677</v>
      </c>
      <c r="F2063" s="30" t="s">
        <v>8678</v>
      </c>
      <c r="G2063" s="29"/>
      <c r="H2063" s="30"/>
      <c r="I2063" s="30"/>
    </row>
    <row r="2064" spans="1:9">
      <c r="A2064" s="29" t="s">
        <v>10107</v>
      </c>
      <c r="B2064" s="30" t="s">
        <v>10108</v>
      </c>
      <c r="C2064" s="30" t="s">
        <v>6048</v>
      </c>
      <c r="D2064" s="30" t="s">
        <v>8659</v>
      </c>
      <c r="E2064" s="30" t="s">
        <v>8660</v>
      </c>
      <c r="F2064" s="30" t="s">
        <v>8659</v>
      </c>
      <c r="G2064" s="29"/>
      <c r="H2064" s="30"/>
      <c r="I2064" s="30"/>
    </row>
    <row r="2065" spans="1:9">
      <c r="A2065" s="29" t="s">
        <v>10107</v>
      </c>
      <c r="B2065" s="30" t="s">
        <v>10108</v>
      </c>
      <c r="C2065" s="30" t="s">
        <v>6047</v>
      </c>
      <c r="D2065" s="30" t="s">
        <v>8659</v>
      </c>
      <c r="E2065" s="30" t="s">
        <v>8660</v>
      </c>
      <c r="F2065" s="30" t="s">
        <v>8659</v>
      </c>
      <c r="G2065" s="29"/>
      <c r="H2065" s="30"/>
      <c r="I2065" s="30"/>
    </row>
    <row r="2066" spans="1:9" ht="26.4">
      <c r="A2066" s="29" t="s">
        <v>10109</v>
      </c>
      <c r="B2066" s="30" t="s">
        <v>10110</v>
      </c>
      <c r="C2066" s="30" t="s">
        <v>8675</v>
      </c>
      <c r="D2066" s="30" t="s">
        <v>3032</v>
      </c>
      <c r="E2066" s="30" t="s">
        <v>8677</v>
      </c>
      <c r="F2066" s="30" t="s">
        <v>8678</v>
      </c>
      <c r="G2066" s="29"/>
      <c r="H2066" s="30"/>
      <c r="I2066" s="30"/>
    </row>
    <row r="2067" spans="1:9" ht="39.6">
      <c r="A2067" s="29" t="s">
        <v>10111</v>
      </c>
      <c r="B2067" s="30" t="s">
        <v>10112</v>
      </c>
      <c r="C2067" s="30" t="s">
        <v>6016</v>
      </c>
      <c r="D2067" s="30" t="s">
        <v>8676</v>
      </c>
      <c r="E2067" s="30" t="s">
        <v>8677</v>
      </c>
      <c r="F2067" s="30" t="s">
        <v>8678</v>
      </c>
      <c r="G2067" s="29"/>
      <c r="H2067" s="30"/>
      <c r="I2067" s="30"/>
    </row>
    <row r="2068" spans="1:9" ht="26.4">
      <c r="A2068" s="29" t="s">
        <v>10113</v>
      </c>
      <c r="B2068" s="30" t="s">
        <v>10114</v>
      </c>
      <c r="C2068" s="30" t="s">
        <v>8675</v>
      </c>
      <c r="D2068" s="30" t="s">
        <v>8676</v>
      </c>
      <c r="E2068" s="30" t="s">
        <v>8677</v>
      </c>
      <c r="F2068" s="30" t="s">
        <v>8678</v>
      </c>
      <c r="G2068" s="29"/>
      <c r="H2068" s="30"/>
      <c r="I2068" s="30"/>
    </row>
    <row r="2069" spans="1:9" ht="26.4">
      <c r="A2069" s="29" t="s">
        <v>10115</v>
      </c>
      <c r="B2069" s="30" t="s">
        <v>10116</v>
      </c>
      <c r="C2069" s="30" t="s">
        <v>8675</v>
      </c>
      <c r="D2069" s="30" t="s">
        <v>366</v>
      </c>
      <c r="E2069" s="30" t="s">
        <v>3058</v>
      </c>
      <c r="F2069" s="30" t="s">
        <v>3059</v>
      </c>
      <c r="G2069" s="29"/>
      <c r="H2069" s="30"/>
      <c r="I2069" s="30"/>
    </row>
    <row r="2070" spans="1:9" ht="26.4">
      <c r="A2070" s="29" t="s">
        <v>10117</v>
      </c>
      <c r="B2070" s="30" t="s">
        <v>10118</v>
      </c>
      <c r="C2070" s="30" t="s">
        <v>8675</v>
      </c>
      <c r="D2070" s="30" t="s">
        <v>2229</v>
      </c>
      <c r="E2070" s="30" t="s">
        <v>3058</v>
      </c>
      <c r="F2070" s="30" t="s">
        <v>3059</v>
      </c>
      <c r="G2070" s="29"/>
      <c r="H2070" s="30"/>
      <c r="I2070" s="30"/>
    </row>
    <row r="2071" spans="1:9" ht="26.4">
      <c r="A2071" s="29" t="s">
        <v>10119</v>
      </c>
      <c r="B2071" s="30" t="s">
        <v>117</v>
      </c>
      <c r="C2071" s="30" t="s">
        <v>8675</v>
      </c>
      <c r="D2071" s="30" t="s">
        <v>7226</v>
      </c>
      <c r="E2071" s="30" t="s">
        <v>3058</v>
      </c>
      <c r="F2071" s="30" t="s">
        <v>3059</v>
      </c>
      <c r="G2071" s="29"/>
      <c r="H2071" s="30"/>
      <c r="I2071" s="30"/>
    </row>
    <row r="2072" spans="1:9" ht="26.4">
      <c r="A2072" s="29" t="s">
        <v>10120</v>
      </c>
      <c r="B2072" s="30" t="s">
        <v>10121</v>
      </c>
      <c r="C2072" s="30" t="s">
        <v>8675</v>
      </c>
      <c r="D2072" s="30" t="s">
        <v>3938</v>
      </c>
      <c r="E2072" s="30" t="s">
        <v>3068</v>
      </c>
      <c r="F2072" s="30" t="s">
        <v>3069</v>
      </c>
      <c r="G2072" s="29"/>
      <c r="H2072" s="30"/>
      <c r="I2072" s="30"/>
    </row>
    <row r="2073" spans="1:9" ht="26.4">
      <c r="A2073" s="29" t="s">
        <v>10122</v>
      </c>
      <c r="B2073" s="30" t="s">
        <v>10123</v>
      </c>
      <c r="C2073" s="30" t="s">
        <v>8675</v>
      </c>
      <c r="D2073" s="30" t="s">
        <v>3938</v>
      </c>
      <c r="E2073" s="30" t="s">
        <v>3068</v>
      </c>
      <c r="F2073" s="30" t="s">
        <v>3069</v>
      </c>
      <c r="G2073" s="29"/>
      <c r="H2073" s="30"/>
      <c r="I2073" s="30"/>
    </row>
    <row r="2074" spans="1:9" ht="26.4">
      <c r="A2074" s="29" t="s">
        <v>10124</v>
      </c>
      <c r="B2074" s="30" t="s">
        <v>10125</v>
      </c>
      <c r="C2074" s="30" t="s">
        <v>8675</v>
      </c>
      <c r="D2074" s="30" t="s">
        <v>3938</v>
      </c>
      <c r="E2074" s="30" t="s">
        <v>3068</v>
      </c>
      <c r="F2074" s="30" t="s">
        <v>3069</v>
      </c>
      <c r="G2074" s="29"/>
      <c r="H2074" s="30"/>
      <c r="I2074" s="30"/>
    </row>
    <row r="2075" spans="1:9" ht="26.4">
      <c r="A2075" s="29" t="s">
        <v>10126</v>
      </c>
      <c r="B2075" s="30" t="s">
        <v>10127</v>
      </c>
      <c r="C2075" s="30" t="s">
        <v>8675</v>
      </c>
      <c r="D2075" s="30" t="s">
        <v>3938</v>
      </c>
      <c r="E2075" s="30" t="s">
        <v>3068</v>
      </c>
      <c r="F2075" s="30" t="s">
        <v>3069</v>
      </c>
      <c r="G2075" s="29"/>
      <c r="H2075" s="30"/>
      <c r="I2075" s="30"/>
    </row>
    <row r="2076" spans="1:9" ht="26.4">
      <c r="A2076" s="29" t="s">
        <v>10128</v>
      </c>
      <c r="B2076" s="30" t="s">
        <v>10129</v>
      </c>
      <c r="C2076" s="30" t="s">
        <v>8675</v>
      </c>
      <c r="D2076" s="30" t="s">
        <v>382</v>
      </c>
      <c r="E2076" s="30" t="s">
        <v>3058</v>
      </c>
      <c r="F2076" s="30" t="s">
        <v>3059</v>
      </c>
      <c r="G2076" s="29"/>
      <c r="H2076" s="30"/>
      <c r="I2076" s="30"/>
    </row>
    <row r="2077" spans="1:9" ht="26.4">
      <c r="A2077" s="29" t="s">
        <v>10130</v>
      </c>
      <c r="B2077" s="30" t="s">
        <v>10131</v>
      </c>
      <c r="C2077" s="30" t="s">
        <v>8675</v>
      </c>
      <c r="D2077" s="30" t="s">
        <v>3938</v>
      </c>
      <c r="E2077" s="30" t="s">
        <v>3068</v>
      </c>
      <c r="F2077" s="30" t="s">
        <v>3069</v>
      </c>
      <c r="G2077" s="29"/>
      <c r="H2077" s="30"/>
      <c r="I2077" s="30"/>
    </row>
    <row r="2078" spans="1:9" ht="26.4">
      <c r="A2078" s="29" t="s">
        <v>10132</v>
      </c>
      <c r="B2078" s="30" t="s">
        <v>10133</v>
      </c>
      <c r="C2078" s="30" t="s">
        <v>8675</v>
      </c>
      <c r="D2078" s="30" t="s">
        <v>382</v>
      </c>
      <c r="E2078" s="30" t="s">
        <v>3058</v>
      </c>
      <c r="F2078" s="30" t="s">
        <v>3059</v>
      </c>
      <c r="G2078" s="29"/>
      <c r="H2078" s="30"/>
      <c r="I2078" s="30"/>
    </row>
    <row r="2079" spans="1:9">
      <c r="A2079" s="29" t="s">
        <v>10134</v>
      </c>
      <c r="B2079" s="30" t="s">
        <v>10135</v>
      </c>
      <c r="C2079" s="30" t="s">
        <v>6048</v>
      </c>
      <c r="D2079" s="30" t="s">
        <v>8659</v>
      </c>
      <c r="E2079" s="30" t="s">
        <v>8660</v>
      </c>
      <c r="F2079" s="30" t="s">
        <v>8659</v>
      </c>
      <c r="G2079" s="29"/>
      <c r="H2079" s="30"/>
      <c r="I2079" s="30"/>
    </row>
    <row r="2080" spans="1:9">
      <c r="A2080" s="29" t="s">
        <v>10134</v>
      </c>
      <c r="B2080" s="30" t="s">
        <v>10135</v>
      </c>
      <c r="C2080" s="30" t="s">
        <v>6047</v>
      </c>
      <c r="D2080" s="30" t="s">
        <v>8659</v>
      </c>
      <c r="E2080" s="30" t="s">
        <v>8660</v>
      </c>
      <c r="F2080" s="30" t="s">
        <v>8659</v>
      </c>
      <c r="G2080" s="29"/>
      <c r="H2080" s="30"/>
      <c r="I2080" s="30"/>
    </row>
    <row r="2081" spans="1:9">
      <c r="A2081" s="29" t="s">
        <v>10136</v>
      </c>
      <c r="B2081" s="30" t="s">
        <v>10137</v>
      </c>
      <c r="C2081" s="30" t="s">
        <v>6048</v>
      </c>
      <c r="D2081" s="30" t="s">
        <v>8659</v>
      </c>
      <c r="E2081" s="30" t="s">
        <v>8660</v>
      </c>
      <c r="F2081" s="30" t="s">
        <v>8659</v>
      </c>
      <c r="G2081" s="29"/>
      <c r="H2081" s="30"/>
      <c r="I2081" s="30"/>
    </row>
    <row r="2082" spans="1:9">
      <c r="A2082" s="29" t="s">
        <v>10136</v>
      </c>
      <c r="B2082" s="30" t="s">
        <v>10137</v>
      </c>
      <c r="C2082" s="30" t="s">
        <v>6047</v>
      </c>
      <c r="D2082" s="30" t="s">
        <v>8659</v>
      </c>
      <c r="E2082" s="30" t="s">
        <v>8660</v>
      </c>
      <c r="F2082" s="30" t="s">
        <v>8659</v>
      </c>
      <c r="G2082" s="29"/>
      <c r="H2082" s="30"/>
      <c r="I2082" s="30"/>
    </row>
    <row r="2083" spans="1:9">
      <c r="A2083" s="29" t="s">
        <v>10138</v>
      </c>
      <c r="B2083" s="30" t="s">
        <v>10139</v>
      </c>
      <c r="C2083" s="30" t="s">
        <v>6048</v>
      </c>
      <c r="D2083" s="30" t="s">
        <v>8659</v>
      </c>
      <c r="E2083" s="30" t="s">
        <v>8660</v>
      </c>
      <c r="F2083" s="30" t="s">
        <v>8659</v>
      </c>
      <c r="G2083" s="29"/>
      <c r="H2083" s="30"/>
      <c r="I2083" s="30"/>
    </row>
    <row r="2084" spans="1:9">
      <c r="A2084" s="29" t="s">
        <v>10138</v>
      </c>
      <c r="B2084" s="30" t="s">
        <v>10139</v>
      </c>
      <c r="C2084" s="30" t="s">
        <v>6047</v>
      </c>
      <c r="D2084" s="30" t="s">
        <v>8659</v>
      </c>
      <c r="E2084" s="30" t="s">
        <v>8660</v>
      </c>
      <c r="F2084" s="30" t="s">
        <v>8659</v>
      </c>
      <c r="G2084" s="29"/>
      <c r="H2084" s="30"/>
      <c r="I2084" s="30"/>
    </row>
    <row r="2085" spans="1:9" ht="26.4">
      <c r="A2085" s="29" t="s">
        <v>10140</v>
      </c>
      <c r="B2085" s="30" t="s">
        <v>10141</v>
      </c>
      <c r="C2085" s="30" t="s">
        <v>227</v>
      </c>
      <c r="D2085" s="30" t="s">
        <v>8659</v>
      </c>
      <c r="E2085" s="30" t="s">
        <v>8660</v>
      </c>
      <c r="F2085" s="30" t="s">
        <v>8659</v>
      </c>
      <c r="G2085" s="29"/>
      <c r="H2085" s="30"/>
      <c r="I2085" s="30"/>
    </row>
    <row r="2086" spans="1:9" ht="26.4">
      <c r="A2086" s="29" t="s">
        <v>7492</v>
      </c>
      <c r="B2086" s="30" t="s">
        <v>7493</v>
      </c>
      <c r="C2086" s="30" t="s">
        <v>8675</v>
      </c>
      <c r="D2086" s="30" t="s">
        <v>2431</v>
      </c>
      <c r="E2086" s="30" t="s">
        <v>8677</v>
      </c>
      <c r="F2086" s="30" t="s">
        <v>8678</v>
      </c>
      <c r="G2086" s="29"/>
      <c r="H2086" s="30"/>
      <c r="I2086" s="30"/>
    </row>
    <row r="2087" spans="1:9" ht="26.4">
      <c r="A2087" s="29" t="s">
        <v>7494</v>
      </c>
      <c r="B2087" s="30" t="s">
        <v>7495</v>
      </c>
      <c r="C2087" s="30" t="s">
        <v>8675</v>
      </c>
      <c r="D2087" s="30" t="s">
        <v>2431</v>
      </c>
      <c r="E2087" s="30" t="s">
        <v>8677</v>
      </c>
      <c r="F2087" s="30" t="s">
        <v>8678</v>
      </c>
      <c r="G2087" s="29"/>
      <c r="H2087" s="30"/>
      <c r="I2087" s="30"/>
    </row>
    <row r="2088" spans="1:9" ht="26.4">
      <c r="A2088" s="29" t="s">
        <v>7496</v>
      </c>
      <c r="B2088" s="30" t="s">
        <v>7497</v>
      </c>
      <c r="C2088" s="30" t="s">
        <v>8675</v>
      </c>
      <c r="D2088" s="30" t="s">
        <v>2431</v>
      </c>
      <c r="E2088" s="30" t="s">
        <v>8677</v>
      </c>
      <c r="F2088" s="30" t="s">
        <v>8678</v>
      </c>
      <c r="G2088" s="29"/>
      <c r="H2088" s="30"/>
      <c r="I2088" s="30"/>
    </row>
    <row r="2089" spans="1:9" ht="26.4">
      <c r="A2089" s="29" t="s">
        <v>7498</v>
      </c>
      <c r="B2089" s="30" t="s">
        <v>7499</v>
      </c>
      <c r="C2089" s="30" t="s">
        <v>8675</v>
      </c>
      <c r="D2089" s="30" t="s">
        <v>2431</v>
      </c>
      <c r="E2089" s="30" t="s">
        <v>8677</v>
      </c>
      <c r="F2089" s="30" t="s">
        <v>8678</v>
      </c>
      <c r="G2089" s="29"/>
      <c r="H2089" s="30"/>
      <c r="I2089" s="30"/>
    </row>
    <row r="2090" spans="1:9" ht="26.4">
      <c r="A2090" s="29" t="s">
        <v>7500</v>
      </c>
      <c r="B2090" s="30" t="s">
        <v>7501</v>
      </c>
      <c r="C2090" s="30" t="s">
        <v>8675</v>
      </c>
      <c r="D2090" s="30" t="s">
        <v>2431</v>
      </c>
      <c r="E2090" s="30" t="s">
        <v>8677</v>
      </c>
      <c r="F2090" s="30" t="s">
        <v>8678</v>
      </c>
      <c r="G2090" s="29"/>
      <c r="H2090" s="30"/>
      <c r="I2090" s="30"/>
    </row>
    <row r="2091" spans="1:9" ht="26.4">
      <c r="A2091" s="29" t="s">
        <v>7502</v>
      </c>
      <c r="B2091" s="30" t="s">
        <v>7503</v>
      </c>
      <c r="C2091" s="30" t="s">
        <v>8675</v>
      </c>
      <c r="D2091" s="30" t="s">
        <v>2431</v>
      </c>
      <c r="E2091" s="30" t="s">
        <v>8677</v>
      </c>
      <c r="F2091" s="30" t="s">
        <v>8678</v>
      </c>
      <c r="G2091" s="29"/>
      <c r="H2091" s="30"/>
      <c r="I2091" s="30"/>
    </row>
    <row r="2092" spans="1:9" ht="26.4">
      <c r="A2092" s="29" t="s">
        <v>7504</v>
      </c>
      <c r="B2092" s="30" t="s">
        <v>7505</v>
      </c>
      <c r="C2092" s="30" t="s">
        <v>6016</v>
      </c>
      <c r="D2092" s="30" t="s">
        <v>2431</v>
      </c>
      <c r="E2092" s="30" t="s">
        <v>8677</v>
      </c>
      <c r="F2092" s="30" t="s">
        <v>8678</v>
      </c>
      <c r="G2092" s="29"/>
      <c r="H2092" s="30"/>
      <c r="I2092" s="30"/>
    </row>
    <row r="2093" spans="1:9" ht="26.4">
      <c r="A2093" s="29" t="s">
        <v>7506</v>
      </c>
      <c r="B2093" s="30" t="s">
        <v>7507</v>
      </c>
      <c r="C2093" s="30" t="s">
        <v>6016</v>
      </c>
      <c r="D2093" s="30" t="s">
        <v>2431</v>
      </c>
      <c r="E2093" s="30" t="s">
        <v>8677</v>
      </c>
      <c r="F2093" s="30" t="s">
        <v>8678</v>
      </c>
      <c r="G2093" s="29"/>
      <c r="H2093" s="30"/>
      <c r="I2093" s="30"/>
    </row>
    <row r="2094" spans="1:9">
      <c r="A2094" s="29" t="s">
        <v>7508</v>
      </c>
      <c r="B2094" s="30" t="s">
        <v>7509</v>
      </c>
      <c r="C2094" s="30" t="s">
        <v>6048</v>
      </c>
      <c r="D2094" s="30" t="s">
        <v>8659</v>
      </c>
      <c r="E2094" s="30" t="s">
        <v>8660</v>
      </c>
      <c r="F2094" s="30" t="s">
        <v>8659</v>
      </c>
      <c r="G2094" s="29"/>
      <c r="H2094" s="30"/>
      <c r="I2094" s="30"/>
    </row>
    <row r="2095" spans="1:9">
      <c r="A2095" s="29" t="s">
        <v>7508</v>
      </c>
      <c r="B2095" s="30" t="s">
        <v>7509</v>
      </c>
      <c r="C2095" s="30" t="s">
        <v>6047</v>
      </c>
      <c r="D2095" s="30" t="s">
        <v>8659</v>
      </c>
      <c r="E2095" s="30" t="s">
        <v>8660</v>
      </c>
      <c r="F2095" s="30" t="s">
        <v>8659</v>
      </c>
      <c r="G2095" s="29"/>
      <c r="H2095" s="30"/>
      <c r="I2095" s="30"/>
    </row>
    <row r="2096" spans="1:9" ht="26.4">
      <c r="A2096" s="29" t="s">
        <v>7510</v>
      </c>
      <c r="B2096" s="30" t="s">
        <v>7511</v>
      </c>
      <c r="C2096" s="30" t="s">
        <v>6016</v>
      </c>
      <c r="D2096" s="30" t="s">
        <v>8659</v>
      </c>
      <c r="E2096" s="30" t="s">
        <v>8660</v>
      </c>
      <c r="F2096" s="30" t="s">
        <v>8659</v>
      </c>
      <c r="G2096" s="29"/>
      <c r="H2096" s="30"/>
      <c r="I2096" s="30"/>
    </row>
    <row r="2097" spans="1:9" ht="26.4">
      <c r="A2097" s="29" t="s">
        <v>7512</v>
      </c>
      <c r="B2097" s="30" t="s">
        <v>7513</v>
      </c>
      <c r="C2097" s="30" t="s">
        <v>8675</v>
      </c>
      <c r="D2097" s="30" t="s">
        <v>2427</v>
      </c>
      <c r="E2097" s="30" t="s">
        <v>8677</v>
      </c>
      <c r="F2097" s="30" t="s">
        <v>8678</v>
      </c>
      <c r="G2097" s="29"/>
      <c r="H2097" s="30"/>
      <c r="I2097" s="30"/>
    </row>
    <row r="2098" spans="1:9" ht="26.4">
      <c r="A2098" s="29" t="s">
        <v>7514</v>
      </c>
      <c r="B2098" s="30" t="s">
        <v>7515</v>
      </c>
      <c r="C2098" s="30" t="s">
        <v>8675</v>
      </c>
      <c r="D2098" s="30" t="s">
        <v>2427</v>
      </c>
      <c r="E2098" s="30" t="s">
        <v>8677</v>
      </c>
      <c r="F2098" s="30" t="s">
        <v>8678</v>
      </c>
      <c r="G2098" s="29"/>
      <c r="H2098" s="30"/>
      <c r="I2098" s="30"/>
    </row>
    <row r="2099" spans="1:9">
      <c r="A2099" s="29" t="s">
        <v>7516</v>
      </c>
      <c r="B2099" s="30" t="s">
        <v>7517</v>
      </c>
      <c r="C2099" s="30" t="s">
        <v>6047</v>
      </c>
      <c r="D2099" s="30" t="s">
        <v>8659</v>
      </c>
      <c r="E2099" s="30" t="s">
        <v>8660</v>
      </c>
      <c r="F2099" s="30" t="s">
        <v>8659</v>
      </c>
      <c r="G2099" s="29"/>
      <c r="H2099" s="30"/>
      <c r="I2099" s="30"/>
    </row>
    <row r="2100" spans="1:9">
      <c r="A2100" s="29" t="s">
        <v>7516</v>
      </c>
      <c r="B2100" s="30" t="s">
        <v>7517</v>
      </c>
      <c r="C2100" s="30" t="s">
        <v>6048</v>
      </c>
      <c r="D2100" s="30" t="s">
        <v>8659</v>
      </c>
      <c r="E2100" s="30" t="s">
        <v>8660</v>
      </c>
      <c r="F2100" s="30" t="s">
        <v>8659</v>
      </c>
      <c r="G2100" s="29"/>
      <c r="H2100" s="30"/>
      <c r="I2100" s="30"/>
    </row>
    <row r="2101" spans="1:9">
      <c r="A2101" s="29" t="s">
        <v>7518</v>
      </c>
      <c r="B2101" s="30" t="s">
        <v>7519</v>
      </c>
      <c r="C2101" s="30" t="s">
        <v>6047</v>
      </c>
      <c r="D2101" s="30" t="s">
        <v>8659</v>
      </c>
      <c r="E2101" s="30" t="s">
        <v>8660</v>
      </c>
      <c r="F2101" s="30" t="s">
        <v>8659</v>
      </c>
      <c r="G2101" s="29"/>
      <c r="H2101" s="30"/>
      <c r="I2101" s="30"/>
    </row>
    <row r="2102" spans="1:9">
      <c r="A2102" s="29" t="s">
        <v>7518</v>
      </c>
      <c r="B2102" s="30" t="s">
        <v>7519</v>
      </c>
      <c r="C2102" s="30" t="s">
        <v>6048</v>
      </c>
      <c r="D2102" s="30" t="s">
        <v>8659</v>
      </c>
      <c r="E2102" s="30" t="s">
        <v>8660</v>
      </c>
      <c r="F2102" s="30" t="s">
        <v>8659</v>
      </c>
      <c r="G2102" s="29"/>
      <c r="H2102" s="30"/>
      <c r="I2102" s="30"/>
    </row>
    <row r="2103" spans="1:9" ht="26.4">
      <c r="A2103" s="29" t="s">
        <v>7520</v>
      </c>
      <c r="B2103" s="30" t="s">
        <v>7521</v>
      </c>
      <c r="C2103" s="30" t="s">
        <v>227</v>
      </c>
      <c r="D2103" s="30" t="s">
        <v>8659</v>
      </c>
      <c r="E2103" s="30" t="s">
        <v>8660</v>
      </c>
      <c r="F2103" s="30" t="s">
        <v>8659</v>
      </c>
      <c r="G2103" s="29"/>
      <c r="H2103" s="30"/>
      <c r="I2103" s="30"/>
    </row>
    <row r="2104" spans="1:9" ht="26.4">
      <c r="A2104" s="29" t="s">
        <v>7522</v>
      </c>
      <c r="B2104" s="30" t="s">
        <v>4442</v>
      </c>
      <c r="C2104" s="30" t="s">
        <v>8675</v>
      </c>
      <c r="D2104" s="30" t="s">
        <v>3025</v>
      </c>
      <c r="E2104" s="30" t="s">
        <v>8677</v>
      </c>
      <c r="F2104" s="30" t="s">
        <v>8678</v>
      </c>
      <c r="G2104" s="29"/>
      <c r="H2104" s="30"/>
      <c r="I2104" s="30"/>
    </row>
    <row r="2105" spans="1:9" ht="26.4">
      <c r="A2105" s="29" t="s">
        <v>7523</v>
      </c>
      <c r="B2105" s="30" t="s">
        <v>7524</v>
      </c>
      <c r="C2105" s="30" t="s">
        <v>8675</v>
      </c>
      <c r="D2105" s="30" t="s">
        <v>3025</v>
      </c>
      <c r="E2105" s="30" t="s">
        <v>8677</v>
      </c>
      <c r="F2105" s="30" t="s">
        <v>8678</v>
      </c>
      <c r="G2105" s="29"/>
      <c r="H2105" s="30"/>
      <c r="I2105" s="30"/>
    </row>
    <row r="2106" spans="1:9" ht="26.4">
      <c r="A2106" s="29" t="s">
        <v>7525</v>
      </c>
      <c r="B2106" s="30" t="s">
        <v>7526</v>
      </c>
      <c r="C2106" s="30" t="s">
        <v>8675</v>
      </c>
      <c r="D2106" s="30" t="s">
        <v>3025</v>
      </c>
      <c r="E2106" s="30" t="s">
        <v>8677</v>
      </c>
      <c r="F2106" s="30" t="s">
        <v>8678</v>
      </c>
      <c r="G2106" s="29"/>
      <c r="H2106" s="30"/>
      <c r="I2106" s="30"/>
    </row>
    <row r="2107" spans="1:9" ht="26.4">
      <c r="A2107" s="29" t="s">
        <v>7527</v>
      </c>
      <c r="B2107" s="30" t="s">
        <v>7528</v>
      </c>
      <c r="C2107" s="30" t="s">
        <v>6048</v>
      </c>
      <c r="D2107" s="30" t="s">
        <v>8659</v>
      </c>
      <c r="E2107" s="30" t="s">
        <v>8660</v>
      </c>
      <c r="F2107" s="30" t="s">
        <v>8659</v>
      </c>
      <c r="G2107" s="29"/>
      <c r="H2107" s="30"/>
      <c r="I2107" s="30"/>
    </row>
    <row r="2108" spans="1:9" ht="26.4">
      <c r="A2108" s="29" t="s">
        <v>7527</v>
      </c>
      <c r="B2108" s="30" t="s">
        <v>7528</v>
      </c>
      <c r="C2108" s="30" t="s">
        <v>6047</v>
      </c>
      <c r="D2108" s="30" t="s">
        <v>8659</v>
      </c>
      <c r="E2108" s="30" t="s">
        <v>8660</v>
      </c>
      <c r="F2108" s="30" t="s">
        <v>8659</v>
      </c>
      <c r="G2108" s="29"/>
      <c r="H2108" s="30"/>
      <c r="I2108" s="30"/>
    </row>
    <row r="2109" spans="1:9" ht="26.4">
      <c r="A2109" s="29" t="s">
        <v>7529</v>
      </c>
      <c r="B2109" s="30" t="s">
        <v>7530</v>
      </c>
      <c r="C2109" s="30" t="s">
        <v>8675</v>
      </c>
      <c r="D2109" s="30" t="s">
        <v>2427</v>
      </c>
      <c r="E2109" s="30" t="s">
        <v>8677</v>
      </c>
      <c r="F2109" s="30" t="s">
        <v>8678</v>
      </c>
      <c r="G2109" s="29"/>
      <c r="H2109" s="30"/>
      <c r="I2109" s="30"/>
    </row>
    <row r="2110" spans="1:9" ht="26.4">
      <c r="A2110" s="29" t="s">
        <v>7531</v>
      </c>
      <c r="B2110" s="30" t="s">
        <v>7532</v>
      </c>
      <c r="C2110" s="30" t="s">
        <v>8675</v>
      </c>
      <c r="D2110" s="30" t="s">
        <v>5371</v>
      </c>
      <c r="E2110" s="30" t="s">
        <v>3058</v>
      </c>
      <c r="F2110" s="30" t="s">
        <v>3059</v>
      </c>
      <c r="G2110" s="29"/>
      <c r="H2110" s="30"/>
      <c r="I2110" s="30"/>
    </row>
    <row r="2111" spans="1:9" ht="26.4">
      <c r="A2111" s="29" t="s">
        <v>7533</v>
      </c>
      <c r="B2111" s="30" t="s">
        <v>7534</v>
      </c>
      <c r="C2111" s="30" t="s">
        <v>8675</v>
      </c>
      <c r="D2111" s="30" t="s">
        <v>6053</v>
      </c>
      <c r="E2111" s="30" t="s">
        <v>3058</v>
      </c>
      <c r="F2111" s="30" t="s">
        <v>3059</v>
      </c>
      <c r="G2111" s="29"/>
      <c r="H2111" s="30"/>
      <c r="I2111" s="30"/>
    </row>
    <row r="2112" spans="1:9" ht="26.4">
      <c r="A2112" s="29" t="s">
        <v>7535</v>
      </c>
      <c r="B2112" s="30" t="s">
        <v>7536</v>
      </c>
      <c r="C2112" s="30" t="s">
        <v>8675</v>
      </c>
      <c r="D2112" s="30" t="s">
        <v>6053</v>
      </c>
      <c r="E2112" s="30" t="s">
        <v>3058</v>
      </c>
      <c r="F2112" s="30" t="s">
        <v>3059</v>
      </c>
      <c r="G2112" s="29"/>
      <c r="H2112" s="30"/>
      <c r="I2112" s="30"/>
    </row>
    <row r="2113" spans="1:9" ht="26.4">
      <c r="A2113" s="29" t="s">
        <v>7537</v>
      </c>
      <c r="B2113" s="30" t="s">
        <v>7538</v>
      </c>
      <c r="C2113" s="30" t="s">
        <v>8675</v>
      </c>
      <c r="D2113" s="30" t="s">
        <v>6053</v>
      </c>
      <c r="E2113" s="30" t="s">
        <v>3058</v>
      </c>
      <c r="F2113" s="30" t="s">
        <v>3059</v>
      </c>
      <c r="G2113" s="29"/>
      <c r="H2113" s="30"/>
      <c r="I2113" s="30"/>
    </row>
    <row r="2114" spans="1:9" ht="26.4">
      <c r="A2114" s="29" t="s">
        <v>7539</v>
      </c>
      <c r="B2114" s="30" t="s">
        <v>7540</v>
      </c>
      <c r="C2114" s="30" t="s">
        <v>8675</v>
      </c>
      <c r="D2114" s="30" t="s">
        <v>6053</v>
      </c>
      <c r="E2114" s="30" t="s">
        <v>3058</v>
      </c>
      <c r="F2114" s="30" t="s">
        <v>3059</v>
      </c>
      <c r="G2114" s="29"/>
      <c r="H2114" s="30"/>
      <c r="I2114" s="30"/>
    </row>
    <row r="2115" spans="1:9" ht="26.4">
      <c r="A2115" s="29" t="s">
        <v>7541</v>
      </c>
      <c r="B2115" s="30" t="s">
        <v>7542</v>
      </c>
      <c r="C2115" s="30" t="s">
        <v>8675</v>
      </c>
      <c r="D2115" s="30" t="s">
        <v>7364</v>
      </c>
      <c r="E2115" s="30" t="s">
        <v>3058</v>
      </c>
      <c r="F2115" s="30" t="s">
        <v>3059</v>
      </c>
      <c r="G2115" s="29"/>
      <c r="H2115" s="30"/>
      <c r="I2115" s="30"/>
    </row>
    <row r="2116" spans="1:9">
      <c r="A2116" s="29" t="s">
        <v>7543</v>
      </c>
      <c r="B2116" s="30" t="s">
        <v>7544</v>
      </c>
      <c r="C2116" s="30" t="s">
        <v>6048</v>
      </c>
      <c r="D2116" s="30" t="s">
        <v>8659</v>
      </c>
      <c r="E2116" s="30" t="s">
        <v>8660</v>
      </c>
      <c r="F2116" s="30" t="s">
        <v>8659</v>
      </c>
      <c r="G2116" s="29"/>
      <c r="H2116" s="30"/>
      <c r="I2116" s="30"/>
    </row>
    <row r="2117" spans="1:9">
      <c r="A2117" s="29" t="s">
        <v>7543</v>
      </c>
      <c r="B2117" s="30" t="s">
        <v>7544</v>
      </c>
      <c r="C2117" s="30" t="s">
        <v>6047</v>
      </c>
      <c r="D2117" s="30" t="s">
        <v>8659</v>
      </c>
      <c r="E2117" s="30" t="s">
        <v>8660</v>
      </c>
      <c r="F2117" s="30" t="s">
        <v>8659</v>
      </c>
      <c r="G2117" s="29"/>
      <c r="H2117" s="30"/>
      <c r="I2117" s="30"/>
    </row>
    <row r="2118" spans="1:9" ht="26.4">
      <c r="A2118" s="29" t="s">
        <v>7545</v>
      </c>
      <c r="B2118" s="30" t="s">
        <v>7546</v>
      </c>
      <c r="C2118" s="30" t="s">
        <v>8675</v>
      </c>
      <c r="D2118" s="30" t="s">
        <v>6053</v>
      </c>
      <c r="E2118" s="30" t="s">
        <v>3058</v>
      </c>
      <c r="F2118" s="30" t="s">
        <v>3059</v>
      </c>
      <c r="G2118" s="29"/>
      <c r="H2118" s="30"/>
      <c r="I2118" s="30"/>
    </row>
    <row r="2119" spans="1:9" ht="26.4">
      <c r="A2119" s="29" t="s">
        <v>7547</v>
      </c>
      <c r="B2119" s="30" t="s">
        <v>7548</v>
      </c>
      <c r="C2119" s="30" t="s">
        <v>8675</v>
      </c>
      <c r="D2119" s="30" t="s">
        <v>1662</v>
      </c>
      <c r="E2119" s="30" t="s">
        <v>3068</v>
      </c>
      <c r="F2119" s="30" t="s">
        <v>3069</v>
      </c>
      <c r="G2119" s="29"/>
      <c r="H2119" s="30"/>
      <c r="I2119" s="30"/>
    </row>
    <row r="2120" spans="1:9">
      <c r="A2120" s="29" t="s">
        <v>7549</v>
      </c>
      <c r="B2120" s="30" t="s">
        <v>7550</v>
      </c>
      <c r="C2120" s="30" t="s">
        <v>6048</v>
      </c>
      <c r="D2120" s="30" t="s">
        <v>8659</v>
      </c>
      <c r="E2120" s="30" t="s">
        <v>8660</v>
      </c>
      <c r="F2120" s="30" t="s">
        <v>8659</v>
      </c>
      <c r="G2120" s="29"/>
      <c r="H2120" s="30"/>
      <c r="I2120" s="30"/>
    </row>
    <row r="2121" spans="1:9">
      <c r="A2121" s="29" t="s">
        <v>7549</v>
      </c>
      <c r="B2121" s="30" t="s">
        <v>7550</v>
      </c>
      <c r="C2121" s="30" t="s">
        <v>6047</v>
      </c>
      <c r="D2121" s="30" t="s">
        <v>8659</v>
      </c>
      <c r="E2121" s="30" t="s">
        <v>8660</v>
      </c>
      <c r="F2121" s="30" t="s">
        <v>8659</v>
      </c>
      <c r="G2121" s="29"/>
      <c r="H2121" s="30"/>
      <c r="I2121" s="30"/>
    </row>
    <row r="2122" spans="1:9" ht="26.4">
      <c r="A2122" s="29" t="s">
        <v>7551</v>
      </c>
      <c r="B2122" s="30" t="s">
        <v>7552</v>
      </c>
      <c r="C2122" s="30" t="s">
        <v>8675</v>
      </c>
      <c r="D2122" s="30" t="s">
        <v>6053</v>
      </c>
      <c r="E2122" s="30" t="s">
        <v>3058</v>
      </c>
      <c r="F2122" s="30" t="s">
        <v>3059</v>
      </c>
      <c r="G2122" s="29"/>
      <c r="H2122" s="30"/>
      <c r="I2122" s="30"/>
    </row>
    <row r="2123" spans="1:9" ht="26.4">
      <c r="A2123" s="29" t="s">
        <v>7553</v>
      </c>
      <c r="B2123" s="30" t="s">
        <v>7554</v>
      </c>
      <c r="C2123" s="30" t="s">
        <v>8675</v>
      </c>
      <c r="D2123" s="30" t="s">
        <v>6053</v>
      </c>
      <c r="E2123" s="30" t="s">
        <v>3058</v>
      </c>
      <c r="F2123" s="30" t="s">
        <v>3059</v>
      </c>
      <c r="G2123" s="29"/>
      <c r="H2123" s="30"/>
      <c r="I2123" s="30"/>
    </row>
    <row r="2124" spans="1:9" ht="39.6">
      <c r="A2124" s="29" t="s">
        <v>7555</v>
      </c>
      <c r="B2124" s="30" t="s">
        <v>4847</v>
      </c>
      <c r="C2124" s="30" t="s">
        <v>8675</v>
      </c>
      <c r="D2124" s="30" t="s">
        <v>6053</v>
      </c>
      <c r="E2124" s="30" t="s">
        <v>3058</v>
      </c>
      <c r="F2124" s="30" t="s">
        <v>3059</v>
      </c>
      <c r="G2124" s="29"/>
      <c r="H2124" s="30"/>
      <c r="I2124" s="30"/>
    </row>
    <row r="2125" spans="1:9" ht="26.4">
      <c r="A2125" s="29" t="s">
        <v>4848</v>
      </c>
      <c r="B2125" s="30" t="s">
        <v>4849</v>
      </c>
      <c r="C2125" s="30" t="s">
        <v>6047</v>
      </c>
      <c r="D2125" s="30" t="s">
        <v>8659</v>
      </c>
      <c r="E2125" s="30" t="s">
        <v>8660</v>
      </c>
      <c r="F2125" s="30" t="s">
        <v>8659</v>
      </c>
      <c r="G2125" s="29"/>
      <c r="H2125" s="30"/>
      <c r="I2125" s="30"/>
    </row>
    <row r="2126" spans="1:9" ht="26.4">
      <c r="A2126" s="29" t="s">
        <v>4848</v>
      </c>
      <c r="B2126" s="30" t="s">
        <v>4849</v>
      </c>
      <c r="C2126" s="30" t="s">
        <v>6048</v>
      </c>
      <c r="D2126" s="30" t="s">
        <v>8659</v>
      </c>
      <c r="E2126" s="30" t="s">
        <v>8660</v>
      </c>
      <c r="F2126" s="30" t="s">
        <v>8659</v>
      </c>
      <c r="G2126" s="29"/>
      <c r="H2126" s="30"/>
      <c r="I2126" s="30"/>
    </row>
    <row r="2127" spans="1:9" ht="26.4">
      <c r="A2127" s="29" t="s">
        <v>4850</v>
      </c>
      <c r="B2127" s="30" t="s">
        <v>4851</v>
      </c>
      <c r="C2127" s="30" t="s">
        <v>8675</v>
      </c>
      <c r="D2127" s="30" t="s">
        <v>4555</v>
      </c>
      <c r="E2127" s="30" t="s">
        <v>8677</v>
      </c>
      <c r="F2127" s="30" t="s">
        <v>8678</v>
      </c>
      <c r="G2127" s="29"/>
      <c r="H2127" s="30"/>
      <c r="I2127" s="30"/>
    </row>
    <row r="2128" spans="1:9" ht="26.4">
      <c r="A2128" s="29" t="s">
        <v>4852</v>
      </c>
      <c r="B2128" s="30" t="s">
        <v>4853</v>
      </c>
      <c r="C2128" s="30" t="s">
        <v>8675</v>
      </c>
      <c r="D2128" s="30" t="s">
        <v>4555</v>
      </c>
      <c r="E2128" s="30" t="s">
        <v>8677</v>
      </c>
      <c r="F2128" s="30" t="s">
        <v>8678</v>
      </c>
      <c r="G2128" s="29"/>
      <c r="H2128" s="30"/>
      <c r="I2128" s="30"/>
    </row>
    <row r="2129" spans="1:9" ht="26.4">
      <c r="A2129" s="29" t="s">
        <v>4854</v>
      </c>
      <c r="B2129" s="30" t="s">
        <v>4855</v>
      </c>
      <c r="C2129" s="30" t="s">
        <v>8675</v>
      </c>
      <c r="D2129" s="30" t="s">
        <v>4555</v>
      </c>
      <c r="E2129" s="30" t="s">
        <v>8677</v>
      </c>
      <c r="F2129" s="30" t="s">
        <v>8678</v>
      </c>
      <c r="G2129" s="29"/>
      <c r="H2129" s="30"/>
      <c r="I2129" s="30"/>
    </row>
    <row r="2130" spans="1:9" ht="26.4">
      <c r="A2130" s="29" t="s">
        <v>4856</v>
      </c>
      <c r="B2130" s="30" t="s">
        <v>4857</v>
      </c>
      <c r="C2130" s="30" t="s">
        <v>8675</v>
      </c>
      <c r="D2130" s="30" t="s">
        <v>7220</v>
      </c>
      <c r="E2130" s="30" t="s">
        <v>3058</v>
      </c>
      <c r="F2130" s="30" t="s">
        <v>3059</v>
      </c>
      <c r="G2130" s="29"/>
      <c r="H2130" s="30"/>
      <c r="I2130" s="30"/>
    </row>
    <row r="2131" spans="1:9" ht="26.4">
      <c r="A2131" s="29" t="s">
        <v>4858</v>
      </c>
      <c r="B2131" s="30" t="s">
        <v>4859</v>
      </c>
      <c r="C2131" s="30" t="s">
        <v>8675</v>
      </c>
      <c r="D2131" s="30" t="s">
        <v>2427</v>
      </c>
      <c r="E2131" s="30" t="s">
        <v>8677</v>
      </c>
      <c r="F2131" s="30" t="s">
        <v>8678</v>
      </c>
      <c r="G2131" s="29"/>
      <c r="H2131" s="30"/>
      <c r="I2131" s="30"/>
    </row>
    <row r="2132" spans="1:9">
      <c r="A2132" s="29" t="s">
        <v>4860</v>
      </c>
      <c r="B2132" s="30" t="s">
        <v>4861</v>
      </c>
      <c r="C2132" s="30" t="s">
        <v>3087</v>
      </c>
      <c r="D2132" s="30" t="s">
        <v>5371</v>
      </c>
      <c r="E2132" s="30" t="s">
        <v>3058</v>
      </c>
      <c r="F2132" s="30" t="s">
        <v>3059</v>
      </c>
      <c r="G2132" s="29"/>
      <c r="H2132" s="30"/>
      <c r="I2132" s="30"/>
    </row>
    <row r="2133" spans="1:9" ht="26.4">
      <c r="A2133" s="29" t="s">
        <v>4862</v>
      </c>
      <c r="B2133" s="30" t="s">
        <v>4863</v>
      </c>
      <c r="C2133" s="30" t="s">
        <v>8675</v>
      </c>
      <c r="D2133" s="30" t="s">
        <v>3938</v>
      </c>
      <c r="E2133" s="30" t="s">
        <v>3068</v>
      </c>
      <c r="F2133" s="30" t="s">
        <v>3069</v>
      </c>
      <c r="G2133" s="29"/>
      <c r="H2133" s="30"/>
      <c r="I2133" s="30"/>
    </row>
    <row r="2134" spans="1:9" ht="26.4">
      <c r="A2134" s="29" t="s">
        <v>4864</v>
      </c>
      <c r="B2134" s="30" t="s">
        <v>4865</v>
      </c>
      <c r="C2134" s="30" t="s">
        <v>8675</v>
      </c>
      <c r="D2134" s="30" t="s">
        <v>3938</v>
      </c>
      <c r="E2134" s="30" t="s">
        <v>3068</v>
      </c>
      <c r="F2134" s="30" t="s">
        <v>3069</v>
      </c>
      <c r="G2134" s="29"/>
      <c r="H2134" s="30"/>
      <c r="I2134" s="30"/>
    </row>
    <row r="2135" spans="1:9" ht="26.4">
      <c r="A2135" s="29" t="s">
        <v>4866</v>
      </c>
      <c r="B2135" s="30" t="s">
        <v>4867</v>
      </c>
      <c r="C2135" s="30" t="s">
        <v>8675</v>
      </c>
      <c r="D2135" s="30" t="s">
        <v>4555</v>
      </c>
      <c r="E2135" s="30" t="s">
        <v>8677</v>
      </c>
      <c r="F2135" s="30" t="s">
        <v>8678</v>
      </c>
      <c r="G2135" s="29"/>
      <c r="H2135" s="30"/>
      <c r="I2135" s="30"/>
    </row>
    <row r="2136" spans="1:9" ht="26.4">
      <c r="A2136" s="29" t="s">
        <v>4868</v>
      </c>
      <c r="B2136" s="30" t="s">
        <v>4869</v>
      </c>
      <c r="C2136" s="30" t="s">
        <v>8675</v>
      </c>
      <c r="D2136" s="30" t="s">
        <v>7364</v>
      </c>
      <c r="E2136" s="30" t="s">
        <v>3058</v>
      </c>
      <c r="F2136" s="30" t="s">
        <v>3059</v>
      </c>
      <c r="G2136" s="29"/>
      <c r="H2136" s="30"/>
      <c r="I2136" s="30"/>
    </row>
    <row r="2137" spans="1:9" ht="26.4">
      <c r="A2137" s="29" t="s">
        <v>4870</v>
      </c>
      <c r="B2137" s="30" t="s">
        <v>4871</v>
      </c>
      <c r="C2137" s="30" t="s">
        <v>6016</v>
      </c>
      <c r="D2137" s="30" t="s">
        <v>6053</v>
      </c>
      <c r="E2137" s="30" t="s">
        <v>3058</v>
      </c>
      <c r="F2137" s="30" t="s">
        <v>3059</v>
      </c>
      <c r="G2137" s="29"/>
      <c r="H2137" s="30"/>
      <c r="I2137" s="30"/>
    </row>
    <row r="2138" spans="1:9" ht="26.4">
      <c r="A2138" s="29" t="s">
        <v>4872</v>
      </c>
      <c r="B2138" s="30" t="s">
        <v>4873</v>
      </c>
      <c r="C2138" s="30" t="s">
        <v>8675</v>
      </c>
      <c r="D2138" s="30" t="s">
        <v>3938</v>
      </c>
      <c r="E2138" s="30" t="s">
        <v>3068</v>
      </c>
      <c r="F2138" s="30" t="s">
        <v>3069</v>
      </c>
      <c r="G2138" s="29"/>
      <c r="H2138" s="30"/>
      <c r="I2138" s="30"/>
    </row>
    <row r="2139" spans="1:9" ht="26.4">
      <c r="A2139" s="29" t="s">
        <v>4874</v>
      </c>
      <c r="B2139" s="30" t="s">
        <v>4077</v>
      </c>
      <c r="C2139" s="30" t="s">
        <v>8675</v>
      </c>
      <c r="D2139" s="30" t="s">
        <v>3938</v>
      </c>
      <c r="E2139" s="30" t="s">
        <v>3068</v>
      </c>
      <c r="F2139" s="30" t="s">
        <v>3069</v>
      </c>
      <c r="G2139" s="29"/>
      <c r="H2139" s="30"/>
      <c r="I2139" s="30"/>
    </row>
    <row r="2140" spans="1:9" ht="26.4">
      <c r="A2140" s="29" t="s">
        <v>4875</v>
      </c>
      <c r="B2140" s="30" t="s">
        <v>4876</v>
      </c>
      <c r="C2140" s="30" t="s">
        <v>8675</v>
      </c>
      <c r="D2140" s="30" t="s">
        <v>3938</v>
      </c>
      <c r="E2140" s="30" t="s">
        <v>3068</v>
      </c>
      <c r="F2140" s="30" t="s">
        <v>3069</v>
      </c>
      <c r="G2140" s="29"/>
      <c r="H2140" s="30"/>
      <c r="I2140" s="30"/>
    </row>
    <row r="2141" spans="1:9" ht="26.4">
      <c r="A2141" s="29" t="s">
        <v>4877</v>
      </c>
      <c r="B2141" s="30" t="s">
        <v>4878</v>
      </c>
      <c r="C2141" s="30" t="s">
        <v>8675</v>
      </c>
      <c r="D2141" s="30" t="s">
        <v>3938</v>
      </c>
      <c r="E2141" s="30" t="s">
        <v>3068</v>
      </c>
      <c r="F2141" s="30" t="s">
        <v>3069</v>
      </c>
      <c r="G2141" s="29"/>
      <c r="H2141" s="30"/>
      <c r="I2141" s="30"/>
    </row>
    <row r="2142" spans="1:9">
      <c r="A2142" s="29" t="s">
        <v>4879</v>
      </c>
      <c r="B2142" s="30" t="s">
        <v>4880</v>
      </c>
      <c r="C2142" s="30" t="s">
        <v>6047</v>
      </c>
      <c r="D2142" s="30" t="s">
        <v>8659</v>
      </c>
      <c r="E2142" s="30" t="s">
        <v>8660</v>
      </c>
      <c r="F2142" s="30" t="s">
        <v>8659</v>
      </c>
      <c r="G2142" s="29"/>
      <c r="H2142" s="30"/>
      <c r="I2142" s="30"/>
    </row>
    <row r="2143" spans="1:9">
      <c r="A2143" s="29" t="s">
        <v>4879</v>
      </c>
      <c r="B2143" s="30" t="s">
        <v>4880</v>
      </c>
      <c r="C2143" s="30" t="s">
        <v>6048</v>
      </c>
      <c r="D2143" s="30" t="s">
        <v>8659</v>
      </c>
      <c r="E2143" s="30" t="s">
        <v>8660</v>
      </c>
      <c r="F2143" s="30" t="s">
        <v>8659</v>
      </c>
      <c r="G2143" s="29"/>
      <c r="H2143" s="30"/>
      <c r="I2143" s="30"/>
    </row>
    <row r="2144" spans="1:9" ht="26.4">
      <c r="A2144" s="29" t="s">
        <v>4881</v>
      </c>
      <c r="B2144" s="30" t="s">
        <v>4882</v>
      </c>
      <c r="C2144" s="30" t="s">
        <v>8675</v>
      </c>
      <c r="D2144" s="30" t="s">
        <v>2420</v>
      </c>
      <c r="E2144" s="30" t="s">
        <v>8677</v>
      </c>
      <c r="F2144" s="30" t="s">
        <v>8678</v>
      </c>
      <c r="G2144" s="29"/>
      <c r="H2144" s="30"/>
      <c r="I2144" s="30"/>
    </row>
    <row r="2145" spans="1:9" ht="26.4">
      <c r="A2145" s="29" t="s">
        <v>4883</v>
      </c>
      <c r="B2145" s="30" t="s">
        <v>4884</v>
      </c>
      <c r="C2145" s="30" t="s">
        <v>8675</v>
      </c>
      <c r="D2145" s="30" t="s">
        <v>6028</v>
      </c>
      <c r="E2145" s="30" t="s">
        <v>8677</v>
      </c>
      <c r="F2145" s="30" t="s">
        <v>8678</v>
      </c>
      <c r="G2145" s="29"/>
      <c r="H2145" s="30"/>
      <c r="I2145" s="30"/>
    </row>
    <row r="2146" spans="1:9">
      <c r="A2146" s="29" t="s">
        <v>4885</v>
      </c>
      <c r="B2146" s="30" t="s">
        <v>4886</v>
      </c>
      <c r="C2146" s="30" t="s">
        <v>6047</v>
      </c>
      <c r="D2146" s="30" t="s">
        <v>8659</v>
      </c>
      <c r="E2146" s="30" t="s">
        <v>8660</v>
      </c>
      <c r="F2146" s="30" t="s">
        <v>8659</v>
      </c>
      <c r="G2146" s="29"/>
      <c r="H2146" s="30"/>
      <c r="I2146" s="30"/>
    </row>
    <row r="2147" spans="1:9">
      <c r="A2147" s="29" t="s">
        <v>4885</v>
      </c>
      <c r="B2147" s="30" t="s">
        <v>4886</v>
      </c>
      <c r="C2147" s="30" t="s">
        <v>6048</v>
      </c>
      <c r="D2147" s="30" t="s">
        <v>8659</v>
      </c>
      <c r="E2147" s="30" t="s">
        <v>8660</v>
      </c>
      <c r="F2147" s="30" t="s">
        <v>8659</v>
      </c>
      <c r="G2147" s="29"/>
      <c r="H2147" s="30"/>
      <c r="I2147" s="30"/>
    </row>
    <row r="2148" spans="1:9" ht="26.4">
      <c r="A2148" s="29" t="s">
        <v>4887</v>
      </c>
      <c r="B2148" s="30" t="s">
        <v>4888</v>
      </c>
      <c r="C2148" s="30" t="s">
        <v>8675</v>
      </c>
      <c r="D2148" s="30" t="s">
        <v>3032</v>
      </c>
      <c r="E2148" s="30" t="s">
        <v>8677</v>
      </c>
      <c r="F2148" s="30" t="s">
        <v>8678</v>
      </c>
      <c r="G2148" s="29"/>
      <c r="H2148" s="30"/>
      <c r="I2148" s="30"/>
    </row>
    <row r="2149" spans="1:9" ht="26.4">
      <c r="A2149" s="29" t="s">
        <v>4889</v>
      </c>
      <c r="B2149" s="30" t="s">
        <v>4890</v>
      </c>
      <c r="C2149" s="30" t="s">
        <v>8675</v>
      </c>
      <c r="D2149" s="30" t="s">
        <v>3032</v>
      </c>
      <c r="E2149" s="30" t="s">
        <v>8677</v>
      </c>
      <c r="F2149" s="30" t="s">
        <v>8678</v>
      </c>
      <c r="G2149" s="29"/>
      <c r="H2149" s="30"/>
      <c r="I2149" s="30"/>
    </row>
    <row r="2150" spans="1:9" ht="26.4">
      <c r="A2150" s="29" t="s">
        <v>4891</v>
      </c>
      <c r="B2150" s="30" t="s">
        <v>4892</v>
      </c>
      <c r="C2150" s="30" t="s">
        <v>8675</v>
      </c>
      <c r="D2150" s="30" t="s">
        <v>7304</v>
      </c>
      <c r="E2150" s="30" t="s">
        <v>3058</v>
      </c>
      <c r="F2150" s="30" t="s">
        <v>3059</v>
      </c>
      <c r="G2150" s="29"/>
      <c r="H2150" s="30"/>
      <c r="I2150" s="30"/>
    </row>
    <row r="2151" spans="1:9" ht="26.4">
      <c r="A2151" s="29" t="s">
        <v>4893</v>
      </c>
      <c r="B2151" s="30" t="s">
        <v>4894</v>
      </c>
      <c r="C2151" s="30" t="s">
        <v>6016</v>
      </c>
      <c r="D2151" s="30" t="s">
        <v>3032</v>
      </c>
      <c r="E2151" s="30" t="s">
        <v>8677</v>
      </c>
      <c r="F2151" s="30" t="s">
        <v>8678</v>
      </c>
      <c r="G2151" s="29"/>
      <c r="H2151" s="30"/>
      <c r="I2151" s="30"/>
    </row>
    <row r="2152" spans="1:9" ht="26.4">
      <c r="A2152" s="29" t="s">
        <v>4895</v>
      </c>
      <c r="B2152" s="30" t="s">
        <v>4896</v>
      </c>
      <c r="C2152" s="30" t="s">
        <v>8675</v>
      </c>
      <c r="D2152" s="30" t="s">
        <v>4522</v>
      </c>
      <c r="E2152" s="30" t="s">
        <v>3058</v>
      </c>
      <c r="F2152" s="30" t="s">
        <v>3059</v>
      </c>
      <c r="G2152" s="29"/>
      <c r="H2152" s="30"/>
      <c r="I2152" s="30"/>
    </row>
    <row r="2153" spans="1:9" ht="26.4">
      <c r="A2153" s="29" t="s">
        <v>4897</v>
      </c>
      <c r="B2153" s="30" t="s">
        <v>1855</v>
      </c>
      <c r="C2153" s="30" t="s">
        <v>6016</v>
      </c>
      <c r="D2153" s="30" t="s">
        <v>6028</v>
      </c>
      <c r="E2153" s="30" t="s">
        <v>8677</v>
      </c>
      <c r="F2153" s="30" t="s">
        <v>8678</v>
      </c>
      <c r="G2153" s="29"/>
      <c r="H2153" s="30"/>
      <c r="I2153" s="30"/>
    </row>
    <row r="2154" spans="1:9">
      <c r="A2154" s="29" t="s">
        <v>1856</v>
      </c>
      <c r="B2154" s="30" t="s">
        <v>1857</v>
      </c>
      <c r="C2154" s="30" t="s">
        <v>6047</v>
      </c>
      <c r="D2154" s="30" t="s">
        <v>8659</v>
      </c>
      <c r="E2154" s="30" t="s">
        <v>8660</v>
      </c>
      <c r="F2154" s="30" t="s">
        <v>8659</v>
      </c>
      <c r="G2154" s="29"/>
      <c r="H2154" s="30"/>
      <c r="I2154" s="30"/>
    </row>
    <row r="2155" spans="1:9">
      <c r="A2155" s="29" t="s">
        <v>1856</v>
      </c>
      <c r="B2155" s="30" t="s">
        <v>1857</v>
      </c>
      <c r="C2155" s="30" t="s">
        <v>6048</v>
      </c>
      <c r="D2155" s="30" t="s">
        <v>8659</v>
      </c>
      <c r="E2155" s="30" t="s">
        <v>8660</v>
      </c>
      <c r="F2155" s="30" t="s">
        <v>8659</v>
      </c>
      <c r="G2155" s="29"/>
      <c r="H2155" s="30"/>
      <c r="I2155" s="30"/>
    </row>
    <row r="2156" spans="1:9" ht="26.4">
      <c r="A2156" s="29" t="s">
        <v>1858</v>
      </c>
      <c r="B2156" s="30" t="s">
        <v>1859</v>
      </c>
      <c r="C2156" s="30" t="s">
        <v>8675</v>
      </c>
      <c r="D2156" s="30" t="s">
        <v>8676</v>
      </c>
      <c r="E2156" s="30" t="s">
        <v>8677</v>
      </c>
      <c r="F2156" s="30" t="s">
        <v>8678</v>
      </c>
      <c r="G2156" s="29"/>
      <c r="H2156" s="30"/>
      <c r="I2156" s="30"/>
    </row>
    <row r="2157" spans="1:9">
      <c r="A2157" s="29" t="s">
        <v>1860</v>
      </c>
      <c r="B2157" s="30" t="s">
        <v>1861</v>
      </c>
      <c r="C2157" s="30" t="s">
        <v>3087</v>
      </c>
      <c r="D2157" s="30" t="s">
        <v>8659</v>
      </c>
      <c r="E2157" s="30" t="s">
        <v>8660</v>
      </c>
      <c r="F2157" s="30" t="s">
        <v>8659</v>
      </c>
      <c r="G2157" s="29"/>
      <c r="H2157" s="30"/>
      <c r="I2157" s="30"/>
    </row>
    <row r="2158" spans="1:9" ht="26.4">
      <c r="A2158" s="29" t="s">
        <v>1862</v>
      </c>
      <c r="B2158" s="30" t="s">
        <v>1863</v>
      </c>
      <c r="C2158" s="30" t="s">
        <v>8675</v>
      </c>
      <c r="D2158" s="30" t="s">
        <v>2477</v>
      </c>
      <c r="E2158" s="30" t="s">
        <v>3058</v>
      </c>
      <c r="F2158" s="30" t="s">
        <v>3059</v>
      </c>
      <c r="G2158" s="29"/>
      <c r="H2158" s="30"/>
      <c r="I2158" s="30"/>
    </row>
    <row r="2159" spans="1:9" ht="26.4">
      <c r="A2159" s="29" t="s">
        <v>1864</v>
      </c>
      <c r="B2159" s="30" t="s">
        <v>1865</v>
      </c>
      <c r="C2159" s="30" t="s">
        <v>6016</v>
      </c>
      <c r="D2159" s="30" t="s">
        <v>8659</v>
      </c>
      <c r="E2159" s="30" t="s">
        <v>8660</v>
      </c>
      <c r="F2159" s="30" t="s">
        <v>8659</v>
      </c>
      <c r="G2159" s="29"/>
      <c r="H2159" s="30"/>
      <c r="I2159" s="30"/>
    </row>
    <row r="2160" spans="1:9">
      <c r="A2160" s="29" t="s">
        <v>1866</v>
      </c>
      <c r="B2160" s="30" t="s">
        <v>1867</v>
      </c>
      <c r="C2160" s="30" t="s">
        <v>6048</v>
      </c>
      <c r="D2160" s="30" t="s">
        <v>8659</v>
      </c>
      <c r="E2160" s="30" t="s">
        <v>8660</v>
      </c>
      <c r="F2160" s="30" t="s">
        <v>8659</v>
      </c>
      <c r="G2160" s="29"/>
      <c r="H2160" s="30"/>
      <c r="I2160" s="30"/>
    </row>
    <row r="2161" spans="1:9">
      <c r="A2161" s="29" t="s">
        <v>1866</v>
      </c>
      <c r="B2161" s="30" t="s">
        <v>1867</v>
      </c>
      <c r="C2161" s="30" t="s">
        <v>6047</v>
      </c>
      <c r="D2161" s="30" t="s">
        <v>8659</v>
      </c>
      <c r="E2161" s="30" t="s">
        <v>8660</v>
      </c>
      <c r="F2161" s="30" t="s">
        <v>8659</v>
      </c>
      <c r="G2161" s="29"/>
      <c r="H2161" s="30"/>
      <c r="I2161" s="30"/>
    </row>
    <row r="2162" spans="1:9" ht="26.4">
      <c r="A2162" s="29" t="s">
        <v>1868</v>
      </c>
      <c r="B2162" s="30" t="s">
        <v>1869</v>
      </c>
      <c r="C2162" s="30" t="s">
        <v>8675</v>
      </c>
      <c r="D2162" s="30" t="s">
        <v>3032</v>
      </c>
      <c r="E2162" s="30" t="s">
        <v>8677</v>
      </c>
      <c r="F2162" s="30" t="s">
        <v>8678</v>
      </c>
      <c r="G2162" s="29"/>
      <c r="H2162" s="30"/>
      <c r="I2162" s="30"/>
    </row>
    <row r="2163" spans="1:9" ht="26.4">
      <c r="A2163" s="29" t="s">
        <v>1870</v>
      </c>
      <c r="B2163" s="30" t="s">
        <v>1871</v>
      </c>
      <c r="C2163" s="30" t="s">
        <v>8675</v>
      </c>
      <c r="D2163" s="30" t="s">
        <v>5424</v>
      </c>
      <c r="E2163" s="30" t="s">
        <v>3058</v>
      </c>
      <c r="F2163" s="30" t="s">
        <v>3059</v>
      </c>
      <c r="G2163" s="29"/>
      <c r="H2163" s="30"/>
      <c r="I2163" s="30"/>
    </row>
    <row r="2164" spans="1:9" ht="26.4">
      <c r="A2164" s="29" t="s">
        <v>1872</v>
      </c>
      <c r="B2164" s="30" t="s">
        <v>1873</v>
      </c>
      <c r="C2164" s="30" t="s">
        <v>6016</v>
      </c>
      <c r="D2164" s="30" t="s">
        <v>8659</v>
      </c>
      <c r="E2164" s="30" t="s">
        <v>8660</v>
      </c>
      <c r="F2164" s="30" t="s">
        <v>8659</v>
      </c>
      <c r="G2164" s="29"/>
      <c r="H2164" s="30"/>
      <c r="I2164" s="30"/>
    </row>
    <row r="2165" spans="1:9" ht="39.6">
      <c r="A2165" s="29" t="s">
        <v>1874</v>
      </c>
      <c r="B2165" s="30" t="s">
        <v>1875</v>
      </c>
      <c r="C2165" s="30" t="s">
        <v>8675</v>
      </c>
      <c r="D2165" s="30" t="s">
        <v>8659</v>
      </c>
      <c r="E2165" s="30" t="s">
        <v>8660</v>
      </c>
      <c r="F2165" s="30" t="s">
        <v>8659</v>
      </c>
      <c r="G2165" s="29"/>
      <c r="H2165" s="30"/>
      <c r="I2165" s="30"/>
    </row>
    <row r="2166" spans="1:9" ht="26.4">
      <c r="A2166" s="29" t="s">
        <v>1876</v>
      </c>
      <c r="B2166" s="30" t="s">
        <v>1877</v>
      </c>
      <c r="C2166" s="30" t="s">
        <v>6016</v>
      </c>
      <c r="D2166" s="30" t="s">
        <v>3032</v>
      </c>
      <c r="E2166" s="30" t="s">
        <v>8677</v>
      </c>
      <c r="F2166" s="30" t="s">
        <v>8678</v>
      </c>
      <c r="G2166" s="29"/>
      <c r="H2166" s="30"/>
      <c r="I2166" s="30"/>
    </row>
    <row r="2167" spans="1:9">
      <c r="A2167" s="29" t="s">
        <v>1878</v>
      </c>
      <c r="B2167" s="30" t="s">
        <v>1879</v>
      </c>
      <c r="C2167" s="30" t="s">
        <v>6048</v>
      </c>
      <c r="D2167" s="30" t="s">
        <v>8659</v>
      </c>
      <c r="E2167" s="30" t="s">
        <v>8660</v>
      </c>
      <c r="F2167" s="30" t="s">
        <v>8659</v>
      </c>
      <c r="G2167" s="29"/>
      <c r="H2167" s="30"/>
      <c r="I2167" s="30"/>
    </row>
    <row r="2168" spans="1:9">
      <c r="A2168" s="29" t="s">
        <v>1878</v>
      </c>
      <c r="B2168" s="30" t="s">
        <v>1879</v>
      </c>
      <c r="C2168" s="30" t="s">
        <v>6047</v>
      </c>
      <c r="D2168" s="30" t="s">
        <v>8659</v>
      </c>
      <c r="E2168" s="30" t="s">
        <v>8660</v>
      </c>
      <c r="F2168" s="30" t="s">
        <v>8659</v>
      </c>
      <c r="G2168" s="29"/>
      <c r="H2168" s="30"/>
      <c r="I2168" s="30"/>
    </row>
    <row r="2169" spans="1:9" ht="26.4">
      <c r="A2169" s="29" t="s">
        <v>1880</v>
      </c>
      <c r="B2169" s="30" t="s">
        <v>4648</v>
      </c>
      <c r="C2169" s="30" t="s">
        <v>8675</v>
      </c>
      <c r="D2169" s="30" t="s">
        <v>8676</v>
      </c>
      <c r="E2169" s="30" t="s">
        <v>8677</v>
      </c>
      <c r="F2169" s="30" t="s">
        <v>8678</v>
      </c>
      <c r="G2169" s="29"/>
      <c r="H2169" s="30"/>
      <c r="I2169" s="30"/>
    </row>
    <row r="2170" spans="1:9" ht="26.4">
      <c r="A2170" s="29" t="s">
        <v>4649</v>
      </c>
      <c r="B2170" s="30" t="s">
        <v>4650</v>
      </c>
      <c r="C2170" s="30" t="s">
        <v>8675</v>
      </c>
      <c r="D2170" s="30" t="s">
        <v>8676</v>
      </c>
      <c r="E2170" s="30" t="s">
        <v>8677</v>
      </c>
      <c r="F2170" s="30" t="s">
        <v>8678</v>
      </c>
      <c r="G2170" s="29"/>
      <c r="H2170" s="30"/>
      <c r="I2170" s="30"/>
    </row>
    <row r="2171" spans="1:9" ht="26.4">
      <c r="A2171" s="29" t="s">
        <v>4651</v>
      </c>
      <c r="B2171" s="30" t="s">
        <v>4652</v>
      </c>
      <c r="C2171" s="30" t="s">
        <v>8675</v>
      </c>
      <c r="D2171" s="30" t="s">
        <v>2571</v>
      </c>
      <c r="E2171" s="30" t="s">
        <v>3058</v>
      </c>
      <c r="F2171" s="30" t="s">
        <v>3059</v>
      </c>
      <c r="G2171" s="29"/>
      <c r="H2171" s="30"/>
      <c r="I2171" s="30"/>
    </row>
    <row r="2172" spans="1:9" ht="26.4">
      <c r="A2172" s="29" t="s">
        <v>4653</v>
      </c>
      <c r="B2172" s="30" t="s">
        <v>4654</v>
      </c>
      <c r="C2172" s="30" t="s">
        <v>8675</v>
      </c>
      <c r="D2172" s="30" t="s">
        <v>2571</v>
      </c>
      <c r="E2172" s="30" t="s">
        <v>3058</v>
      </c>
      <c r="F2172" s="30" t="s">
        <v>3059</v>
      </c>
      <c r="G2172" s="29"/>
      <c r="H2172" s="30"/>
      <c r="I2172" s="30"/>
    </row>
    <row r="2173" spans="1:9" ht="26.4">
      <c r="A2173" s="29" t="s">
        <v>4655</v>
      </c>
      <c r="B2173" s="30" t="s">
        <v>5998</v>
      </c>
      <c r="C2173" s="30" t="s">
        <v>8675</v>
      </c>
      <c r="D2173" s="30" t="s">
        <v>2571</v>
      </c>
      <c r="E2173" s="30" t="s">
        <v>3058</v>
      </c>
      <c r="F2173" s="30" t="s">
        <v>3059</v>
      </c>
      <c r="G2173" s="29"/>
      <c r="H2173" s="30"/>
      <c r="I2173" s="30"/>
    </row>
    <row r="2174" spans="1:9">
      <c r="A2174" s="29" t="s">
        <v>4656</v>
      </c>
      <c r="B2174" s="30" t="s">
        <v>4657</v>
      </c>
      <c r="C2174" s="30" t="s">
        <v>6047</v>
      </c>
      <c r="D2174" s="30" t="s">
        <v>8659</v>
      </c>
      <c r="E2174" s="30" t="s">
        <v>8660</v>
      </c>
      <c r="F2174" s="30" t="s">
        <v>8659</v>
      </c>
      <c r="G2174" s="29"/>
      <c r="H2174" s="30"/>
      <c r="I2174" s="30"/>
    </row>
    <row r="2175" spans="1:9">
      <c r="A2175" s="29" t="s">
        <v>4656</v>
      </c>
      <c r="B2175" s="30" t="s">
        <v>4657</v>
      </c>
      <c r="C2175" s="30" t="s">
        <v>6048</v>
      </c>
      <c r="D2175" s="30" t="s">
        <v>8659</v>
      </c>
      <c r="E2175" s="30" t="s">
        <v>8660</v>
      </c>
      <c r="F2175" s="30" t="s">
        <v>8659</v>
      </c>
      <c r="G2175" s="29"/>
      <c r="H2175" s="30"/>
      <c r="I2175" s="30"/>
    </row>
    <row r="2176" spans="1:9" ht="26.4">
      <c r="A2176" s="29" t="s">
        <v>4658</v>
      </c>
      <c r="B2176" s="30" t="s">
        <v>4659</v>
      </c>
      <c r="C2176" s="30" t="s">
        <v>8675</v>
      </c>
      <c r="D2176" s="30" t="s">
        <v>2427</v>
      </c>
      <c r="E2176" s="30" t="s">
        <v>8677</v>
      </c>
      <c r="F2176" s="30" t="s">
        <v>8678</v>
      </c>
      <c r="G2176" s="29"/>
      <c r="H2176" s="30"/>
      <c r="I2176" s="30"/>
    </row>
    <row r="2177" spans="1:9" ht="26.4">
      <c r="A2177" s="29" t="s">
        <v>4660</v>
      </c>
      <c r="B2177" s="30" t="s">
        <v>4661</v>
      </c>
      <c r="C2177" s="30" t="s">
        <v>8675</v>
      </c>
      <c r="D2177" s="30" t="s">
        <v>6028</v>
      </c>
      <c r="E2177" s="30" t="s">
        <v>8677</v>
      </c>
      <c r="F2177" s="30" t="s">
        <v>8678</v>
      </c>
      <c r="G2177" s="29"/>
      <c r="H2177" s="30"/>
      <c r="I2177" s="30"/>
    </row>
    <row r="2178" spans="1:9" ht="26.4">
      <c r="A2178" s="29" t="s">
        <v>4662</v>
      </c>
      <c r="B2178" s="30" t="s">
        <v>4663</v>
      </c>
      <c r="C2178" s="30" t="s">
        <v>8675</v>
      </c>
      <c r="D2178" s="30" t="s">
        <v>8659</v>
      </c>
      <c r="E2178" s="30" t="s">
        <v>8660</v>
      </c>
      <c r="F2178" s="30" t="s">
        <v>8659</v>
      </c>
      <c r="G2178" s="29"/>
      <c r="H2178" s="30"/>
      <c r="I2178" s="30"/>
    </row>
    <row r="2179" spans="1:9">
      <c r="A2179" s="29" t="s">
        <v>4664</v>
      </c>
      <c r="B2179" s="30" t="s">
        <v>4665</v>
      </c>
      <c r="C2179" s="30" t="s">
        <v>6047</v>
      </c>
      <c r="D2179" s="30" t="s">
        <v>8659</v>
      </c>
      <c r="E2179" s="30" t="s">
        <v>8660</v>
      </c>
      <c r="F2179" s="30" t="s">
        <v>8659</v>
      </c>
      <c r="G2179" s="29"/>
      <c r="H2179" s="30"/>
      <c r="I2179" s="30"/>
    </row>
    <row r="2180" spans="1:9">
      <c r="A2180" s="29" t="s">
        <v>4664</v>
      </c>
      <c r="B2180" s="30" t="s">
        <v>4665</v>
      </c>
      <c r="C2180" s="30" t="s">
        <v>6048</v>
      </c>
      <c r="D2180" s="30" t="s">
        <v>8659</v>
      </c>
      <c r="E2180" s="30" t="s">
        <v>8660</v>
      </c>
      <c r="F2180" s="30" t="s">
        <v>8659</v>
      </c>
      <c r="G2180" s="29"/>
      <c r="H2180" s="30"/>
      <c r="I2180" s="30"/>
    </row>
    <row r="2181" spans="1:9" ht="26.4">
      <c r="A2181" s="29" t="s">
        <v>4666</v>
      </c>
      <c r="B2181" s="30" t="s">
        <v>4667</v>
      </c>
      <c r="C2181" s="30" t="s">
        <v>8675</v>
      </c>
      <c r="D2181" s="30" t="s">
        <v>1084</v>
      </c>
      <c r="E2181" s="30" t="s">
        <v>3058</v>
      </c>
      <c r="F2181" s="30" t="s">
        <v>3059</v>
      </c>
      <c r="G2181" s="29"/>
      <c r="H2181" s="30"/>
      <c r="I2181" s="30"/>
    </row>
    <row r="2182" spans="1:9">
      <c r="A2182" s="29" t="s">
        <v>4668</v>
      </c>
      <c r="B2182" s="30" t="s">
        <v>4669</v>
      </c>
      <c r="C2182" s="30" t="s">
        <v>3087</v>
      </c>
      <c r="D2182" s="30" t="s">
        <v>2002</v>
      </c>
      <c r="E2182" s="30" t="s">
        <v>3058</v>
      </c>
      <c r="F2182" s="30" t="s">
        <v>3059</v>
      </c>
      <c r="G2182" s="29"/>
      <c r="H2182" s="30"/>
      <c r="I2182" s="30"/>
    </row>
    <row r="2183" spans="1:9" ht="26.4">
      <c r="A2183" s="29" t="s">
        <v>4670</v>
      </c>
      <c r="B2183" s="30" t="s">
        <v>4671</v>
      </c>
      <c r="C2183" s="30" t="s">
        <v>8675</v>
      </c>
      <c r="D2183" s="30" t="s">
        <v>3025</v>
      </c>
      <c r="E2183" s="30" t="s">
        <v>8677</v>
      </c>
      <c r="F2183" s="30" t="s">
        <v>8678</v>
      </c>
      <c r="G2183" s="29"/>
      <c r="H2183" s="30"/>
      <c r="I2183" s="30"/>
    </row>
    <row r="2184" spans="1:9" ht="26.4">
      <c r="A2184" s="29" t="s">
        <v>4672</v>
      </c>
      <c r="B2184" s="30" t="s">
        <v>9889</v>
      </c>
      <c r="C2184" s="30" t="s">
        <v>8675</v>
      </c>
      <c r="D2184" s="30" t="s">
        <v>3025</v>
      </c>
      <c r="E2184" s="30" t="s">
        <v>8677</v>
      </c>
      <c r="F2184" s="30" t="s">
        <v>8678</v>
      </c>
      <c r="G2184" s="29"/>
      <c r="H2184" s="30"/>
      <c r="I2184" s="30"/>
    </row>
    <row r="2185" spans="1:9" ht="26.4">
      <c r="A2185" s="29" t="s">
        <v>4673</v>
      </c>
      <c r="B2185" s="30" t="s">
        <v>4674</v>
      </c>
      <c r="C2185" s="30" t="s">
        <v>8675</v>
      </c>
      <c r="D2185" s="30" t="s">
        <v>3025</v>
      </c>
      <c r="E2185" s="30" t="s">
        <v>8677</v>
      </c>
      <c r="F2185" s="30" t="s">
        <v>8678</v>
      </c>
      <c r="G2185" s="29"/>
      <c r="H2185" s="30"/>
      <c r="I2185" s="30"/>
    </row>
    <row r="2186" spans="1:9" ht="26.4">
      <c r="A2186" s="29" t="s">
        <v>4675</v>
      </c>
      <c r="B2186" s="30" t="s">
        <v>4676</v>
      </c>
      <c r="C2186" s="30" t="s">
        <v>8675</v>
      </c>
      <c r="D2186" s="30" t="s">
        <v>3025</v>
      </c>
      <c r="E2186" s="30" t="s">
        <v>8677</v>
      </c>
      <c r="F2186" s="30" t="s">
        <v>8678</v>
      </c>
      <c r="G2186" s="29"/>
      <c r="H2186" s="30"/>
      <c r="I2186" s="30"/>
    </row>
    <row r="2187" spans="1:9" ht="26.4">
      <c r="A2187" s="29" t="s">
        <v>4677</v>
      </c>
      <c r="B2187" s="30" t="s">
        <v>4678</v>
      </c>
      <c r="C2187" s="30" t="s">
        <v>8675</v>
      </c>
      <c r="D2187" s="30" t="s">
        <v>3025</v>
      </c>
      <c r="E2187" s="30" t="s">
        <v>8677</v>
      </c>
      <c r="F2187" s="30" t="s">
        <v>8678</v>
      </c>
      <c r="G2187" s="29"/>
      <c r="H2187" s="30"/>
      <c r="I2187" s="30"/>
    </row>
    <row r="2188" spans="1:9" ht="26.4">
      <c r="A2188" s="29" t="s">
        <v>4679</v>
      </c>
      <c r="B2188" s="30" t="s">
        <v>4680</v>
      </c>
      <c r="C2188" s="30" t="s">
        <v>8675</v>
      </c>
      <c r="D2188" s="30" t="s">
        <v>3025</v>
      </c>
      <c r="E2188" s="30" t="s">
        <v>8677</v>
      </c>
      <c r="F2188" s="30" t="s">
        <v>8678</v>
      </c>
      <c r="G2188" s="29"/>
      <c r="H2188" s="30"/>
      <c r="I2188" s="30"/>
    </row>
    <row r="2189" spans="1:9" ht="39.6">
      <c r="A2189" s="29" t="s">
        <v>4681</v>
      </c>
      <c r="B2189" s="30" t="s">
        <v>4682</v>
      </c>
      <c r="C2189" s="30" t="s">
        <v>8675</v>
      </c>
      <c r="D2189" s="30" t="s">
        <v>8659</v>
      </c>
      <c r="E2189" s="30" t="s">
        <v>8660</v>
      </c>
      <c r="F2189" s="30" t="s">
        <v>8659</v>
      </c>
      <c r="G2189" s="29"/>
      <c r="H2189" s="30"/>
      <c r="I2189" s="30"/>
    </row>
    <row r="2190" spans="1:9" ht="26.4">
      <c r="A2190" s="29" t="s">
        <v>4683</v>
      </c>
      <c r="B2190" s="30" t="s">
        <v>4684</v>
      </c>
      <c r="C2190" s="30" t="s">
        <v>8675</v>
      </c>
      <c r="D2190" s="30" t="s">
        <v>5996</v>
      </c>
      <c r="E2190" s="30" t="s">
        <v>3058</v>
      </c>
      <c r="F2190" s="30" t="s">
        <v>3059</v>
      </c>
      <c r="G2190" s="29"/>
      <c r="H2190" s="30"/>
      <c r="I2190" s="30"/>
    </row>
    <row r="2191" spans="1:9">
      <c r="A2191" s="29" t="s">
        <v>4685</v>
      </c>
      <c r="B2191" s="30" t="s">
        <v>4686</v>
      </c>
      <c r="C2191" s="30" t="s">
        <v>6048</v>
      </c>
      <c r="D2191" s="30" t="s">
        <v>8659</v>
      </c>
      <c r="E2191" s="30" t="s">
        <v>8660</v>
      </c>
      <c r="F2191" s="30" t="s">
        <v>8659</v>
      </c>
      <c r="G2191" s="29"/>
      <c r="H2191" s="30"/>
      <c r="I2191" s="30"/>
    </row>
    <row r="2192" spans="1:9">
      <c r="A2192" s="29" t="s">
        <v>4685</v>
      </c>
      <c r="B2192" s="30" t="s">
        <v>4686</v>
      </c>
      <c r="C2192" s="30" t="s">
        <v>6047</v>
      </c>
      <c r="D2192" s="30" t="s">
        <v>8659</v>
      </c>
      <c r="E2192" s="30" t="s">
        <v>8660</v>
      </c>
      <c r="F2192" s="30" t="s">
        <v>8659</v>
      </c>
      <c r="G2192" s="29"/>
      <c r="H2192" s="30"/>
      <c r="I2192" s="30"/>
    </row>
    <row r="2193" spans="1:9" ht="26.4">
      <c r="A2193" s="29" t="s">
        <v>4687</v>
      </c>
      <c r="B2193" s="30" t="s">
        <v>4688</v>
      </c>
      <c r="C2193" s="30" t="s">
        <v>8675</v>
      </c>
      <c r="D2193" s="30" t="s">
        <v>2434</v>
      </c>
      <c r="E2193" s="30" t="s">
        <v>8677</v>
      </c>
      <c r="F2193" s="30" t="s">
        <v>8678</v>
      </c>
      <c r="G2193" s="29"/>
      <c r="H2193" s="30"/>
      <c r="I2193" s="30"/>
    </row>
    <row r="2194" spans="1:9" ht="26.4">
      <c r="A2194" s="29" t="s">
        <v>4689</v>
      </c>
      <c r="B2194" s="30" t="s">
        <v>4690</v>
      </c>
      <c r="C2194" s="30" t="s">
        <v>8675</v>
      </c>
      <c r="D2194" s="30" t="s">
        <v>2434</v>
      </c>
      <c r="E2194" s="30" t="s">
        <v>8677</v>
      </c>
      <c r="F2194" s="30" t="s">
        <v>8678</v>
      </c>
      <c r="G2194" s="29"/>
      <c r="H2194" s="30"/>
      <c r="I2194" s="30"/>
    </row>
    <row r="2195" spans="1:9" ht="26.4">
      <c r="A2195" s="29" t="s">
        <v>4691</v>
      </c>
      <c r="B2195" s="30" t="s">
        <v>3138</v>
      </c>
      <c r="C2195" s="30" t="s">
        <v>8675</v>
      </c>
      <c r="D2195" s="30" t="s">
        <v>2434</v>
      </c>
      <c r="E2195" s="30" t="s">
        <v>8677</v>
      </c>
      <c r="F2195" s="30" t="s">
        <v>8678</v>
      </c>
      <c r="G2195" s="29"/>
      <c r="H2195" s="30"/>
      <c r="I2195" s="30"/>
    </row>
    <row r="2196" spans="1:9" ht="26.4">
      <c r="A2196" s="29" t="s">
        <v>3139</v>
      </c>
      <c r="B2196" s="30" t="s">
        <v>3140</v>
      </c>
      <c r="C2196" s="30" t="s">
        <v>8675</v>
      </c>
      <c r="D2196" s="30" t="s">
        <v>385</v>
      </c>
      <c r="E2196" s="30" t="s">
        <v>3058</v>
      </c>
      <c r="F2196" s="30" t="s">
        <v>3059</v>
      </c>
      <c r="G2196" s="29"/>
      <c r="H2196" s="30"/>
      <c r="I2196" s="30"/>
    </row>
    <row r="2197" spans="1:9">
      <c r="A2197" s="29" t="s">
        <v>3141</v>
      </c>
      <c r="B2197" s="30" t="s">
        <v>3142</v>
      </c>
      <c r="C2197" s="30" t="s">
        <v>6047</v>
      </c>
      <c r="D2197" s="30" t="s">
        <v>8659</v>
      </c>
      <c r="E2197" s="30" t="s">
        <v>8660</v>
      </c>
      <c r="F2197" s="30" t="s">
        <v>8659</v>
      </c>
      <c r="G2197" s="29"/>
      <c r="H2197" s="30"/>
      <c r="I2197" s="30"/>
    </row>
    <row r="2198" spans="1:9">
      <c r="A2198" s="29" t="s">
        <v>3141</v>
      </c>
      <c r="B2198" s="30" t="s">
        <v>3142</v>
      </c>
      <c r="C2198" s="30" t="s">
        <v>6048</v>
      </c>
      <c r="D2198" s="30" t="s">
        <v>8659</v>
      </c>
      <c r="E2198" s="30" t="s">
        <v>8660</v>
      </c>
      <c r="F2198" s="30" t="s">
        <v>8659</v>
      </c>
      <c r="G2198" s="29"/>
      <c r="H2198" s="30"/>
      <c r="I2198" s="30"/>
    </row>
    <row r="2199" spans="1:9">
      <c r="A2199" s="29" t="s">
        <v>3143</v>
      </c>
      <c r="B2199" s="30" t="s">
        <v>4725</v>
      </c>
      <c r="C2199" s="30" t="s">
        <v>6047</v>
      </c>
      <c r="D2199" s="30" t="s">
        <v>8659</v>
      </c>
      <c r="E2199" s="30" t="s">
        <v>8660</v>
      </c>
      <c r="F2199" s="30" t="s">
        <v>8659</v>
      </c>
      <c r="G2199" s="29"/>
      <c r="H2199" s="30"/>
      <c r="I2199" s="30"/>
    </row>
    <row r="2200" spans="1:9">
      <c r="A2200" s="29" t="s">
        <v>3143</v>
      </c>
      <c r="B2200" s="30" t="s">
        <v>4725</v>
      </c>
      <c r="C2200" s="30" t="s">
        <v>6048</v>
      </c>
      <c r="D2200" s="30" t="s">
        <v>8659</v>
      </c>
      <c r="E2200" s="30" t="s">
        <v>8660</v>
      </c>
      <c r="F2200" s="30" t="s">
        <v>8659</v>
      </c>
      <c r="G2200" s="29"/>
      <c r="H2200" s="30"/>
      <c r="I2200" s="30"/>
    </row>
    <row r="2201" spans="1:9" ht="26.4">
      <c r="A2201" s="29" t="s">
        <v>4726</v>
      </c>
      <c r="B2201" s="30" t="s">
        <v>4727</v>
      </c>
      <c r="C2201" s="30" t="s">
        <v>8675</v>
      </c>
      <c r="D2201" s="30" t="s">
        <v>6002</v>
      </c>
      <c r="E2201" s="30" t="s">
        <v>8677</v>
      </c>
      <c r="F2201" s="30" t="s">
        <v>8678</v>
      </c>
      <c r="G2201" s="29"/>
      <c r="H2201" s="30"/>
      <c r="I2201" s="30"/>
    </row>
    <row r="2202" spans="1:9" ht="26.4">
      <c r="A2202" s="29" t="s">
        <v>4728</v>
      </c>
      <c r="B2202" s="30" t="s">
        <v>4729</v>
      </c>
      <c r="C2202" s="30" t="s">
        <v>8675</v>
      </c>
      <c r="D2202" s="30" t="s">
        <v>1977</v>
      </c>
      <c r="E2202" s="30" t="s">
        <v>3058</v>
      </c>
      <c r="F2202" s="30" t="s">
        <v>3059</v>
      </c>
      <c r="G2202" s="29"/>
      <c r="H2202" s="30"/>
      <c r="I2202" s="30"/>
    </row>
    <row r="2203" spans="1:9" ht="26.4">
      <c r="A2203" s="29" t="s">
        <v>4730</v>
      </c>
      <c r="B2203" s="30" t="s">
        <v>4731</v>
      </c>
      <c r="C2203" s="30" t="s">
        <v>8675</v>
      </c>
      <c r="D2203" s="30" t="s">
        <v>1977</v>
      </c>
      <c r="E2203" s="30" t="s">
        <v>3058</v>
      </c>
      <c r="F2203" s="30" t="s">
        <v>3059</v>
      </c>
      <c r="G2203" s="29"/>
      <c r="H2203" s="30"/>
      <c r="I2203" s="30"/>
    </row>
    <row r="2204" spans="1:9">
      <c r="A2204" s="29" t="s">
        <v>4732</v>
      </c>
      <c r="B2204" s="30" t="s">
        <v>4733</v>
      </c>
      <c r="C2204" s="30" t="s">
        <v>6048</v>
      </c>
      <c r="D2204" s="30" t="s">
        <v>8659</v>
      </c>
      <c r="E2204" s="30" t="s">
        <v>8660</v>
      </c>
      <c r="F2204" s="30" t="s">
        <v>8659</v>
      </c>
      <c r="G2204" s="29"/>
      <c r="H2204" s="30"/>
      <c r="I2204" s="30"/>
    </row>
    <row r="2205" spans="1:9">
      <c r="A2205" s="29" t="s">
        <v>4732</v>
      </c>
      <c r="B2205" s="30" t="s">
        <v>4733</v>
      </c>
      <c r="C2205" s="30" t="s">
        <v>6047</v>
      </c>
      <c r="D2205" s="30" t="s">
        <v>8659</v>
      </c>
      <c r="E2205" s="30" t="s">
        <v>8660</v>
      </c>
      <c r="F2205" s="30" t="s">
        <v>8659</v>
      </c>
      <c r="G2205" s="29"/>
      <c r="H2205" s="30"/>
      <c r="I2205" s="30"/>
    </row>
    <row r="2206" spans="1:9" ht="26.4">
      <c r="A2206" s="29" t="s">
        <v>4734</v>
      </c>
      <c r="B2206" s="30" t="s">
        <v>4735</v>
      </c>
      <c r="C2206" s="30" t="s">
        <v>8675</v>
      </c>
      <c r="D2206" s="30" t="s">
        <v>6002</v>
      </c>
      <c r="E2206" s="30" t="s">
        <v>8677</v>
      </c>
      <c r="F2206" s="30" t="s">
        <v>8678</v>
      </c>
      <c r="G2206" s="29"/>
      <c r="H2206" s="30"/>
      <c r="I2206" s="30"/>
    </row>
    <row r="2207" spans="1:9" ht="26.4">
      <c r="A2207" s="29" t="s">
        <v>4736</v>
      </c>
      <c r="B2207" s="30" t="s">
        <v>4737</v>
      </c>
      <c r="C2207" s="30" t="s">
        <v>8675</v>
      </c>
      <c r="D2207" s="30" t="s">
        <v>6002</v>
      </c>
      <c r="E2207" s="30" t="s">
        <v>8677</v>
      </c>
      <c r="F2207" s="30" t="s">
        <v>8678</v>
      </c>
      <c r="G2207" s="29"/>
      <c r="H2207" s="30"/>
      <c r="I2207" s="30"/>
    </row>
    <row r="2208" spans="1:9" ht="26.4">
      <c r="A2208" s="29" t="s">
        <v>4738</v>
      </c>
      <c r="B2208" s="30" t="s">
        <v>4739</v>
      </c>
      <c r="C2208" s="30" t="s">
        <v>8675</v>
      </c>
      <c r="D2208" s="30" t="s">
        <v>6002</v>
      </c>
      <c r="E2208" s="30" t="s">
        <v>8677</v>
      </c>
      <c r="F2208" s="30" t="s">
        <v>8678</v>
      </c>
      <c r="G2208" s="29"/>
      <c r="H2208" s="30"/>
      <c r="I2208" s="30"/>
    </row>
    <row r="2209" spans="1:9" ht="26.4">
      <c r="A2209" s="29" t="s">
        <v>4740</v>
      </c>
      <c r="B2209" s="30" t="s">
        <v>4741</v>
      </c>
      <c r="C2209" s="30" t="s">
        <v>8675</v>
      </c>
      <c r="D2209" s="30" t="s">
        <v>6002</v>
      </c>
      <c r="E2209" s="30" t="s">
        <v>8677</v>
      </c>
      <c r="F2209" s="30" t="s">
        <v>8678</v>
      </c>
      <c r="G2209" s="29"/>
      <c r="H2209" s="30"/>
      <c r="I2209" s="30"/>
    </row>
    <row r="2210" spans="1:9" ht="26.4">
      <c r="A2210" s="29" t="s">
        <v>4742</v>
      </c>
      <c r="B2210" s="30" t="s">
        <v>4743</v>
      </c>
      <c r="C2210" s="30" t="s">
        <v>8675</v>
      </c>
      <c r="D2210" s="30" t="s">
        <v>5502</v>
      </c>
      <c r="E2210" s="30" t="s">
        <v>3058</v>
      </c>
      <c r="F2210" s="30" t="s">
        <v>3059</v>
      </c>
      <c r="G2210" s="29"/>
      <c r="H2210" s="30"/>
      <c r="I2210" s="30"/>
    </row>
    <row r="2211" spans="1:9">
      <c r="A2211" s="29" t="s">
        <v>4744</v>
      </c>
      <c r="B2211" s="30" t="s">
        <v>4745</v>
      </c>
      <c r="C2211" s="30" t="s">
        <v>6048</v>
      </c>
      <c r="D2211" s="30" t="s">
        <v>8659</v>
      </c>
      <c r="E2211" s="30" t="s">
        <v>8660</v>
      </c>
      <c r="F2211" s="30" t="s">
        <v>8659</v>
      </c>
      <c r="G2211" s="29"/>
      <c r="H2211" s="30"/>
      <c r="I2211" s="30"/>
    </row>
    <row r="2212" spans="1:9">
      <c r="A2212" s="29" t="s">
        <v>4744</v>
      </c>
      <c r="B2212" s="30" t="s">
        <v>4745</v>
      </c>
      <c r="C2212" s="30" t="s">
        <v>6047</v>
      </c>
      <c r="D2212" s="30" t="s">
        <v>8659</v>
      </c>
      <c r="E2212" s="30" t="s">
        <v>8660</v>
      </c>
      <c r="F2212" s="30" t="s">
        <v>8659</v>
      </c>
      <c r="G2212" s="29"/>
      <c r="H2212" s="30"/>
      <c r="I2212" s="30"/>
    </row>
    <row r="2213" spans="1:9" ht="26.4">
      <c r="A2213" s="29" t="s">
        <v>4746</v>
      </c>
      <c r="B2213" s="30" t="s">
        <v>4747</v>
      </c>
      <c r="C2213" s="30" t="s">
        <v>8675</v>
      </c>
      <c r="D2213" s="30" t="s">
        <v>360</v>
      </c>
      <c r="E2213" s="30" t="s">
        <v>3058</v>
      </c>
      <c r="F2213" s="30" t="s">
        <v>3059</v>
      </c>
      <c r="G2213" s="29"/>
      <c r="H2213" s="30"/>
      <c r="I2213" s="30"/>
    </row>
    <row r="2214" spans="1:9" ht="26.4">
      <c r="A2214" s="29" t="s">
        <v>4748</v>
      </c>
      <c r="B2214" s="30" t="s">
        <v>4749</v>
      </c>
      <c r="C2214" s="30" t="s">
        <v>8675</v>
      </c>
      <c r="D2214" s="30" t="s">
        <v>360</v>
      </c>
      <c r="E2214" s="30" t="s">
        <v>3058</v>
      </c>
      <c r="F2214" s="30" t="s">
        <v>3059</v>
      </c>
      <c r="G2214" s="29"/>
      <c r="H2214" s="30"/>
      <c r="I2214" s="30"/>
    </row>
    <row r="2215" spans="1:9" ht="26.4">
      <c r="A2215" s="29" t="s">
        <v>4750</v>
      </c>
      <c r="B2215" s="30" t="s">
        <v>4751</v>
      </c>
      <c r="C2215" s="30" t="s">
        <v>8675</v>
      </c>
      <c r="D2215" s="30" t="s">
        <v>6002</v>
      </c>
      <c r="E2215" s="30" t="s">
        <v>8677</v>
      </c>
      <c r="F2215" s="30" t="s">
        <v>8678</v>
      </c>
      <c r="G2215" s="29"/>
      <c r="H2215" s="30"/>
      <c r="I2215" s="30"/>
    </row>
    <row r="2216" spans="1:9" ht="26.4">
      <c r="A2216" s="29" t="s">
        <v>4752</v>
      </c>
      <c r="B2216" s="30" t="s">
        <v>4753</v>
      </c>
      <c r="C2216" s="30" t="s">
        <v>8675</v>
      </c>
      <c r="D2216" s="30" t="s">
        <v>360</v>
      </c>
      <c r="E2216" s="30" t="s">
        <v>3058</v>
      </c>
      <c r="F2216" s="30" t="s">
        <v>3059</v>
      </c>
      <c r="G2216" s="29"/>
      <c r="H2216" s="30"/>
      <c r="I2216" s="30"/>
    </row>
    <row r="2217" spans="1:9" ht="26.4">
      <c r="A2217" s="29" t="s">
        <v>4754</v>
      </c>
      <c r="B2217" s="30" t="s">
        <v>4755</v>
      </c>
      <c r="C2217" s="30" t="s">
        <v>8675</v>
      </c>
      <c r="D2217" s="30" t="s">
        <v>360</v>
      </c>
      <c r="E2217" s="30" t="s">
        <v>3058</v>
      </c>
      <c r="F2217" s="30" t="s">
        <v>3059</v>
      </c>
      <c r="G2217" s="29"/>
      <c r="H2217" s="30"/>
      <c r="I2217" s="30"/>
    </row>
    <row r="2218" spans="1:9">
      <c r="A2218" s="29" t="s">
        <v>2064</v>
      </c>
      <c r="B2218" s="30" t="s">
        <v>2065</v>
      </c>
      <c r="C2218" s="30" t="s">
        <v>3087</v>
      </c>
      <c r="D2218" s="30" t="s">
        <v>360</v>
      </c>
      <c r="E2218" s="30" t="s">
        <v>3058</v>
      </c>
      <c r="F2218" s="30" t="s">
        <v>3059</v>
      </c>
      <c r="G2218" s="29"/>
      <c r="H2218" s="30"/>
      <c r="I2218" s="30"/>
    </row>
    <row r="2219" spans="1:9" ht="52.8">
      <c r="A2219" s="29" t="s">
        <v>2066</v>
      </c>
      <c r="B2219" s="30" t="s">
        <v>2067</v>
      </c>
      <c r="C2219" s="30" t="s">
        <v>8675</v>
      </c>
      <c r="D2219" s="30" t="s">
        <v>8659</v>
      </c>
      <c r="E2219" s="30" t="s">
        <v>8660</v>
      </c>
      <c r="F2219" s="30" t="s">
        <v>8659</v>
      </c>
      <c r="G2219" s="29"/>
      <c r="H2219" s="30"/>
      <c r="I2219" s="30"/>
    </row>
    <row r="2220" spans="1:9">
      <c r="A2220" s="29" t="s">
        <v>2068</v>
      </c>
      <c r="B2220" s="30" t="s">
        <v>2069</v>
      </c>
      <c r="C2220" s="30" t="s">
        <v>6047</v>
      </c>
      <c r="D2220" s="30" t="s">
        <v>8659</v>
      </c>
      <c r="E2220" s="30" t="s">
        <v>8660</v>
      </c>
      <c r="F2220" s="30" t="s">
        <v>8659</v>
      </c>
      <c r="G2220" s="29"/>
      <c r="H2220" s="30"/>
      <c r="I2220" s="30"/>
    </row>
    <row r="2221" spans="1:9">
      <c r="A2221" s="29" t="s">
        <v>2068</v>
      </c>
      <c r="B2221" s="30" t="s">
        <v>2069</v>
      </c>
      <c r="C2221" s="30" t="s">
        <v>6048</v>
      </c>
      <c r="D2221" s="30" t="s">
        <v>8659</v>
      </c>
      <c r="E2221" s="30" t="s">
        <v>8660</v>
      </c>
      <c r="F2221" s="30" t="s">
        <v>8659</v>
      </c>
      <c r="G2221" s="29"/>
      <c r="H2221" s="30"/>
      <c r="I2221" s="30"/>
    </row>
    <row r="2222" spans="1:9" ht="26.4">
      <c r="A2222" s="29" t="s">
        <v>2070</v>
      </c>
      <c r="B2222" s="30" t="s">
        <v>2071</v>
      </c>
      <c r="C2222" s="30" t="s">
        <v>227</v>
      </c>
      <c r="D2222" s="30" t="s">
        <v>8659</v>
      </c>
      <c r="E2222" s="30" t="s">
        <v>8660</v>
      </c>
      <c r="F2222" s="30" t="s">
        <v>8659</v>
      </c>
      <c r="G2222" s="29"/>
      <c r="H2222" s="30"/>
      <c r="I2222" s="30"/>
    </row>
    <row r="2223" spans="1:9" ht="26.4">
      <c r="A2223" s="29" t="s">
        <v>2072</v>
      </c>
      <c r="B2223" s="30" t="s">
        <v>4028</v>
      </c>
      <c r="C2223" s="30" t="s">
        <v>8675</v>
      </c>
      <c r="D2223" s="30" t="s">
        <v>6009</v>
      </c>
      <c r="E2223" s="30" t="s">
        <v>8677</v>
      </c>
      <c r="F2223" s="30" t="s">
        <v>8678</v>
      </c>
      <c r="G2223" s="29"/>
      <c r="H2223" s="30"/>
      <c r="I2223" s="30"/>
    </row>
    <row r="2224" spans="1:9" ht="26.4">
      <c r="A2224" s="29" t="s">
        <v>2073</v>
      </c>
      <c r="B2224" s="30" t="s">
        <v>2074</v>
      </c>
      <c r="C2224" s="30" t="s">
        <v>8675</v>
      </c>
      <c r="D2224" s="30" t="s">
        <v>6009</v>
      </c>
      <c r="E2224" s="30" t="s">
        <v>8677</v>
      </c>
      <c r="F2224" s="30" t="s">
        <v>8678</v>
      </c>
      <c r="G2224" s="29"/>
      <c r="H2224" s="30"/>
      <c r="I2224" s="30"/>
    </row>
    <row r="2225" spans="1:9" ht="26.4">
      <c r="A2225" s="29" t="s">
        <v>2075</v>
      </c>
      <c r="B2225" s="30" t="s">
        <v>2076</v>
      </c>
      <c r="C2225" s="30" t="s">
        <v>8675</v>
      </c>
      <c r="D2225" s="30" t="s">
        <v>6009</v>
      </c>
      <c r="E2225" s="30" t="s">
        <v>8677</v>
      </c>
      <c r="F2225" s="30" t="s">
        <v>8678</v>
      </c>
      <c r="G2225" s="29"/>
      <c r="H2225" s="30"/>
      <c r="I2225" s="30"/>
    </row>
    <row r="2226" spans="1:9" ht="26.4">
      <c r="A2226" s="29" t="s">
        <v>2077</v>
      </c>
      <c r="B2226" s="30" t="s">
        <v>2078</v>
      </c>
      <c r="C2226" s="30" t="s">
        <v>8675</v>
      </c>
      <c r="D2226" s="30" t="s">
        <v>6009</v>
      </c>
      <c r="E2226" s="30" t="s">
        <v>8677</v>
      </c>
      <c r="F2226" s="30" t="s">
        <v>8678</v>
      </c>
      <c r="G2226" s="29"/>
      <c r="H2226" s="30"/>
      <c r="I2226" s="30"/>
    </row>
    <row r="2227" spans="1:9" ht="26.4">
      <c r="A2227" s="29" t="s">
        <v>2079</v>
      </c>
      <c r="B2227" s="30" t="s">
        <v>2080</v>
      </c>
      <c r="C2227" s="30" t="s">
        <v>8675</v>
      </c>
      <c r="D2227" s="30" t="s">
        <v>6009</v>
      </c>
      <c r="E2227" s="30" t="s">
        <v>8677</v>
      </c>
      <c r="F2227" s="30" t="s">
        <v>8678</v>
      </c>
      <c r="G2227" s="29"/>
      <c r="H2227" s="30"/>
      <c r="I2227" s="30"/>
    </row>
    <row r="2228" spans="1:9" ht="26.4">
      <c r="A2228" s="29" t="s">
        <v>2081</v>
      </c>
      <c r="B2228" s="30" t="s">
        <v>2082</v>
      </c>
      <c r="C2228" s="30" t="s">
        <v>8675</v>
      </c>
      <c r="D2228" s="30" t="s">
        <v>6009</v>
      </c>
      <c r="E2228" s="30" t="s">
        <v>8677</v>
      </c>
      <c r="F2228" s="30" t="s">
        <v>8678</v>
      </c>
      <c r="G2228" s="29"/>
      <c r="H2228" s="30"/>
      <c r="I2228" s="30"/>
    </row>
    <row r="2229" spans="1:9" ht="26.4">
      <c r="A2229" s="29" t="s">
        <v>2083</v>
      </c>
      <c r="B2229" s="30" t="s">
        <v>2084</v>
      </c>
      <c r="C2229" s="30" t="s">
        <v>8675</v>
      </c>
      <c r="D2229" s="30" t="s">
        <v>6009</v>
      </c>
      <c r="E2229" s="30" t="s">
        <v>8677</v>
      </c>
      <c r="F2229" s="30" t="s">
        <v>8678</v>
      </c>
      <c r="G2229" s="29"/>
      <c r="H2229" s="30"/>
      <c r="I2229" s="30"/>
    </row>
    <row r="2230" spans="1:9">
      <c r="A2230" s="29" t="s">
        <v>2085</v>
      </c>
      <c r="B2230" s="30" t="s">
        <v>2086</v>
      </c>
      <c r="C2230" s="30" t="s">
        <v>6048</v>
      </c>
      <c r="D2230" s="30" t="s">
        <v>8659</v>
      </c>
      <c r="E2230" s="30" t="s">
        <v>8660</v>
      </c>
      <c r="F2230" s="30" t="s">
        <v>8659</v>
      </c>
      <c r="G2230" s="29"/>
      <c r="H2230" s="30"/>
      <c r="I2230" s="30"/>
    </row>
    <row r="2231" spans="1:9">
      <c r="A2231" s="29" t="s">
        <v>2085</v>
      </c>
      <c r="B2231" s="30" t="s">
        <v>2086</v>
      </c>
      <c r="C2231" s="30" t="s">
        <v>6047</v>
      </c>
      <c r="D2231" s="30" t="s">
        <v>8659</v>
      </c>
      <c r="E2231" s="30" t="s">
        <v>8660</v>
      </c>
      <c r="F2231" s="30" t="s">
        <v>8659</v>
      </c>
      <c r="G2231" s="29"/>
      <c r="H2231" s="30"/>
      <c r="I2231" s="30"/>
    </row>
    <row r="2232" spans="1:9">
      <c r="A2232" s="29" t="s">
        <v>2087</v>
      </c>
      <c r="B2232" s="30" t="s">
        <v>2088</v>
      </c>
      <c r="C2232" s="30" t="s">
        <v>6048</v>
      </c>
      <c r="D2232" s="30" t="s">
        <v>8659</v>
      </c>
      <c r="E2232" s="30" t="s">
        <v>8660</v>
      </c>
      <c r="F2232" s="30" t="s">
        <v>8659</v>
      </c>
      <c r="G2232" s="29"/>
      <c r="H2232" s="30"/>
      <c r="I2232" s="30"/>
    </row>
    <row r="2233" spans="1:9">
      <c r="A2233" s="29" t="s">
        <v>2087</v>
      </c>
      <c r="B2233" s="30" t="s">
        <v>2088</v>
      </c>
      <c r="C2233" s="30" t="s">
        <v>6047</v>
      </c>
      <c r="D2233" s="30" t="s">
        <v>8659</v>
      </c>
      <c r="E2233" s="30" t="s">
        <v>8660</v>
      </c>
      <c r="F2233" s="30" t="s">
        <v>8659</v>
      </c>
      <c r="G2233" s="29"/>
      <c r="H2233" s="30"/>
      <c r="I2233" s="30"/>
    </row>
    <row r="2234" spans="1:9" ht="26.4">
      <c r="A2234" s="29" t="s">
        <v>2089</v>
      </c>
      <c r="B2234" s="30" t="s">
        <v>2090</v>
      </c>
      <c r="C2234" s="30" t="s">
        <v>227</v>
      </c>
      <c r="D2234" s="30" t="s">
        <v>8659</v>
      </c>
      <c r="E2234" s="30" t="s">
        <v>8660</v>
      </c>
      <c r="F2234" s="30" t="s">
        <v>8659</v>
      </c>
      <c r="G2234" s="29"/>
      <c r="H2234" s="30"/>
      <c r="I2234" s="30"/>
    </row>
    <row r="2235" spans="1:9" ht="26.4">
      <c r="A2235" s="29" t="s">
        <v>2091</v>
      </c>
      <c r="B2235" s="30" t="s">
        <v>2092</v>
      </c>
      <c r="C2235" s="30" t="s">
        <v>8675</v>
      </c>
      <c r="D2235" s="30" t="s">
        <v>2220</v>
      </c>
      <c r="E2235" s="30" t="s">
        <v>3058</v>
      </c>
      <c r="F2235" s="30" t="s">
        <v>3059</v>
      </c>
      <c r="G2235" s="29"/>
      <c r="H2235" s="30"/>
      <c r="I2235" s="30"/>
    </row>
    <row r="2236" spans="1:9" ht="26.4">
      <c r="A2236" s="29" t="s">
        <v>2093</v>
      </c>
      <c r="B2236" s="30" t="s">
        <v>2094</v>
      </c>
      <c r="C2236" s="30" t="s">
        <v>8675</v>
      </c>
      <c r="D2236" s="30" t="s">
        <v>5453</v>
      </c>
      <c r="E2236" s="30" t="s">
        <v>3058</v>
      </c>
      <c r="F2236" s="30" t="s">
        <v>3059</v>
      </c>
      <c r="G2236" s="29"/>
      <c r="H2236" s="30"/>
      <c r="I2236" s="30"/>
    </row>
    <row r="2237" spans="1:9" ht="26.4">
      <c r="A2237" s="29" t="s">
        <v>2095</v>
      </c>
      <c r="B2237" s="30" t="s">
        <v>2096</v>
      </c>
      <c r="C2237" s="30" t="s">
        <v>8675</v>
      </c>
      <c r="D2237" s="30" t="s">
        <v>5453</v>
      </c>
      <c r="E2237" s="30" t="s">
        <v>3058</v>
      </c>
      <c r="F2237" s="30" t="s">
        <v>3059</v>
      </c>
      <c r="G2237" s="29"/>
      <c r="H2237" s="30"/>
      <c r="I2237" s="30"/>
    </row>
    <row r="2238" spans="1:9" ht="26.4">
      <c r="A2238" s="29" t="s">
        <v>2097</v>
      </c>
      <c r="B2238" s="30" t="s">
        <v>2098</v>
      </c>
      <c r="C2238" s="30" t="s">
        <v>8675</v>
      </c>
      <c r="D2238" s="30" t="s">
        <v>2434</v>
      </c>
      <c r="E2238" s="30" t="s">
        <v>8677</v>
      </c>
      <c r="F2238" s="30" t="s">
        <v>8678</v>
      </c>
      <c r="G2238" s="29"/>
      <c r="H2238" s="30"/>
      <c r="I2238" s="30"/>
    </row>
    <row r="2239" spans="1:9" ht="26.4">
      <c r="A2239" s="29" t="s">
        <v>2099</v>
      </c>
      <c r="B2239" s="30" t="s">
        <v>2100</v>
      </c>
      <c r="C2239" s="30" t="s">
        <v>8675</v>
      </c>
      <c r="D2239" s="30" t="s">
        <v>2434</v>
      </c>
      <c r="E2239" s="30" t="s">
        <v>8677</v>
      </c>
      <c r="F2239" s="30" t="s">
        <v>8678</v>
      </c>
      <c r="G2239" s="29"/>
      <c r="H2239" s="30"/>
      <c r="I2239" s="30"/>
    </row>
    <row r="2240" spans="1:9" ht="26.4">
      <c r="A2240" s="29" t="s">
        <v>2101</v>
      </c>
      <c r="B2240" s="30" t="s">
        <v>2102</v>
      </c>
      <c r="C2240" s="30" t="s">
        <v>8675</v>
      </c>
      <c r="D2240" s="30" t="s">
        <v>2434</v>
      </c>
      <c r="E2240" s="30" t="s">
        <v>8677</v>
      </c>
      <c r="F2240" s="30" t="s">
        <v>8678</v>
      </c>
      <c r="G2240" s="29"/>
      <c r="H2240" s="30"/>
      <c r="I2240" s="30"/>
    </row>
    <row r="2241" spans="1:9" ht="26.4">
      <c r="A2241" s="29" t="s">
        <v>2103</v>
      </c>
      <c r="B2241" s="30" t="s">
        <v>2104</v>
      </c>
      <c r="C2241" s="30" t="s">
        <v>8675</v>
      </c>
      <c r="D2241" s="30" t="s">
        <v>2434</v>
      </c>
      <c r="E2241" s="30" t="s">
        <v>8677</v>
      </c>
      <c r="F2241" s="30" t="s">
        <v>8678</v>
      </c>
      <c r="G2241" s="29"/>
      <c r="H2241" s="30"/>
      <c r="I2241" s="30"/>
    </row>
    <row r="2242" spans="1:9" ht="26.4">
      <c r="A2242" s="29" t="s">
        <v>2105</v>
      </c>
      <c r="B2242" s="30" t="s">
        <v>2106</v>
      </c>
      <c r="C2242" s="30" t="s">
        <v>8675</v>
      </c>
      <c r="D2242" s="30" t="s">
        <v>5453</v>
      </c>
      <c r="E2242" s="30" t="s">
        <v>3058</v>
      </c>
      <c r="F2242" s="30" t="s">
        <v>3059</v>
      </c>
      <c r="G2242" s="29"/>
      <c r="H2242" s="30"/>
      <c r="I2242" s="30"/>
    </row>
    <row r="2243" spans="1:9" ht="26.4">
      <c r="A2243" s="29" t="s">
        <v>2107</v>
      </c>
      <c r="B2243" s="30" t="s">
        <v>2108</v>
      </c>
      <c r="C2243" s="30" t="s">
        <v>8675</v>
      </c>
      <c r="D2243" s="30" t="s">
        <v>2434</v>
      </c>
      <c r="E2243" s="30" t="s">
        <v>8677</v>
      </c>
      <c r="F2243" s="30" t="s">
        <v>8678</v>
      </c>
      <c r="G2243" s="29"/>
      <c r="H2243" s="30"/>
      <c r="I2243" s="30"/>
    </row>
    <row r="2244" spans="1:9" ht="26.4">
      <c r="A2244" s="29" t="s">
        <v>2109</v>
      </c>
      <c r="B2244" s="30" t="s">
        <v>2110</v>
      </c>
      <c r="C2244" s="30" t="s">
        <v>6016</v>
      </c>
      <c r="D2244" s="30" t="s">
        <v>8659</v>
      </c>
      <c r="E2244" s="30" t="s">
        <v>8660</v>
      </c>
      <c r="F2244" s="30" t="s">
        <v>8659</v>
      </c>
      <c r="G2244" s="29"/>
      <c r="H2244" s="30"/>
      <c r="I2244" s="30"/>
    </row>
    <row r="2245" spans="1:9">
      <c r="A2245" s="29" t="s">
        <v>2111</v>
      </c>
      <c r="B2245" s="30" t="s">
        <v>2112</v>
      </c>
      <c r="C2245" s="30" t="s">
        <v>6047</v>
      </c>
      <c r="D2245" s="30" t="s">
        <v>8659</v>
      </c>
      <c r="E2245" s="30" t="s">
        <v>8660</v>
      </c>
      <c r="F2245" s="30" t="s">
        <v>8659</v>
      </c>
      <c r="G2245" s="29"/>
      <c r="H2245" s="30"/>
      <c r="I2245" s="30"/>
    </row>
    <row r="2246" spans="1:9">
      <c r="A2246" s="29" t="s">
        <v>2111</v>
      </c>
      <c r="B2246" s="30" t="s">
        <v>2112</v>
      </c>
      <c r="C2246" s="30" t="s">
        <v>6048</v>
      </c>
      <c r="D2246" s="30" t="s">
        <v>8659</v>
      </c>
      <c r="E2246" s="30" t="s">
        <v>8660</v>
      </c>
      <c r="F2246" s="30" t="s">
        <v>8659</v>
      </c>
      <c r="G2246" s="29"/>
      <c r="H2246" s="30"/>
      <c r="I2246" s="30"/>
    </row>
    <row r="2247" spans="1:9" ht="26.4">
      <c r="A2247" s="29" t="s">
        <v>2113</v>
      </c>
      <c r="B2247" s="30" t="s">
        <v>2114</v>
      </c>
      <c r="C2247" s="30" t="s">
        <v>8675</v>
      </c>
      <c r="D2247" s="30" t="s">
        <v>2434</v>
      </c>
      <c r="E2247" s="30" t="s">
        <v>8677</v>
      </c>
      <c r="F2247" s="30" t="s">
        <v>8678</v>
      </c>
      <c r="G2247" s="29"/>
      <c r="H2247" s="30"/>
      <c r="I2247" s="30"/>
    </row>
    <row r="2248" spans="1:9" ht="26.4">
      <c r="A2248" s="29" t="s">
        <v>2115</v>
      </c>
      <c r="B2248" s="30" t="s">
        <v>2116</v>
      </c>
      <c r="C2248" s="30" t="s">
        <v>8675</v>
      </c>
      <c r="D2248" s="30" t="s">
        <v>360</v>
      </c>
      <c r="E2248" s="30" t="s">
        <v>3058</v>
      </c>
      <c r="F2248" s="30" t="s">
        <v>3059</v>
      </c>
      <c r="G2248" s="29"/>
      <c r="H2248" s="30"/>
      <c r="I2248" s="30"/>
    </row>
    <row r="2249" spans="1:9" ht="26.4">
      <c r="A2249" s="29" t="s">
        <v>2117</v>
      </c>
      <c r="B2249" s="30" t="s">
        <v>2118</v>
      </c>
      <c r="C2249" s="30" t="s">
        <v>8675</v>
      </c>
      <c r="D2249" s="30" t="s">
        <v>2431</v>
      </c>
      <c r="E2249" s="30" t="s">
        <v>8677</v>
      </c>
      <c r="F2249" s="30" t="s">
        <v>8678</v>
      </c>
      <c r="G2249" s="29"/>
      <c r="H2249" s="30"/>
      <c r="I2249" s="30"/>
    </row>
    <row r="2250" spans="1:9" ht="26.4">
      <c r="A2250" s="29" t="s">
        <v>2119</v>
      </c>
      <c r="B2250" s="30" t="s">
        <v>2120</v>
      </c>
      <c r="C2250" s="30" t="s">
        <v>8675</v>
      </c>
      <c r="D2250" s="30" t="s">
        <v>2431</v>
      </c>
      <c r="E2250" s="30" t="s">
        <v>8677</v>
      </c>
      <c r="F2250" s="30" t="s">
        <v>8678</v>
      </c>
      <c r="G2250" s="29"/>
      <c r="H2250" s="30"/>
      <c r="I2250" s="30"/>
    </row>
    <row r="2251" spans="1:9" ht="26.4">
      <c r="A2251" s="29" t="s">
        <v>2121</v>
      </c>
      <c r="B2251" s="30" t="s">
        <v>2122</v>
      </c>
      <c r="C2251" s="30" t="s">
        <v>8675</v>
      </c>
      <c r="D2251" s="30" t="s">
        <v>2431</v>
      </c>
      <c r="E2251" s="30" t="s">
        <v>8677</v>
      </c>
      <c r="F2251" s="30" t="s">
        <v>8678</v>
      </c>
      <c r="G2251" s="29"/>
      <c r="H2251" s="30"/>
      <c r="I2251" s="30"/>
    </row>
    <row r="2252" spans="1:9" ht="26.4">
      <c r="A2252" s="29" t="s">
        <v>2123</v>
      </c>
      <c r="B2252" s="30" t="s">
        <v>2124</v>
      </c>
      <c r="C2252" s="30" t="s">
        <v>8675</v>
      </c>
      <c r="D2252" s="30" t="s">
        <v>2431</v>
      </c>
      <c r="E2252" s="30" t="s">
        <v>8677</v>
      </c>
      <c r="F2252" s="30" t="s">
        <v>8678</v>
      </c>
      <c r="G2252" s="29"/>
      <c r="H2252" s="30"/>
      <c r="I2252" s="30"/>
    </row>
    <row r="2253" spans="1:9">
      <c r="A2253" s="29" t="s">
        <v>2125</v>
      </c>
      <c r="B2253" s="30" t="s">
        <v>2126</v>
      </c>
      <c r="C2253" s="30" t="s">
        <v>6047</v>
      </c>
      <c r="D2253" s="30" t="s">
        <v>8659</v>
      </c>
      <c r="E2253" s="30" t="s">
        <v>8660</v>
      </c>
      <c r="F2253" s="30" t="s">
        <v>8659</v>
      </c>
      <c r="G2253" s="29"/>
      <c r="H2253" s="30"/>
      <c r="I2253" s="30"/>
    </row>
    <row r="2254" spans="1:9">
      <c r="A2254" s="29" t="s">
        <v>2125</v>
      </c>
      <c r="B2254" s="30" t="s">
        <v>2126</v>
      </c>
      <c r="C2254" s="30" t="s">
        <v>6048</v>
      </c>
      <c r="D2254" s="30" t="s">
        <v>8659</v>
      </c>
      <c r="E2254" s="30" t="s">
        <v>8660</v>
      </c>
      <c r="F2254" s="30" t="s">
        <v>8659</v>
      </c>
      <c r="G2254" s="29"/>
      <c r="H2254" s="30"/>
      <c r="I2254" s="30"/>
    </row>
    <row r="2255" spans="1:9" ht="26.4">
      <c r="A2255" s="29" t="s">
        <v>2127</v>
      </c>
      <c r="B2255" s="30" t="s">
        <v>2128</v>
      </c>
      <c r="C2255" s="30" t="s">
        <v>227</v>
      </c>
      <c r="D2255" s="30" t="s">
        <v>8659</v>
      </c>
      <c r="E2255" s="30" t="s">
        <v>8660</v>
      </c>
      <c r="F2255" s="30" t="s">
        <v>8659</v>
      </c>
      <c r="G2255" s="29"/>
      <c r="H2255" s="30"/>
      <c r="I2255" s="30"/>
    </row>
    <row r="2256" spans="1:9" ht="26.4">
      <c r="A2256" s="29" t="s">
        <v>2129</v>
      </c>
      <c r="B2256" s="30" t="s">
        <v>2130</v>
      </c>
      <c r="C2256" s="30" t="s">
        <v>8675</v>
      </c>
      <c r="D2256" s="30" t="s">
        <v>4525</v>
      </c>
      <c r="E2256" s="30" t="s">
        <v>3058</v>
      </c>
      <c r="F2256" s="30" t="s">
        <v>3059</v>
      </c>
      <c r="G2256" s="29"/>
      <c r="H2256" s="30"/>
      <c r="I2256" s="30"/>
    </row>
    <row r="2257" spans="1:9" ht="26.4">
      <c r="A2257" s="29" t="s">
        <v>2131</v>
      </c>
      <c r="B2257" s="30" t="s">
        <v>2132</v>
      </c>
      <c r="C2257" s="30" t="s">
        <v>8675</v>
      </c>
      <c r="D2257" s="30" t="s">
        <v>4525</v>
      </c>
      <c r="E2257" s="30" t="s">
        <v>3058</v>
      </c>
      <c r="F2257" s="30" t="s">
        <v>3059</v>
      </c>
      <c r="G2257" s="29"/>
      <c r="H2257" s="30"/>
      <c r="I2257" s="30"/>
    </row>
    <row r="2258" spans="1:9" ht="26.4">
      <c r="A2258" s="29" t="s">
        <v>2133</v>
      </c>
      <c r="B2258" s="30" t="s">
        <v>2134</v>
      </c>
      <c r="C2258" s="30" t="s">
        <v>8675</v>
      </c>
      <c r="D2258" s="30" t="s">
        <v>4546</v>
      </c>
      <c r="E2258" s="30" t="s">
        <v>8677</v>
      </c>
      <c r="F2258" s="30" t="s">
        <v>8678</v>
      </c>
      <c r="G2258" s="29"/>
      <c r="H2258" s="30"/>
      <c r="I2258" s="30"/>
    </row>
    <row r="2259" spans="1:9" ht="26.4">
      <c r="A2259" s="29" t="s">
        <v>2135</v>
      </c>
      <c r="B2259" s="30" t="s">
        <v>2136</v>
      </c>
      <c r="C2259" s="30" t="s">
        <v>8675</v>
      </c>
      <c r="D2259" s="30" t="s">
        <v>4546</v>
      </c>
      <c r="E2259" s="30" t="s">
        <v>8677</v>
      </c>
      <c r="F2259" s="30" t="s">
        <v>8678</v>
      </c>
      <c r="G2259" s="29"/>
      <c r="H2259" s="30"/>
      <c r="I2259" s="30"/>
    </row>
    <row r="2260" spans="1:9" ht="26.4">
      <c r="A2260" s="29" t="s">
        <v>2137</v>
      </c>
      <c r="B2260" s="30" t="s">
        <v>2138</v>
      </c>
      <c r="C2260" s="30" t="s">
        <v>8675</v>
      </c>
      <c r="D2260" s="30" t="s">
        <v>4546</v>
      </c>
      <c r="E2260" s="30" t="s">
        <v>8677</v>
      </c>
      <c r="F2260" s="30" t="s">
        <v>8678</v>
      </c>
      <c r="G2260" s="29"/>
      <c r="H2260" s="30"/>
      <c r="I2260" s="30"/>
    </row>
    <row r="2261" spans="1:9" ht="26.4">
      <c r="A2261" s="29" t="s">
        <v>2139</v>
      </c>
      <c r="B2261" s="30" t="s">
        <v>2140</v>
      </c>
      <c r="C2261" s="30" t="s">
        <v>8675</v>
      </c>
      <c r="D2261" s="30" t="s">
        <v>4546</v>
      </c>
      <c r="E2261" s="30" t="s">
        <v>8677</v>
      </c>
      <c r="F2261" s="30" t="s">
        <v>8678</v>
      </c>
      <c r="G2261" s="29"/>
      <c r="H2261" s="30"/>
      <c r="I2261" s="30"/>
    </row>
    <row r="2262" spans="1:9" ht="26.4">
      <c r="A2262" s="29" t="s">
        <v>2141</v>
      </c>
      <c r="B2262" s="30" t="s">
        <v>2142</v>
      </c>
      <c r="C2262" s="30" t="s">
        <v>8675</v>
      </c>
      <c r="D2262" s="30" t="s">
        <v>4546</v>
      </c>
      <c r="E2262" s="30" t="s">
        <v>8677</v>
      </c>
      <c r="F2262" s="30" t="s">
        <v>8678</v>
      </c>
      <c r="G2262" s="29"/>
      <c r="H2262" s="30"/>
      <c r="I2262" s="30"/>
    </row>
    <row r="2263" spans="1:9" ht="26.4">
      <c r="A2263" s="29" t="s">
        <v>2143</v>
      </c>
      <c r="B2263" s="30" t="s">
        <v>2144</v>
      </c>
      <c r="C2263" s="30" t="s">
        <v>8675</v>
      </c>
      <c r="D2263" s="30" t="s">
        <v>4546</v>
      </c>
      <c r="E2263" s="30" t="s">
        <v>8677</v>
      </c>
      <c r="F2263" s="30" t="s">
        <v>8678</v>
      </c>
      <c r="G2263" s="29"/>
      <c r="H2263" s="30"/>
      <c r="I2263" s="30"/>
    </row>
    <row r="2264" spans="1:9" ht="26.4">
      <c r="A2264" s="29" t="s">
        <v>2145</v>
      </c>
      <c r="B2264" s="30" t="s">
        <v>2146</v>
      </c>
      <c r="C2264" s="30" t="s">
        <v>8675</v>
      </c>
      <c r="D2264" s="30" t="s">
        <v>4546</v>
      </c>
      <c r="E2264" s="30" t="s">
        <v>8677</v>
      </c>
      <c r="F2264" s="30" t="s">
        <v>8678</v>
      </c>
      <c r="G2264" s="29"/>
      <c r="H2264" s="30"/>
      <c r="I2264" s="30"/>
    </row>
    <row r="2265" spans="1:9" ht="26.4">
      <c r="A2265" s="29" t="s">
        <v>2147</v>
      </c>
      <c r="B2265" s="30" t="s">
        <v>2148</v>
      </c>
      <c r="C2265" s="30" t="s">
        <v>8675</v>
      </c>
      <c r="D2265" s="30" t="s">
        <v>4546</v>
      </c>
      <c r="E2265" s="30" t="s">
        <v>8677</v>
      </c>
      <c r="F2265" s="30" t="s">
        <v>8678</v>
      </c>
      <c r="G2265" s="29"/>
      <c r="H2265" s="30"/>
      <c r="I2265" s="30"/>
    </row>
    <row r="2266" spans="1:9" ht="26.4">
      <c r="A2266" s="29" t="s">
        <v>2149</v>
      </c>
      <c r="B2266" s="30" t="s">
        <v>2150</v>
      </c>
      <c r="C2266" s="30" t="s">
        <v>8675</v>
      </c>
      <c r="D2266" s="30" t="s">
        <v>4546</v>
      </c>
      <c r="E2266" s="30" t="s">
        <v>8677</v>
      </c>
      <c r="F2266" s="30" t="s">
        <v>8678</v>
      </c>
      <c r="G2266" s="29"/>
      <c r="H2266" s="30"/>
      <c r="I2266" s="30"/>
    </row>
    <row r="2267" spans="1:9" ht="26.4">
      <c r="A2267" s="29" t="s">
        <v>2151</v>
      </c>
      <c r="B2267" s="30" t="s">
        <v>2152</v>
      </c>
      <c r="C2267" s="30" t="s">
        <v>8675</v>
      </c>
      <c r="D2267" s="30" t="s">
        <v>4546</v>
      </c>
      <c r="E2267" s="30" t="s">
        <v>8677</v>
      </c>
      <c r="F2267" s="30" t="s">
        <v>8678</v>
      </c>
      <c r="G2267" s="29"/>
      <c r="H2267" s="30"/>
      <c r="I2267" s="30"/>
    </row>
    <row r="2268" spans="1:9" ht="26.4">
      <c r="A2268" s="29" t="s">
        <v>2153</v>
      </c>
      <c r="B2268" s="30" t="s">
        <v>2154</v>
      </c>
      <c r="C2268" s="30" t="s">
        <v>8675</v>
      </c>
      <c r="D2268" s="30" t="s">
        <v>4546</v>
      </c>
      <c r="E2268" s="30" t="s">
        <v>8677</v>
      </c>
      <c r="F2268" s="30" t="s">
        <v>8678</v>
      </c>
      <c r="G2268" s="29"/>
      <c r="H2268" s="30"/>
      <c r="I2268" s="30"/>
    </row>
    <row r="2269" spans="1:9" ht="26.4">
      <c r="A2269" s="29" t="s">
        <v>2155</v>
      </c>
      <c r="B2269" s="30" t="s">
        <v>2156</v>
      </c>
      <c r="C2269" s="30" t="s">
        <v>8675</v>
      </c>
      <c r="D2269" s="30" t="s">
        <v>4546</v>
      </c>
      <c r="E2269" s="30" t="s">
        <v>8677</v>
      </c>
      <c r="F2269" s="30" t="s">
        <v>8678</v>
      </c>
      <c r="G2269" s="29"/>
      <c r="H2269" s="30"/>
      <c r="I2269" s="30"/>
    </row>
    <row r="2270" spans="1:9" ht="26.4">
      <c r="A2270" s="29" t="s">
        <v>5048</v>
      </c>
      <c r="B2270" s="30" t="s">
        <v>5049</v>
      </c>
      <c r="C2270" s="30" t="s">
        <v>8675</v>
      </c>
      <c r="D2270" s="30" t="s">
        <v>4546</v>
      </c>
      <c r="E2270" s="30" t="s">
        <v>8677</v>
      </c>
      <c r="F2270" s="30" t="s">
        <v>8678</v>
      </c>
      <c r="G2270" s="29"/>
      <c r="H2270" s="30"/>
      <c r="I2270" s="30"/>
    </row>
    <row r="2271" spans="1:9" ht="26.4">
      <c r="A2271" s="29" t="s">
        <v>5050</v>
      </c>
      <c r="B2271" s="30" t="s">
        <v>5051</v>
      </c>
      <c r="C2271" s="30" t="s">
        <v>8675</v>
      </c>
      <c r="D2271" s="30" t="s">
        <v>4546</v>
      </c>
      <c r="E2271" s="30" t="s">
        <v>8677</v>
      </c>
      <c r="F2271" s="30" t="s">
        <v>8678</v>
      </c>
      <c r="G2271" s="29"/>
      <c r="H2271" s="30"/>
      <c r="I2271" s="30"/>
    </row>
    <row r="2272" spans="1:9" ht="26.4">
      <c r="A2272" s="29" t="s">
        <v>5052</v>
      </c>
      <c r="B2272" s="30" t="s">
        <v>5053</v>
      </c>
      <c r="C2272" s="30" t="s">
        <v>8675</v>
      </c>
      <c r="D2272" s="30" t="s">
        <v>4546</v>
      </c>
      <c r="E2272" s="30" t="s">
        <v>8677</v>
      </c>
      <c r="F2272" s="30" t="s">
        <v>8678</v>
      </c>
      <c r="G2272" s="29"/>
      <c r="H2272" s="30"/>
      <c r="I2272" s="30"/>
    </row>
    <row r="2273" spans="1:9" ht="26.4">
      <c r="A2273" s="29" t="s">
        <v>5054</v>
      </c>
      <c r="B2273" s="30" t="s">
        <v>5055</v>
      </c>
      <c r="C2273" s="30" t="s">
        <v>8675</v>
      </c>
      <c r="D2273" s="30" t="s">
        <v>4546</v>
      </c>
      <c r="E2273" s="30" t="s">
        <v>8677</v>
      </c>
      <c r="F2273" s="30" t="s">
        <v>8678</v>
      </c>
      <c r="G2273" s="29"/>
      <c r="H2273" s="30"/>
      <c r="I2273" s="30"/>
    </row>
    <row r="2274" spans="1:9" ht="26.4">
      <c r="A2274" s="29" t="s">
        <v>5056</v>
      </c>
      <c r="B2274" s="30" t="s">
        <v>5057</v>
      </c>
      <c r="C2274" s="30" t="s">
        <v>3087</v>
      </c>
      <c r="D2274" s="30" t="s">
        <v>4546</v>
      </c>
      <c r="E2274" s="30" t="s">
        <v>8677</v>
      </c>
      <c r="F2274" s="30" t="s">
        <v>8678</v>
      </c>
      <c r="G2274" s="29"/>
      <c r="H2274" s="30"/>
      <c r="I2274" s="30"/>
    </row>
    <row r="2275" spans="1:9" ht="26.4">
      <c r="A2275" s="29" t="s">
        <v>5058</v>
      </c>
      <c r="B2275" s="30" t="s">
        <v>5059</v>
      </c>
      <c r="C2275" s="30" t="s">
        <v>3087</v>
      </c>
      <c r="D2275" s="30" t="s">
        <v>4525</v>
      </c>
      <c r="E2275" s="30" t="s">
        <v>3058</v>
      </c>
      <c r="F2275" s="30" t="s">
        <v>3059</v>
      </c>
      <c r="G2275" s="29"/>
      <c r="H2275" s="30"/>
      <c r="I2275" s="30"/>
    </row>
    <row r="2276" spans="1:9" ht="26.4">
      <c r="A2276" s="29" t="s">
        <v>5060</v>
      </c>
      <c r="B2276" s="30" t="s">
        <v>5061</v>
      </c>
      <c r="C2276" s="30" t="s">
        <v>8675</v>
      </c>
      <c r="D2276" s="30" t="s">
        <v>4525</v>
      </c>
      <c r="E2276" s="30" t="s">
        <v>3058</v>
      </c>
      <c r="F2276" s="30" t="s">
        <v>3059</v>
      </c>
      <c r="G2276" s="29"/>
      <c r="H2276" s="30"/>
      <c r="I2276" s="30"/>
    </row>
    <row r="2277" spans="1:9" ht="26.4">
      <c r="A2277" s="29" t="s">
        <v>5062</v>
      </c>
      <c r="B2277" s="30" t="s">
        <v>5063</v>
      </c>
      <c r="C2277" s="30" t="s">
        <v>8675</v>
      </c>
      <c r="D2277" s="30" t="s">
        <v>4525</v>
      </c>
      <c r="E2277" s="30" t="s">
        <v>3058</v>
      </c>
      <c r="F2277" s="30" t="s">
        <v>3059</v>
      </c>
      <c r="G2277" s="29"/>
      <c r="H2277" s="30"/>
      <c r="I2277" s="30"/>
    </row>
    <row r="2278" spans="1:9" ht="26.4">
      <c r="A2278" s="29" t="s">
        <v>5064</v>
      </c>
      <c r="B2278" s="30" t="s">
        <v>5065</v>
      </c>
      <c r="C2278" s="30" t="s">
        <v>6016</v>
      </c>
      <c r="D2278" s="30" t="s">
        <v>8659</v>
      </c>
      <c r="E2278" s="30" t="s">
        <v>8660</v>
      </c>
      <c r="F2278" s="30" t="s">
        <v>8659</v>
      </c>
      <c r="G2278" s="29"/>
      <c r="H2278" s="30"/>
      <c r="I2278" s="30"/>
    </row>
    <row r="2279" spans="1:9">
      <c r="A2279" s="29" t="s">
        <v>5066</v>
      </c>
      <c r="B2279" s="30" t="s">
        <v>5067</v>
      </c>
      <c r="C2279" s="30" t="s">
        <v>6047</v>
      </c>
      <c r="D2279" s="30" t="s">
        <v>8659</v>
      </c>
      <c r="E2279" s="30" t="s">
        <v>8660</v>
      </c>
      <c r="F2279" s="30" t="s">
        <v>8659</v>
      </c>
      <c r="G2279" s="29"/>
      <c r="H2279" s="30"/>
      <c r="I2279" s="30"/>
    </row>
    <row r="2280" spans="1:9">
      <c r="A2280" s="29" t="s">
        <v>5066</v>
      </c>
      <c r="B2280" s="30" t="s">
        <v>5067</v>
      </c>
      <c r="C2280" s="30" t="s">
        <v>6048</v>
      </c>
      <c r="D2280" s="30" t="s">
        <v>8659</v>
      </c>
      <c r="E2280" s="30" t="s">
        <v>8660</v>
      </c>
      <c r="F2280" s="30" t="s">
        <v>8659</v>
      </c>
      <c r="G2280" s="29"/>
      <c r="H2280" s="30"/>
      <c r="I2280" s="30"/>
    </row>
    <row r="2281" spans="1:9" ht="26.4">
      <c r="A2281" s="29" t="s">
        <v>5068</v>
      </c>
      <c r="B2281" s="30" t="s">
        <v>5069</v>
      </c>
      <c r="C2281" s="30" t="s">
        <v>227</v>
      </c>
      <c r="D2281" s="30" t="s">
        <v>8659</v>
      </c>
      <c r="E2281" s="30" t="s">
        <v>8660</v>
      </c>
      <c r="F2281" s="30" t="s">
        <v>8659</v>
      </c>
      <c r="G2281" s="29"/>
      <c r="H2281" s="30"/>
      <c r="I2281" s="30"/>
    </row>
    <row r="2282" spans="1:9" ht="26.4">
      <c r="A2282" s="29" t="s">
        <v>5070</v>
      </c>
      <c r="B2282" s="30" t="s">
        <v>5071</v>
      </c>
      <c r="C2282" s="30" t="s">
        <v>8675</v>
      </c>
      <c r="D2282" s="30" t="s">
        <v>962</v>
      </c>
      <c r="E2282" s="30" t="s">
        <v>3058</v>
      </c>
      <c r="F2282" s="30" t="s">
        <v>3059</v>
      </c>
      <c r="G2282" s="29"/>
      <c r="H2282" s="30"/>
      <c r="I2282" s="30"/>
    </row>
    <row r="2283" spans="1:9" ht="26.4">
      <c r="A2283" s="29" t="s">
        <v>5072</v>
      </c>
      <c r="B2283" s="30" t="s">
        <v>5073</v>
      </c>
      <c r="C2283" s="30" t="s">
        <v>8675</v>
      </c>
      <c r="D2283" s="30" t="s">
        <v>2420</v>
      </c>
      <c r="E2283" s="30" t="s">
        <v>8677</v>
      </c>
      <c r="F2283" s="30" t="s">
        <v>8678</v>
      </c>
      <c r="G2283" s="29"/>
      <c r="H2283" s="30"/>
      <c r="I2283" s="30"/>
    </row>
    <row r="2284" spans="1:9" ht="26.4">
      <c r="A2284" s="29" t="s">
        <v>5074</v>
      </c>
      <c r="B2284" s="30" t="s">
        <v>5075</v>
      </c>
      <c r="C2284" s="30" t="s">
        <v>8675</v>
      </c>
      <c r="D2284" s="30" t="s">
        <v>2420</v>
      </c>
      <c r="E2284" s="30" t="s">
        <v>8677</v>
      </c>
      <c r="F2284" s="30" t="s">
        <v>8678</v>
      </c>
      <c r="G2284" s="29"/>
      <c r="H2284" s="30"/>
      <c r="I2284" s="30"/>
    </row>
    <row r="2285" spans="1:9" ht="26.4">
      <c r="A2285" s="29" t="s">
        <v>5076</v>
      </c>
      <c r="B2285" s="30" t="s">
        <v>5077</v>
      </c>
      <c r="C2285" s="30" t="s">
        <v>8675</v>
      </c>
      <c r="D2285" s="30" t="s">
        <v>2420</v>
      </c>
      <c r="E2285" s="30" t="s">
        <v>8677</v>
      </c>
      <c r="F2285" s="30" t="s">
        <v>8678</v>
      </c>
      <c r="G2285" s="29"/>
      <c r="H2285" s="30"/>
      <c r="I2285" s="30"/>
    </row>
    <row r="2286" spans="1:9" ht="26.4">
      <c r="A2286" s="29" t="s">
        <v>5078</v>
      </c>
      <c r="B2286" s="30" t="s">
        <v>5079</v>
      </c>
      <c r="C2286" s="30" t="s">
        <v>8675</v>
      </c>
      <c r="D2286" s="30" t="s">
        <v>2420</v>
      </c>
      <c r="E2286" s="30" t="s">
        <v>8677</v>
      </c>
      <c r="F2286" s="30" t="s">
        <v>8678</v>
      </c>
      <c r="G2286" s="29"/>
      <c r="H2286" s="30"/>
      <c r="I2286" s="30"/>
    </row>
    <row r="2287" spans="1:9">
      <c r="A2287" s="29" t="s">
        <v>5080</v>
      </c>
      <c r="B2287" s="30" t="s">
        <v>5081</v>
      </c>
      <c r="C2287" s="30" t="s">
        <v>3087</v>
      </c>
      <c r="D2287" s="30" t="s">
        <v>2420</v>
      </c>
      <c r="E2287" s="30" t="s">
        <v>8677</v>
      </c>
      <c r="F2287" s="30" t="s">
        <v>8678</v>
      </c>
      <c r="G2287" s="29"/>
      <c r="H2287" s="30"/>
      <c r="I2287" s="30"/>
    </row>
    <row r="2288" spans="1:9" ht="26.4">
      <c r="A2288" s="29" t="s">
        <v>5082</v>
      </c>
      <c r="B2288" s="30" t="s">
        <v>5083</v>
      </c>
      <c r="C2288" s="30" t="s">
        <v>8675</v>
      </c>
      <c r="D2288" s="30" t="s">
        <v>2434</v>
      </c>
      <c r="E2288" s="30" t="s">
        <v>8677</v>
      </c>
      <c r="F2288" s="30" t="s">
        <v>8678</v>
      </c>
      <c r="G2288" s="29"/>
      <c r="H2288" s="30"/>
      <c r="I2288" s="30"/>
    </row>
    <row r="2289" spans="1:9" ht="26.4">
      <c r="A2289" s="29" t="s">
        <v>5084</v>
      </c>
      <c r="B2289" s="30" t="s">
        <v>5085</v>
      </c>
      <c r="C2289" s="30" t="s">
        <v>8675</v>
      </c>
      <c r="D2289" s="30" t="s">
        <v>8659</v>
      </c>
      <c r="E2289" s="30" t="s">
        <v>8660</v>
      </c>
      <c r="F2289" s="30" t="s">
        <v>8659</v>
      </c>
      <c r="G2289" s="29"/>
      <c r="H2289" s="30"/>
      <c r="I2289" s="30"/>
    </row>
    <row r="2290" spans="1:9" ht="26.4">
      <c r="A2290" s="29" t="s">
        <v>5086</v>
      </c>
      <c r="B2290" s="30" t="s">
        <v>5087</v>
      </c>
      <c r="C2290" s="30" t="s">
        <v>8675</v>
      </c>
      <c r="D2290" s="30" t="s">
        <v>3046</v>
      </c>
      <c r="E2290" s="30" t="s">
        <v>8677</v>
      </c>
      <c r="F2290" s="30" t="s">
        <v>8678</v>
      </c>
      <c r="G2290" s="29"/>
      <c r="H2290" s="30"/>
      <c r="I2290" s="30"/>
    </row>
    <row r="2291" spans="1:9" ht="26.4">
      <c r="A2291" s="29" t="s">
        <v>2169</v>
      </c>
      <c r="B2291" s="30" t="s">
        <v>2170</v>
      </c>
      <c r="C2291" s="30" t="s">
        <v>8675</v>
      </c>
      <c r="D2291" s="30" t="s">
        <v>3046</v>
      </c>
      <c r="E2291" s="30" t="s">
        <v>8677</v>
      </c>
      <c r="F2291" s="30" t="s">
        <v>8678</v>
      </c>
      <c r="G2291" s="29"/>
      <c r="H2291" s="30"/>
      <c r="I2291" s="30"/>
    </row>
    <row r="2292" spans="1:9" ht="26.4">
      <c r="A2292" s="29" t="s">
        <v>5090</v>
      </c>
      <c r="B2292" s="30" t="s">
        <v>5091</v>
      </c>
      <c r="C2292" s="30" t="s">
        <v>8675</v>
      </c>
      <c r="D2292" s="30" t="s">
        <v>3046</v>
      </c>
      <c r="E2292" s="30" t="s">
        <v>8677</v>
      </c>
      <c r="F2292" s="30" t="s">
        <v>8678</v>
      </c>
      <c r="G2292" s="29"/>
      <c r="H2292" s="30"/>
      <c r="I2292" s="30"/>
    </row>
    <row r="2293" spans="1:9">
      <c r="A2293" s="29" t="s">
        <v>5092</v>
      </c>
      <c r="B2293" s="30" t="s">
        <v>5093</v>
      </c>
      <c r="C2293" s="30" t="s">
        <v>6048</v>
      </c>
      <c r="D2293" s="30" t="s">
        <v>8659</v>
      </c>
      <c r="E2293" s="30" t="s">
        <v>8660</v>
      </c>
      <c r="F2293" s="30" t="s">
        <v>8659</v>
      </c>
      <c r="G2293" s="29"/>
      <c r="H2293" s="30"/>
      <c r="I2293" s="30"/>
    </row>
    <row r="2294" spans="1:9">
      <c r="A2294" s="29" t="s">
        <v>5092</v>
      </c>
      <c r="B2294" s="30" t="s">
        <v>5093</v>
      </c>
      <c r="C2294" s="30" t="s">
        <v>6047</v>
      </c>
      <c r="D2294" s="30" t="s">
        <v>8659</v>
      </c>
      <c r="E2294" s="30" t="s">
        <v>8660</v>
      </c>
      <c r="F2294" s="30" t="s">
        <v>8659</v>
      </c>
      <c r="G2294" s="29"/>
      <c r="H2294" s="30"/>
      <c r="I2294" s="30"/>
    </row>
    <row r="2295" spans="1:9" ht="26.4">
      <c r="A2295" s="29" t="s">
        <v>5094</v>
      </c>
      <c r="B2295" s="30" t="s">
        <v>5095</v>
      </c>
      <c r="C2295" s="30" t="s">
        <v>8675</v>
      </c>
      <c r="D2295" s="30" t="s">
        <v>379</v>
      </c>
      <c r="E2295" s="30" t="s">
        <v>3058</v>
      </c>
      <c r="F2295" s="30" t="s">
        <v>3059</v>
      </c>
      <c r="G2295" s="29"/>
      <c r="H2295" s="30"/>
      <c r="I2295" s="30"/>
    </row>
    <row r="2296" spans="1:9" ht="26.4">
      <c r="A2296" s="29" t="s">
        <v>5096</v>
      </c>
      <c r="B2296" s="30" t="s">
        <v>5097</v>
      </c>
      <c r="C2296" s="30" t="s">
        <v>8675</v>
      </c>
      <c r="D2296" s="30" t="s">
        <v>394</v>
      </c>
      <c r="E2296" s="30" t="s">
        <v>3058</v>
      </c>
      <c r="F2296" s="30" t="s">
        <v>3059</v>
      </c>
      <c r="G2296" s="29"/>
      <c r="H2296" s="30"/>
      <c r="I2296" s="30"/>
    </row>
    <row r="2297" spans="1:9" ht="26.4">
      <c r="A2297" s="29" t="s">
        <v>5098</v>
      </c>
      <c r="B2297" s="30" t="s">
        <v>5099</v>
      </c>
      <c r="C2297" s="30" t="s">
        <v>6016</v>
      </c>
      <c r="D2297" s="30" t="s">
        <v>379</v>
      </c>
      <c r="E2297" s="30" t="s">
        <v>3058</v>
      </c>
      <c r="F2297" s="30" t="s">
        <v>3059</v>
      </c>
      <c r="G2297" s="29"/>
      <c r="H2297" s="30"/>
      <c r="I2297" s="30"/>
    </row>
    <row r="2298" spans="1:9" ht="26.4">
      <c r="A2298" s="29" t="s">
        <v>5100</v>
      </c>
      <c r="B2298" s="30" t="s">
        <v>5101</v>
      </c>
      <c r="C2298" s="30" t="s">
        <v>8675</v>
      </c>
      <c r="D2298" s="30" t="s">
        <v>6002</v>
      </c>
      <c r="E2298" s="30" t="s">
        <v>8677</v>
      </c>
      <c r="F2298" s="30" t="s">
        <v>8678</v>
      </c>
      <c r="G2298" s="29"/>
      <c r="H2298" s="30"/>
      <c r="I2298" s="30"/>
    </row>
    <row r="2299" spans="1:9" ht="26.4">
      <c r="A2299" s="29" t="s">
        <v>5102</v>
      </c>
      <c r="B2299" s="30" t="s">
        <v>6739</v>
      </c>
      <c r="C2299" s="30" t="s">
        <v>8675</v>
      </c>
      <c r="D2299" s="30" t="s">
        <v>6002</v>
      </c>
      <c r="E2299" s="30" t="s">
        <v>8677</v>
      </c>
      <c r="F2299" s="30" t="s">
        <v>8678</v>
      </c>
      <c r="G2299" s="29"/>
      <c r="H2299" s="30"/>
      <c r="I2299" s="30"/>
    </row>
    <row r="2300" spans="1:9" ht="26.4">
      <c r="A2300" s="29" t="s">
        <v>5103</v>
      </c>
      <c r="B2300" s="30" t="s">
        <v>5104</v>
      </c>
      <c r="C2300" s="30" t="s">
        <v>8675</v>
      </c>
      <c r="D2300" s="30" t="s">
        <v>6002</v>
      </c>
      <c r="E2300" s="30" t="s">
        <v>8677</v>
      </c>
      <c r="F2300" s="30" t="s">
        <v>8678</v>
      </c>
      <c r="G2300" s="29"/>
      <c r="H2300" s="30"/>
      <c r="I2300" s="30"/>
    </row>
    <row r="2301" spans="1:9" ht="26.4">
      <c r="A2301" s="29" t="s">
        <v>5105</v>
      </c>
      <c r="B2301" s="30" t="s">
        <v>5106</v>
      </c>
      <c r="C2301" s="30" t="s">
        <v>8675</v>
      </c>
      <c r="D2301" s="30" t="s">
        <v>8659</v>
      </c>
      <c r="E2301" s="30" t="s">
        <v>8660</v>
      </c>
      <c r="F2301" s="30" t="s">
        <v>8659</v>
      </c>
      <c r="G2301" s="29"/>
      <c r="H2301" s="30"/>
      <c r="I2301" s="30"/>
    </row>
    <row r="2302" spans="1:9" ht="26.4">
      <c r="A2302" s="29" t="s">
        <v>5107</v>
      </c>
      <c r="B2302" s="30" t="s">
        <v>5108</v>
      </c>
      <c r="C2302" s="30" t="s">
        <v>8675</v>
      </c>
      <c r="D2302" s="30" t="s">
        <v>1733</v>
      </c>
      <c r="E2302" s="30" t="s">
        <v>3058</v>
      </c>
      <c r="F2302" s="30" t="s">
        <v>3059</v>
      </c>
      <c r="G2302" s="29"/>
      <c r="H2302" s="30"/>
      <c r="I2302" s="30"/>
    </row>
    <row r="2303" spans="1:9" ht="26.4">
      <c r="A2303" s="29" t="s">
        <v>5109</v>
      </c>
      <c r="B2303" s="30" t="s">
        <v>5110</v>
      </c>
      <c r="C2303" s="30" t="s">
        <v>6048</v>
      </c>
      <c r="D2303" s="30" t="s">
        <v>8659</v>
      </c>
      <c r="E2303" s="30" t="s">
        <v>8660</v>
      </c>
      <c r="F2303" s="30" t="s">
        <v>8659</v>
      </c>
      <c r="G2303" s="29"/>
      <c r="H2303" s="30"/>
      <c r="I2303" s="30"/>
    </row>
    <row r="2304" spans="1:9" ht="26.4">
      <c r="A2304" s="29" t="s">
        <v>5109</v>
      </c>
      <c r="B2304" s="30" t="s">
        <v>5110</v>
      </c>
      <c r="C2304" s="30" t="s">
        <v>6047</v>
      </c>
      <c r="D2304" s="30" t="s">
        <v>8659</v>
      </c>
      <c r="E2304" s="30" t="s">
        <v>8660</v>
      </c>
      <c r="F2304" s="30" t="s">
        <v>8659</v>
      </c>
      <c r="G2304" s="29"/>
      <c r="H2304" s="30"/>
      <c r="I2304" s="30"/>
    </row>
    <row r="2305" spans="1:9" ht="26.4">
      <c r="A2305" s="29" t="s">
        <v>5111</v>
      </c>
      <c r="B2305" s="30" t="s">
        <v>7758</v>
      </c>
      <c r="C2305" s="30" t="s">
        <v>6047</v>
      </c>
      <c r="D2305" s="30" t="s">
        <v>8659</v>
      </c>
      <c r="E2305" s="30" t="s">
        <v>8660</v>
      </c>
      <c r="F2305" s="30" t="s">
        <v>8659</v>
      </c>
      <c r="G2305" s="29"/>
      <c r="H2305" s="30"/>
      <c r="I2305" s="30"/>
    </row>
    <row r="2306" spans="1:9" ht="26.4">
      <c r="A2306" s="29" t="s">
        <v>5111</v>
      </c>
      <c r="B2306" s="30" t="s">
        <v>7758</v>
      </c>
      <c r="C2306" s="30" t="s">
        <v>6048</v>
      </c>
      <c r="D2306" s="30" t="s">
        <v>8659</v>
      </c>
      <c r="E2306" s="30" t="s">
        <v>8660</v>
      </c>
      <c r="F2306" s="30" t="s">
        <v>8659</v>
      </c>
      <c r="G2306" s="29"/>
      <c r="H2306" s="30"/>
      <c r="I2306" s="30"/>
    </row>
    <row r="2307" spans="1:9" ht="26.4">
      <c r="A2307" s="29" t="s">
        <v>7759</v>
      </c>
      <c r="B2307" s="30" t="s">
        <v>7760</v>
      </c>
      <c r="C2307" s="30" t="s">
        <v>8675</v>
      </c>
      <c r="D2307" s="30" t="s">
        <v>6028</v>
      </c>
      <c r="E2307" s="30" t="s">
        <v>8677</v>
      </c>
      <c r="F2307" s="30" t="s">
        <v>8678</v>
      </c>
      <c r="G2307" s="29"/>
      <c r="H2307" s="30"/>
      <c r="I2307" s="30"/>
    </row>
    <row r="2308" spans="1:9" ht="26.4">
      <c r="A2308" s="29" t="s">
        <v>7761</v>
      </c>
      <c r="B2308" s="30" t="s">
        <v>7762</v>
      </c>
      <c r="C2308" s="30" t="s">
        <v>8675</v>
      </c>
      <c r="D2308" s="30" t="s">
        <v>6028</v>
      </c>
      <c r="E2308" s="30" t="s">
        <v>8677</v>
      </c>
      <c r="F2308" s="30" t="s">
        <v>8678</v>
      </c>
      <c r="G2308" s="29"/>
      <c r="H2308" s="30"/>
      <c r="I2308" s="30"/>
    </row>
    <row r="2309" spans="1:9" ht="26.4">
      <c r="A2309" s="29" t="s">
        <v>7763</v>
      </c>
      <c r="B2309" s="30" t="s">
        <v>7764</v>
      </c>
      <c r="C2309" s="30" t="s">
        <v>8675</v>
      </c>
      <c r="D2309" s="30" t="s">
        <v>7243</v>
      </c>
      <c r="E2309" s="30" t="s">
        <v>3058</v>
      </c>
      <c r="F2309" s="30" t="s">
        <v>3059</v>
      </c>
      <c r="G2309" s="29"/>
      <c r="H2309" s="30"/>
      <c r="I2309" s="30"/>
    </row>
    <row r="2310" spans="1:9" ht="26.4">
      <c r="A2310" s="29" t="s">
        <v>7765</v>
      </c>
      <c r="B2310" s="30" t="s">
        <v>7766</v>
      </c>
      <c r="C2310" s="30" t="s">
        <v>6016</v>
      </c>
      <c r="D2310" s="30" t="s">
        <v>6028</v>
      </c>
      <c r="E2310" s="30" t="s">
        <v>8677</v>
      </c>
      <c r="F2310" s="30" t="s">
        <v>8678</v>
      </c>
      <c r="G2310" s="29"/>
      <c r="H2310" s="30"/>
      <c r="I2310" s="30"/>
    </row>
    <row r="2311" spans="1:9">
      <c r="A2311" s="29" t="s">
        <v>7767</v>
      </c>
      <c r="B2311" s="30" t="s">
        <v>12759</v>
      </c>
      <c r="C2311" s="30" t="s">
        <v>6048</v>
      </c>
      <c r="D2311" s="30" t="s">
        <v>8659</v>
      </c>
      <c r="E2311" s="30" t="s">
        <v>8660</v>
      </c>
      <c r="F2311" s="30" t="s">
        <v>8659</v>
      </c>
      <c r="G2311" s="29"/>
      <c r="H2311" s="30"/>
      <c r="I2311" s="30"/>
    </row>
    <row r="2312" spans="1:9">
      <c r="A2312" s="29" t="s">
        <v>7767</v>
      </c>
      <c r="B2312" s="30" t="s">
        <v>12759</v>
      </c>
      <c r="C2312" s="30" t="s">
        <v>6047</v>
      </c>
      <c r="D2312" s="30" t="s">
        <v>8659</v>
      </c>
      <c r="E2312" s="30" t="s">
        <v>8660</v>
      </c>
      <c r="F2312" s="30" t="s">
        <v>8659</v>
      </c>
      <c r="G2312" s="29"/>
      <c r="H2312" s="30"/>
      <c r="I2312" s="30"/>
    </row>
    <row r="2313" spans="1:9" ht="26.4">
      <c r="A2313" s="29" t="s">
        <v>12760</v>
      </c>
      <c r="B2313" s="30" t="s">
        <v>12761</v>
      </c>
      <c r="C2313" s="30" t="s">
        <v>8675</v>
      </c>
      <c r="D2313" s="30" t="s">
        <v>852</v>
      </c>
      <c r="E2313" s="30" t="s">
        <v>3058</v>
      </c>
      <c r="F2313" s="30" t="s">
        <v>3059</v>
      </c>
      <c r="G2313" s="29"/>
      <c r="H2313" s="30"/>
      <c r="I2313" s="30"/>
    </row>
    <row r="2314" spans="1:9" ht="26.4">
      <c r="A2314" s="29" t="s">
        <v>12762</v>
      </c>
      <c r="B2314" s="30" t="s">
        <v>12763</v>
      </c>
      <c r="C2314" s="30" t="s">
        <v>8675</v>
      </c>
      <c r="D2314" s="30" t="s">
        <v>3046</v>
      </c>
      <c r="E2314" s="30" t="s">
        <v>8677</v>
      </c>
      <c r="F2314" s="30" t="s">
        <v>8678</v>
      </c>
      <c r="G2314" s="29"/>
      <c r="H2314" s="30"/>
      <c r="I2314" s="30"/>
    </row>
    <row r="2315" spans="1:9" ht="26.4">
      <c r="A2315" s="29" t="s">
        <v>12764</v>
      </c>
      <c r="B2315" s="30" t="s">
        <v>12765</v>
      </c>
      <c r="C2315" s="30" t="s">
        <v>8675</v>
      </c>
      <c r="D2315" s="30" t="s">
        <v>852</v>
      </c>
      <c r="E2315" s="30" t="s">
        <v>3058</v>
      </c>
      <c r="F2315" s="30" t="s">
        <v>3059</v>
      </c>
      <c r="G2315" s="29"/>
      <c r="H2315" s="30"/>
      <c r="I2315" s="30"/>
    </row>
    <row r="2316" spans="1:9" ht="26.4">
      <c r="A2316" s="29" t="s">
        <v>12766</v>
      </c>
      <c r="B2316" s="30" t="s">
        <v>12767</v>
      </c>
      <c r="C2316" s="30" t="s">
        <v>8675</v>
      </c>
      <c r="D2316" s="30" t="s">
        <v>3046</v>
      </c>
      <c r="E2316" s="30" t="s">
        <v>8677</v>
      </c>
      <c r="F2316" s="30" t="s">
        <v>8678</v>
      </c>
      <c r="G2316" s="29"/>
      <c r="H2316" s="30"/>
      <c r="I2316" s="30"/>
    </row>
    <row r="2317" spans="1:9" ht="26.4">
      <c r="A2317" s="29" t="s">
        <v>12768</v>
      </c>
      <c r="B2317" s="30" t="s">
        <v>12769</v>
      </c>
      <c r="C2317" s="30" t="s">
        <v>8675</v>
      </c>
      <c r="D2317" s="30" t="s">
        <v>852</v>
      </c>
      <c r="E2317" s="30" t="s">
        <v>3058</v>
      </c>
      <c r="F2317" s="30" t="s">
        <v>3059</v>
      </c>
      <c r="G2317" s="29"/>
      <c r="H2317" s="30"/>
      <c r="I2317" s="30"/>
    </row>
    <row r="2318" spans="1:9" ht="26.4">
      <c r="A2318" s="29" t="s">
        <v>12770</v>
      </c>
      <c r="B2318" s="30" t="s">
        <v>12771</v>
      </c>
      <c r="C2318" s="30" t="s">
        <v>8675</v>
      </c>
      <c r="D2318" s="30" t="s">
        <v>3046</v>
      </c>
      <c r="E2318" s="30" t="s">
        <v>8677</v>
      </c>
      <c r="F2318" s="30" t="s">
        <v>8678</v>
      </c>
      <c r="G2318" s="29"/>
      <c r="H2318" s="30"/>
      <c r="I2318" s="30"/>
    </row>
    <row r="2319" spans="1:9" ht="26.4">
      <c r="A2319" s="29" t="s">
        <v>12772</v>
      </c>
      <c r="B2319" s="30" t="s">
        <v>12773</v>
      </c>
      <c r="C2319" s="30" t="s">
        <v>8675</v>
      </c>
      <c r="D2319" s="30" t="s">
        <v>852</v>
      </c>
      <c r="E2319" s="30" t="s">
        <v>3058</v>
      </c>
      <c r="F2319" s="30" t="s">
        <v>3059</v>
      </c>
      <c r="G2319" s="29"/>
      <c r="H2319" s="30"/>
      <c r="I2319" s="30"/>
    </row>
    <row r="2320" spans="1:9" ht="26.4">
      <c r="A2320" s="29" t="s">
        <v>12774</v>
      </c>
      <c r="B2320" s="30" t="s">
        <v>12775</v>
      </c>
      <c r="C2320" s="30" t="s">
        <v>8675</v>
      </c>
      <c r="D2320" s="30" t="s">
        <v>3046</v>
      </c>
      <c r="E2320" s="30" t="s">
        <v>8677</v>
      </c>
      <c r="F2320" s="30" t="s">
        <v>8678</v>
      </c>
      <c r="G2320" s="29"/>
      <c r="H2320" s="30"/>
      <c r="I2320" s="30"/>
    </row>
    <row r="2321" spans="1:9" ht="26.4">
      <c r="A2321" s="29" t="s">
        <v>12776</v>
      </c>
      <c r="B2321" s="30" t="s">
        <v>12777</v>
      </c>
      <c r="C2321" s="30" t="s">
        <v>8675</v>
      </c>
      <c r="D2321" s="30" t="s">
        <v>852</v>
      </c>
      <c r="E2321" s="30" t="s">
        <v>3058</v>
      </c>
      <c r="F2321" s="30" t="s">
        <v>3059</v>
      </c>
      <c r="G2321" s="29"/>
      <c r="H2321" s="30"/>
      <c r="I2321" s="30"/>
    </row>
    <row r="2322" spans="1:9" ht="26.4">
      <c r="A2322" s="29" t="s">
        <v>12778</v>
      </c>
      <c r="B2322" s="30" t="s">
        <v>12779</v>
      </c>
      <c r="C2322" s="30" t="s">
        <v>8675</v>
      </c>
      <c r="D2322" s="30" t="s">
        <v>3046</v>
      </c>
      <c r="E2322" s="30" t="s">
        <v>8677</v>
      </c>
      <c r="F2322" s="30" t="s">
        <v>8678</v>
      </c>
      <c r="G2322" s="29"/>
      <c r="H2322" s="30"/>
      <c r="I2322" s="30"/>
    </row>
    <row r="2323" spans="1:9" ht="26.4">
      <c r="A2323" s="29" t="s">
        <v>12780</v>
      </c>
      <c r="B2323" s="30" t="s">
        <v>12781</v>
      </c>
      <c r="C2323" s="30" t="s">
        <v>8675</v>
      </c>
      <c r="D2323" s="30" t="s">
        <v>3046</v>
      </c>
      <c r="E2323" s="30" t="s">
        <v>8677</v>
      </c>
      <c r="F2323" s="30" t="s">
        <v>8678</v>
      </c>
      <c r="G2323" s="29"/>
      <c r="H2323" s="30"/>
      <c r="I2323" s="30"/>
    </row>
    <row r="2324" spans="1:9" ht="26.4">
      <c r="A2324" s="29" t="s">
        <v>12782</v>
      </c>
      <c r="B2324" s="30" t="s">
        <v>12783</v>
      </c>
      <c r="C2324" s="30" t="s">
        <v>8675</v>
      </c>
      <c r="D2324" s="30" t="s">
        <v>3046</v>
      </c>
      <c r="E2324" s="30" t="s">
        <v>8677</v>
      </c>
      <c r="F2324" s="30" t="s">
        <v>8678</v>
      </c>
      <c r="G2324" s="29"/>
      <c r="H2324" s="30"/>
      <c r="I2324" s="30"/>
    </row>
    <row r="2325" spans="1:9" ht="26.4">
      <c r="A2325" s="29" t="s">
        <v>12784</v>
      </c>
      <c r="B2325" s="30" t="s">
        <v>12785</v>
      </c>
      <c r="C2325" s="30" t="s">
        <v>8675</v>
      </c>
      <c r="D2325" s="30" t="s">
        <v>852</v>
      </c>
      <c r="E2325" s="30" t="s">
        <v>3058</v>
      </c>
      <c r="F2325" s="30" t="s">
        <v>3059</v>
      </c>
      <c r="G2325" s="29"/>
      <c r="H2325" s="30"/>
      <c r="I2325" s="30"/>
    </row>
    <row r="2326" spans="1:9" ht="26.4">
      <c r="A2326" s="29" t="s">
        <v>12786</v>
      </c>
      <c r="B2326" s="30" t="s">
        <v>12787</v>
      </c>
      <c r="C2326" s="30" t="s">
        <v>8675</v>
      </c>
      <c r="D2326" s="30" t="s">
        <v>852</v>
      </c>
      <c r="E2326" s="30" t="s">
        <v>3058</v>
      </c>
      <c r="F2326" s="30" t="s">
        <v>3059</v>
      </c>
      <c r="G2326" s="29"/>
      <c r="H2326" s="30"/>
      <c r="I2326" s="30"/>
    </row>
    <row r="2327" spans="1:9" ht="26.4">
      <c r="A2327" s="29" t="s">
        <v>12788</v>
      </c>
      <c r="B2327" s="30" t="s">
        <v>3997</v>
      </c>
      <c r="C2327" s="30" t="s">
        <v>8675</v>
      </c>
      <c r="D2327" s="30" t="s">
        <v>3046</v>
      </c>
      <c r="E2327" s="30" t="s">
        <v>8677</v>
      </c>
      <c r="F2327" s="30" t="s">
        <v>8678</v>
      </c>
      <c r="G2327" s="29"/>
      <c r="H2327" s="30"/>
      <c r="I2327" s="30"/>
    </row>
    <row r="2328" spans="1:9" ht="26.4">
      <c r="A2328" s="29" t="s">
        <v>12789</v>
      </c>
      <c r="B2328" s="30" t="s">
        <v>12790</v>
      </c>
      <c r="C2328" s="30" t="s">
        <v>8675</v>
      </c>
      <c r="D2328" s="30" t="s">
        <v>852</v>
      </c>
      <c r="E2328" s="30" t="s">
        <v>3058</v>
      </c>
      <c r="F2328" s="30" t="s">
        <v>3059</v>
      </c>
      <c r="G2328" s="29"/>
      <c r="H2328" s="30"/>
      <c r="I2328" s="30"/>
    </row>
    <row r="2329" spans="1:9" ht="26.4">
      <c r="A2329" s="29" t="s">
        <v>12791</v>
      </c>
      <c r="B2329" s="30" t="s">
        <v>12792</v>
      </c>
      <c r="C2329" s="30" t="s">
        <v>8675</v>
      </c>
      <c r="D2329" s="30" t="s">
        <v>3046</v>
      </c>
      <c r="E2329" s="30" t="s">
        <v>8677</v>
      </c>
      <c r="F2329" s="30" t="s">
        <v>8678</v>
      </c>
      <c r="G2329" s="29"/>
      <c r="H2329" s="30"/>
      <c r="I2329" s="30"/>
    </row>
    <row r="2330" spans="1:9" ht="26.4">
      <c r="A2330" s="29" t="s">
        <v>12793</v>
      </c>
      <c r="B2330" s="30" t="s">
        <v>4479</v>
      </c>
      <c r="C2330" s="30" t="s">
        <v>8675</v>
      </c>
      <c r="D2330" s="30" t="s">
        <v>852</v>
      </c>
      <c r="E2330" s="30" t="s">
        <v>3058</v>
      </c>
      <c r="F2330" s="30" t="s">
        <v>3059</v>
      </c>
      <c r="G2330" s="29"/>
      <c r="H2330" s="30"/>
      <c r="I2330" s="30"/>
    </row>
    <row r="2331" spans="1:9" ht="26.4">
      <c r="A2331" s="29" t="s">
        <v>12794</v>
      </c>
      <c r="B2331" s="30" t="s">
        <v>12795</v>
      </c>
      <c r="C2331" s="30" t="s">
        <v>8675</v>
      </c>
      <c r="D2331" s="30" t="s">
        <v>3046</v>
      </c>
      <c r="E2331" s="30" t="s">
        <v>8677</v>
      </c>
      <c r="F2331" s="30" t="s">
        <v>8678</v>
      </c>
      <c r="G2331" s="29"/>
      <c r="H2331" s="30"/>
      <c r="I2331" s="30"/>
    </row>
    <row r="2332" spans="1:9" ht="26.4">
      <c r="A2332" s="29" t="s">
        <v>12796</v>
      </c>
      <c r="B2332" s="30" t="s">
        <v>12797</v>
      </c>
      <c r="C2332" s="30" t="s">
        <v>8675</v>
      </c>
      <c r="D2332" s="30" t="s">
        <v>3046</v>
      </c>
      <c r="E2332" s="30" t="s">
        <v>8677</v>
      </c>
      <c r="F2332" s="30" t="s">
        <v>8678</v>
      </c>
      <c r="G2332" s="29"/>
      <c r="H2332" s="30"/>
      <c r="I2332" s="30"/>
    </row>
    <row r="2333" spans="1:9" ht="26.4">
      <c r="A2333" s="29" t="s">
        <v>12798</v>
      </c>
      <c r="B2333" s="30" t="s">
        <v>12799</v>
      </c>
      <c r="C2333" s="30" t="s">
        <v>8675</v>
      </c>
      <c r="D2333" s="30" t="s">
        <v>3046</v>
      </c>
      <c r="E2333" s="30" t="s">
        <v>8677</v>
      </c>
      <c r="F2333" s="30" t="s">
        <v>8678</v>
      </c>
      <c r="G2333" s="29"/>
      <c r="H2333" s="30"/>
      <c r="I2333" s="30"/>
    </row>
    <row r="2334" spans="1:9" ht="39.6">
      <c r="A2334" s="29" t="s">
        <v>12800</v>
      </c>
      <c r="B2334" s="30" t="s">
        <v>12801</v>
      </c>
      <c r="C2334" s="30" t="s">
        <v>8675</v>
      </c>
      <c r="D2334" s="30" t="s">
        <v>8659</v>
      </c>
      <c r="E2334" s="30" t="s">
        <v>8660</v>
      </c>
      <c r="F2334" s="30" t="s">
        <v>8659</v>
      </c>
      <c r="G2334" s="29"/>
      <c r="H2334" s="30"/>
      <c r="I2334" s="30"/>
    </row>
    <row r="2335" spans="1:9" ht="26.4">
      <c r="A2335" s="29" t="s">
        <v>12802</v>
      </c>
      <c r="B2335" s="30" t="s">
        <v>4097</v>
      </c>
      <c r="C2335" s="30" t="s">
        <v>8675</v>
      </c>
      <c r="D2335" s="30" t="s">
        <v>8659</v>
      </c>
      <c r="E2335" s="30" t="s">
        <v>8660</v>
      </c>
      <c r="F2335" s="30" t="s">
        <v>8659</v>
      </c>
      <c r="G2335" s="29"/>
      <c r="H2335" s="30"/>
      <c r="I2335" s="30"/>
    </row>
    <row r="2336" spans="1:9" ht="26.4">
      <c r="A2336" s="29" t="s">
        <v>12803</v>
      </c>
      <c r="B2336" s="30" t="s">
        <v>12804</v>
      </c>
      <c r="C2336" s="30" t="s">
        <v>3087</v>
      </c>
      <c r="D2336" s="30" t="s">
        <v>852</v>
      </c>
      <c r="E2336" s="30" t="s">
        <v>3058</v>
      </c>
      <c r="F2336" s="30" t="s">
        <v>3059</v>
      </c>
      <c r="G2336" s="29"/>
      <c r="H2336" s="30"/>
      <c r="I2336" s="30"/>
    </row>
    <row r="2337" spans="1:9">
      <c r="A2337" s="29" t="s">
        <v>12805</v>
      </c>
      <c r="B2337" s="30" t="s">
        <v>12806</v>
      </c>
      <c r="C2337" s="30" t="s">
        <v>3087</v>
      </c>
      <c r="D2337" s="30" t="s">
        <v>8659</v>
      </c>
      <c r="E2337" s="30" t="s">
        <v>8660</v>
      </c>
      <c r="F2337" s="30" t="s">
        <v>8659</v>
      </c>
      <c r="G2337" s="29"/>
      <c r="H2337" s="30"/>
      <c r="I2337" s="30"/>
    </row>
    <row r="2338" spans="1:9">
      <c r="A2338" s="29" t="s">
        <v>12807</v>
      </c>
      <c r="B2338" s="30" t="s">
        <v>12808</v>
      </c>
      <c r="C2338" s="30" t="s">
        <v>3087</v>
      </c>
      <c r="D2338" s="30" t="s">
        <v>852</v>
      </c>
      <c r="E2338" s="30" t="s">
        <v>3058</v>
      </c>
      <c r="F2338" s="30" t="s">
        <v>3059</v>
      </c>
      <c r="G2338" s="29"/>
      <c r="H2338" s="30"/>
      <c r="I2338" s="30"/>
    </row>
    <row r="2339" spans="1:9">
      <c r="A2339" s="29" t="s">
        <v>12809</v>
      </c>
      <c r="B2339" s="30" t="s">
        <v>12810</v>
      </c>
      <c r="C2339" s="30" t="s">
        <v>3087</v>
      </c>
      <c r="D2339" s="30" t="s">
        <v>852</v>
      </c>
      <c r="E2339" s="30" t="s">
        <v>3058</v>
      </c>
      <c r="F2339" s="30" t="s">
        <v>3059</v>
      </c>
      <c r="G2339" s="29"/>
      <c r="H2339" s="30"/>
      <c r="I2339" s="30"/>
    </row>
    <row r="2340" spans="1:9">
      <c r="A2340" s="29" t="s">
        <v>12811</v>
      </c>
      <c r="B2340" s="30" t="s">
        <v>12812</v>
      </c>
      <c r="C2340" s="30" t="s">
        <v>3087</v>
      </c>
      <c r="D2340" s="30" t="s">
        <v>852</v>
      </c>
      <c r="E2340" s="30" t="s">
        <v>3058</v>
      </c>
      <c r="F2340" s="30" t="s">
        <v>3059</v>
      </c>
      <c r="G2340" s="29"/>
      <c r="H2340" s="30"/>
      <c r="I2340" s="30"/>
    </row>
    <row r="2341" spans="1:9" ht="26.4">
      <c r="A2341" s="29" t="s">
        <v>12813</v>
      </c>
      <c r="B2341" s="30" t="s">
        <v>12814</v>
      </c>
      <c r="C2341" s="30" t="s">
        <v>8675</v>
      </c>
      <c r="D2341" s="30" t="s">
        <v>8659</v>
      </c>
      <c r="E2341" s="30" t="s">
        <v>8660</v>
      </c>
      <c r="F2341" s="30" t="s">
        <v>8659</v>
      </c>
      <c r="G2341" s="29"/>
      <c r="H2341" s="30"/>
      <c r="I2341" s="30"/>
    </row>
    <row r="2342" spans="1:9" ht="26.4">
      <c r="A2342" s="29" t="s">
        <v>12815</v>
      </c>
      <c r="B2342" s="30" t="s">
        <v>12816</v>
      </c>
      <c r="C2342" s="30" t="s">
        <v>3087</v>
      </c>
      <c r="D2342" s="30" t="s">
        <v>852</v>
      </c>
      <c r="E2342" s="30" t="s">
        <v>3058</v>
      </c>
      <c r="F2342" s="30" t="s">
        <v>3059</v>
      </c>
      <c r="G2342" s="29"/>
      <c r="H2342" s="30"/>
      <c r="I2342" s="30"/>
    </row>
    <row r="2343" spans="1:9">
      <c r="A2343" s="29" t="s">
        <v>12817</v>
      </c>
      <c r="B2343" s="30" t="s">
        <v>12818</v>
      </c>
      <c r="C2343" s="30" t="s">
        <v>3087</v>
      </c>
      <c r="D2343" s="30" t="s">
        <v>8659</v>
      </c>
      <c r="E2343" s="30" t="s">
        <v>8660</v>
      </c>
      <c r="F2343" s="30" t="s">
        <v>8659</v>
      </c>
      <c r="G2343" s="29"/>
      <c r="H2343" s="30"/>
      <c r="I2343" s="30"/>
    </row>
    <row r="2344" spans="1:9">
      <c r="A2344" s="29" t="s">
        <v>12819</v>
      </c>
      <c r="B2344" s="30" t="s">
        <v>12820</v>
      </c>
      <c r="C2344" s="30" t="s">
        <v>3087</v>
      </c>
      <c r="D2344" s="30" t="s">
        <v>852</v>
      </c>
      <c r="E2344" s="30" t="s">
        <v>3058</v>
      </c>
      <c r="F2344" s="30" t="s">
        <v>3059</v>
      </c>
      <c r="G2344" s="29"/>
      <c r="H2344" s="30"/>
      <c r="I2344" s="30"/>
    </row>
    <row r="2345" spans="1:9" ht="26.4">
      <c r="A2345" s="29" t="s">
        <v>12821</v>
      </c>
      <c r="B2345" s="30" t="s">
        <v>12822</v>
      </c>
      <c r="C2345" s="30" t="s">
        <v>8675</v>
      </c>
      <c r="D2345" s="30" t="s">
        <v>8659</v>
      </c>
      <c r="E2345" s="30" t="s">
        <v>8660</v>
      </c>
      <c r="F2345" s="30" t="s">
        <v>8659</v>
      </c>
      <c r="G2345" s="29"/>
      <c r="H2345" s="30"/>
      <c r="I2345" s="30"/>
    </row>
    <row r="2346" spans="1:9">
      <c r="A2346" s="29" t="s">
        <v>12823</v>
      </c>
      <c r="B2346" s="30" t="s">
        <v>12824</v>
      </c>
      <c r="C2346" s="30" t="s">
        <v>6047</v>
      </c>
      <c r="D2346" s="30" t="s">
        <v>8659</v>
      </c>
      <c r="E2346" s="30" t="s">
        <v>8660</v>
      </c>
      <c r="F2346" s="30" t="s">
        <v>8659</v>
      </c>
      <c r="G2346" s="29"/>
      <c r="H2346" s="30"/>
      <c r="I2346" s="30"/>
    </row>
    <row r="2347" spans="1:9">
      <c r="A2347" s="29" t="s">
        <v>12823</v>
      </c>
      <c r="B2347" s="30" t="s">
        <v>12824</v>
      </c>
      <c r="C2347" s="30" t="s">
        <v>6048</v>
      </c>
      <c r="D2347" s="30" t="s">
        <v>8659</v>
      </c>
      <c r="E2347" s="30" t="s">
        <v>8660</v>
      </c>
      <c r="F2347" s="30" t="s">
        <v>8659</v>
      </c>
      <c r="G2347" s="29"/>
      <c r="H2347" s="30"/>
      <c r="I2347" s="30"/>
    </row>
    <row r="2348" spans="1:9">
      <c r="A2348" s="29" t="s">
        <v>12825</v>
      </c>
      <c r="B2348" s="30" t="s">
        <v>12826</v>
      </c>
      <c r="C2348" s="30" t="s">
        <v>6048</v>
      </c>
      <c r="D2348" s="30" t="s">
        <v>8659</v>
      </c>
      <c r="E2348" s="30" t="s">
        <v>8660</v>
      </c>
      <c r="F2348" s="30" t="s">
        <v>8659</v>
      </c>
      <c r="G2348" s="29"/>
      <c r="H2348" s="30"/>
      <c r="I2348" s="30"/>
    </row>
    <row r="2349" spans="1:9">
      <c r="A2349" s="29" t="s">
        <v>12825</v>
      </c>
      <c r="B2349" s="30" t="s">
        <v>12826</v>
      </c>
      <c r="C2349" s="30" t="s">
        <v>6047</v>
      </c>
      <c r="D2349" s="30" t="s">
        <v>8659</v>
      </c>
      <c r="E2349" s="30" t="s">
        <v>8660</v>
      </c>
      <c r="F2349" s="30" t="s">
        <v>8659</v>
      </c>
      <c r="G2349" s="29"/>
      <c r="H2349" s="30"/>
      <c r="I2349" s="30"/>
    </row>
    <row r="2350" spans="1:9" ht="26.4">
      <c r="A2350" s="29" t="s">
        <v>12827</v>
      </c>
      <c r="B2350" s="30" t="s">
        <v>12828</v>
      </c>
      <c r="C2350" s="30" t="s">
        <v>227</v>
      </c>
      <c r="D2350" s="30" t="s">
        <v>8659</v>
      </c>
      <c r="E2350" s="30" t="s">
        <v>8660</v>
      </c>
      <c r="F2350" s="30" t="s">
        <v>8659</v>
      </c>
      <c r="G2350" s="29"/>
      <c r="H2350" s="30"/>
      <c r="I2350" s="30"/>
    </row>
    <row r="2351" spans="1:9" ht="26.4">
      <c r="A2351" s="29" t="s">
        <v>12829</v>
      </c>
      <c r="B2351" s="30" t="s">
        <v>4450</v>
      </c>
      <c r="C2351" s="30" t="s">
        <v>8675</v>
      </c>
      <c r="D2351" s="30" t="s">
        <v>8659</v>
      </c>
      <c r="E2351" s="30" t="s">
        <v>8660</v>
      </c>
      <c r="F2351" s="30" t="s">
        <v>8659</v>
      </c>
      <c r="G2351" s="29"/>
      <c r="H2351" s="30"/>
      <c r="I2351" s="30"/>
    </row>
    <row r="2352" spans="1:9">
      <c r="A2352" s="29" t="s">
        <v>12830</v>
      </c>
      <c r="B2352" s="30" t="s">
        <v>12831</v>
      </c>
      <c r="C2352" s="30" t="s">
        <v>3087</v>
      </c>
      <c r="D2352" s="30" t="s">
        <v>852</v>
      </c>
      <c r="E2352" s="30" t="s">
        <v>3058</v>
      </c>
      <c r="F2352" s="30" t="s">
        <v>3059</v>
      </c>
      <c r="G2352" s="29"/>
      <c r="H2352" s="30"/>
      <c r="I2352" s="30"/>
    </row>
    <row r="2353" spans="1:9" ht="26.4">
      <c r="A2353" s="29" t="s">
        <v>12832</v>
      </c>
      <c r="B2353" s="30" t="s">
        <v>12833</v>
      </c>
      <c r="C2353" s="30" t="s">
        <v>6016</v>
      </c>
      <c r="D2353" s="30" t="s">
        <v>3046</v>
      </c>
      <c r="E2353" s="30" t="s">
        <v>8677</v>
      </c>
      <c r="F2353" s="30" t="s">
        <v>8678</v>
      </c>
      <c r="G2353" s="29"/>
      <c r="H2353" s="30"/>
      <c r="I2353" s="30"/>
    </row>
    <row r="2354" spans="1:9">
      <c r="A2354" s="29" t="s">
        <v>12834</v>
      </c>
      <c r="B2354" s="30" t="s">
        <v>12835</v>
      </c>
      <c r="C2354" s="30" t="s">
        <v>6047</v>
      </c>
      <c r="D2354" s="30" t="s">
        <v>8659</v>
      </c>
      <c r="E2354" s="30" t="s">
        <v>8660</v>
      </c>
      <c r="F2354" s="30" t="s">
        <v>8659</v>
      </c>
      <c r="G2354" s="29"/>
      <c r="H2354" s="30"/>
      <c r="I2354" s="30"/>
    </row>
    <row r="2355" spans="1:9">
      <c r="A2355" s="29" t="s">
        <v>12834</v>
      </c>
      <c r="B2355" s="30" t="s">
        <v>12835</v>
      </c>
      <c r="C2355" s="30" t="s">
        <v>6048</v>
      </c>
      <c r="D2355" s="30" t="s">
        <v>8659</v>
      </c>
      <c r="E2355" s="30" t="s">
        <v>8660</v>
      </c>
      <c r="F2355" s="30" t="s">
        <v>8659</v>
      </c>
      <c r="G2355" s="29"/>
      <c r="H2355" s="30"/>
      <c r="I2355" s="30"/>
    </row>
    <row r="2356" spans="1:9" ht="26.4">
      <c r="A2356" s="29" t="s">
        <v>12836</v>
      </c>
      <c r="B2356" s="30" t="s">
        <v>12837</v>
      </c>
      <c r="C2356" s="30" t="s">
        <v>8675</v>
      </c>
      <c r="D2356" s="30" t="s">
        <v>3046</v>
      </c>
      <c r="E2356" s="30" t="s">
        <v>8677</v>
      </c>
      <c r="F2356" s="30" t="s">
        <v>8678</v>
      </c>
      <c r="G2356" s="29"/>
      <c r="H2356" s="30"/>
      <c r="I2356" s="30"/>
    </row>
    <row r="2357" spans="1:9" ht="39.6">
      <c r="A2357" s="29" t="s">
        <v>12838</v>
      </c>
      <c r="B2357" s="30" t="s">
        <v>12839</v>
      </c>
      <c r="C2357" s="30" t="s">
        <v>3087</v>
      </c>
      <c r="D2357" s="30" t="s">
        <v>8659</v>
      </c>
      <c r="E2357" s="30" t="s">
        <v>8660</v>
      </c>
      <c r="F2357" s="30" t="s">
        <v>8659</v>
      </c>
      <c r="G2357" s="29"/>
      <c r="H2357" s="30"/>
      <c r="I2357" s="30"/>
    </row>
    <row r="2358" spans="1:9" ht="39.6">
      <c r="A2358" s="29" t="s">
        <v>12840</v>
      </c>
      <c r="B2358" s="30" t="s">
        <v>12841</v>
      </c>
      <c r="C2358" s="30" t="s">
        <v>8675</v>
      </c>
      <c r="D2358" s="30" t="s">
        <v>8659</v>
      </c>
      <c r="E2358" s="30" t="s">
        <v>8660</v>
      </c>
      <c r="F2358" s="30" t="s">
        <v>8659</v>
      </c>
      <c r="G2358" s="29"/>
      <c r="H2358" s="30"/>
      <c r="I2358" s="30"/>
    </row>
    <row r="2359" spans="1:9" ht="26.4">
      <c r="A2359" s="29" t="s">
        <v>12842</v>
      </c>
      <c r="B2359" s="30" t="s">
        <v>12843</v>
      </c>
      <c r="C2359" s="30" t="s">
        <v>8675</v>
      </c>
      <c r="D2359" s="30" t="s">
        <v>6009</v>
      </c>
      <c r="E2359" s="30" t="s">
        <v>8677</v>
      </c>
      <c r="F2359" s="30" t="s">
        <v>8678</v>
      </c>
      <c r="G2359" s="29"/>
      <c r="H2359" s="30"/>
      <c r="I2359" s="30"/>
    </row>
    <row r="2360" spans="1:9" ht="26.4">
      <c r="A2360" s="29" t="s">
        <v>12844</v>
      </c>
      <c r="B2360" s="30" t="s">
        <v>12845</v>
      </c>
      <c r="C2360" s="30" t="s">
        <v>8675</v>
      </c>
      <c r="D2360" s="30" t="s">
        <v>379</v>
      </c>
      <c r="E2360" s="30" t="s">
        <v>3058</v>
      </c>
      <c r="F2360" s="30" t="s">
        <v>3059</v>
      </c>
      <c r="G2360" s="29"/>
      <c r="H2360" s="30"/>
      <c r="I2360" s="30"/>
    </row>
    <row r="2361" spans="1:9" ht="26.4">
      <c r="A2361" s="29" t="s">
        <v>12846</v>
      </c>
      <c r="B2361" s="30" t="s">
        <v>12847</v>
      </c>
      <c r="C2361" s="30" t="s">
        <v>3087</v>
      </c>
      <c r="D2361" s="30" t="s">
        <v>4695</v>
      </c>
      <c r="E2361" s="30" t="s">
        <v>3058</v>
      </c>
      <c r="F2361" s="30" t="s">
        <v>3059</v>
      </c>
      <c r="G2361" s="29"/>
      <c r="H2361" s="30"/>
      <c r="I2361" s="30"/>
    </row>
    <row r="2362" spans="1:9">
      <c r="A2362" s="29" t="s">
        <v>12848</v>
      </c>
      <c r="B2362" s="30" t="s">
        <v>12849</v>
      </c>
      <c r="C2362" s="30" t="s">
        <v>3087</v>
      </c>
      <c r="D2362" s="30" t="s">
        <v>8659</v>
      </c>
      <c r="E2362" s="30" t="s">
        <v>8660</v>
      </c>
      <c r="F2362" s="30" t="s">
        <v>8659</v>
      </c>
      <c r="G2362" s="29"/>
      <c r="H2362" s="30"/>
      <c r="I2362" s="30"/>
    </row>
    <row r="2363" spans="1:9" ht="26.4">
      <c r="A2363" s="29" t="s">
        <v>12850</v>
      </c>
      <c r="B2363" s="30" t="s">
        <v>12851</v>
      </c>
      <c r="C2363" s="30" t="s">
        <v>8675</v>
      </c>
      <c r="D2363" s="30" t="s">
        <v>4695</v>
      </c>
      <c r="E2363" s="30" t="s">
        <v>3058</v>
      </c>
      <c r="F2363" s="30" t="s">
        <v>3059</v>
      </c>
      <c r="G2363" s="29"/>
      <c r="H2363" s="30"/>
      <c r="I2363" s="30"/>
    </row>
    <row r="2364" spans="1:9" ht="26.4">
      <c r="A2364" s="29" t="s">
        <v>12852</v>
      </c>
      <c r="B2364" s="30" t="s">
        <v>12853</v>
      </c>
      <c r="C2364" s="30" t="s">
        <v>8675</v>
      </c>
      <c r="D2364" s="30" t="s">
        <v>379</v>
      </c>
      <c r="E2364" s="30" t="s">
        <v>3058</v>
      </c>
      <c r="F2364" s="30" t="s">
        <v>3059</v>
      </c>
      <c r="G2364" s="29"/>
      <c r="H2364" s="30"/>
      <c r="I2364" s="30"/>
    </row>
    <row r="2365" spans="1:9" ht="39.6">
      <c r="A2365" s="29" t="s">
        <v>12854</v>
      </c>
      <c r="B2365" s="30" t="s">
        <v>12855</v>
      </c>
      <c r="C2365" s="30" t="s">
        <v>8675</v>
      </c>
      <c r="D2365" s="30" t="s">
        <v>8659</v>
      </c>
      <c r="E2365" s="30" t="s">
        <v>8660</v>
      </c>
      <c r="F2365" s="30" t="s">
        <v>8659</v>
      </c>
      <c r="G2365" s="29"/>
      <c r="H2365" s="30"/>
      <c r="I2365" s="30"/>
    </row>
    <row r="2366" spans="1:9" ht="39.6">
      <c r="A2366" s="29" t="s">
        <v>12856</v>
      </c>
      <c r="B2366" s="30" t="s">
        <v>12857</v>
      </c>
      <c r="C2366" s="30" t="s">
        <v>8675</v>
      </c>
      <c r="D2366" s="30" t="s">
        <v>4695</v>
      </c>
      <c r="E2366" s="30" t="s">
        <v>3058</v>
      </c>
      <c r="F2366" s="30" t="s">
        <v>3059</v>
      </c>
      <c r="G2366" s="29"/>
      <c r="H2366" s="30"/>
      <c r="I2366" s="30"/>
    </row>
    <row r="2367" spans="1:9">
      <c r="A2367" s="29" t="s">
        <v>12858</v>
      </c>
      <c r="B2367" s="30" t="s">
        <v>12859</v>
      </c>
      <c r="C2367" s="30" t="s">
        <v>6047</v>
      </c>
      <c r="D2367" s="30" t="s">
        <v>8659</v>
      </c>
      <c r="E2367" s="30" t="s">
        <v>8660</v>
      </c>
      <c r="F2367" s="30" t="s">
        <v>8659</v>
      </c>
      <c r="G2367" s="29"/>
      <c r="H2367" s="30"/>
      <c r="I2367" s="30"/>
    </row>
    <row r="2368" spans="1:9">
      <c r="A2368" s="29" t="s">
        <v>12858</v>
      </c>
      <c r="B2368" s="30" t="s">
        <v>12859</v>
      </c>
      <c r="C2368" s="30" t="s">
        <v>6048</v>
      </c>
      <c r="D2368" s="30" t="s">
        <v>8659</v>
      </c>
      <c r="E2368" s="30" t="s">
        <v>8660</v>
      </c>
      <c r="F2368" s="30" t="s">
        <v>8659</v>
      </c>
      <c r="G2368" s="29"/>
      <c r="H2368" s="30"/>
      <c r="I2368" s="30"/>
    </row>
    <row r="2369" spans="1:9">
      <c r="A2369" s="29" t="s">
        <v>12860</v>
      </c>
      <c r="B2369" s="30" t="s">
        <v>12861</v>
      </c>
      <c r="C2369" s="30" t="s">
        <v>6048</v>
      </c>
      <c r="D2369" s="30" t="s">
        <v>8659</v>
      </c>
      <c r="E2369" s="30" t="s">
        <v>8660</v>
      </c>
      <c r="F2369" s="30" t="s">
        <v>8659</v>
      </c>
      <c r="G2369" s="29"/>
      <c r="H2369" s="30"/>
      <c r="I2369" s="30"/>
    </row>
    <row r="2370" spans="1:9">
      <c r="A2370" s="29" t="s">
        <v>12860</v>
      </c>
      <c r="B2370" s="30" t="s">
        <v>12861</v>
      </c>
      <c r="C2370" s="30" t="s">
        <v>6047</v>
      </c>
      <c r="D2370" s="30" t="s">
        <v>8659</v>
      </c>
      <c r="E2370" s="30" t="s">
        <v>8660</v>
      </c>
      <c r="F2370" s="30" t="s">
        <v>8659</v>
      </c>
      <c r="G2370" s="29"/>
      <c r="H2370" s="30"/>
      <c r="I2370" s="30"/>
    </row>
    <row r="2371" spans="1:9">
      <c r="A2371" s="29" t="s">
        <v>12862</v>
      </c>
      <c r="B2371" s="30" t="s">
        <v>12863</v>
      </c>
      <c r="C2371" s="30" t="s">
        <v>6048</v>
      </c>
      <c r="D2371" s="30" t="s">
        <v>8659</v>
      </c>
      <c r="E2371" s="30" t="s">
        <v>8660</v>
      </c>
      <c r="F2371" s="30" t="s">
        <v>8659</v>
      </c>
      <c r="G2371" s="29"/>
      <c r="H2371" s="30"/>
      <c r="I2371" s="30"/>
    </row>
    <row r="2372" spans="1:9">
      <c r="A2372" s="29" t="s">
        <v>12862</v>
      </c>
      <c r="B2372" s="30" t="s">
        <v>12863</v>
      </c>
      <c r="C2372" s="30" t="s">
        <v>6047</v>
      </c>
      <c r="D2372" s="30" t="s">
        <v>8659</v>
      </c>
      <c r="E2372" s="30" t="s">
        <v>8660</v>
      </c>
      <c r="F2372" s="30" t="s">
        <v>8659</v>
      </c>
      <c r="G2372" s="29"/>
      <c r="H2372" s="30"/>
      <c r="I2372" s="30"/>
    </row>
    <row r="2373" spans="1:9" ht="26.4">
      <c r="A2373" s="29" t="s">
        <v>12864</v>
      </c>
      <c r="B2373" s="30" t="s">
        <v>12865</v>
      </c>
      <c r="C2373" s="30" t="s">
        <v>227</v>
      </c>
      <c r="D2373" s="30" t="s">
        <v>8659</v>
      </c>
      <c r="E2373" s="30" t="s">
        <v>8660</v>
      </c>
      <c r="F2373" s="30" t="s">
        <v>8659</v>
      </c>
      <c r="G2373" s="29"/>
      <c r="H2373" s="30"/>
      <c r="I2373" s="30"/>
    </row>
    <row r="2374" spans="1:9" ht="26.4">
      <c r="A2374" s="29" t="s">
        <v>12866</v>
      </c>
      <c r="B2374" s="30" t="s">
        <v>12867</v>
      </c>
      <c r="C2374" s="30" t="s">
        <v>227</v>
      </c>
      <c r="D2374" s="30" t="s">
        <v>8659</v>
      </c>
      <c r="E2374" s="30" t="s">
        <v>8660</v>
      </c>
      <c r="F2374" s="30" t="s">
        <v>8659</v>
      </c>
      <c r="G2374" s="29"/>
      <c r="H2374" s="30"/>
      <c r="I2374" s="30"/>
    </row>
    <row r="2375" spans="1:9" ht="26.4">
      <c r="A2375" s="29" t="s">
        <v>12868</v>
      </c>
      <c r="B2375" s="30" t="s">
        <v>12869</v>
      </c>
      <c r="C2375" s="30" t="s">
        <v>8675</v>
      </c>
      <c r="D2375" s="30" t="s">
        <v>6019</v>
      </c>
      <c r="E2375" s="30" t="s">
        <v>8677</v>
      </c>
      <c r="F2375" s="30" t="s">
        <v>8678</v>
      </c>
      <c r="G2375" s="29"/>
      <c r="H2375" s="30"/>
      <c r="I2375" s="30"/>
    </row>
    <row r="2376" spans="1:9" ht="26.4">
      <c r="A2376" s="29" t="s">
        <v>12870</v>
      </c>
      <c r="B2376" s="30" t="s">
        <v>5232</v>
      </c>
      <c r="C2376" s="30" t="s">
        <v>8675</v>
      </c>
      <c r="D2376" s="30" t="s">
        <v>6019</v>
      </c>
      <c r="E2376" s="30" t="s">
        <v>8677</v>
      </c>
      <c r="F2376" s="30" t="s">
        <v>8678</v>
      </c>
      <c r="G2376" s="29"/>
      <c r="H2376" s="30"/>
      <c r="I2376" s="30"/>
    </row>
    <row r="2377" spans="1:9" ht="26.4">
      <c r="A2377" s="29" t="s">
        <v>5233</v>
      </c>
      <c r="B2377" s="30" t="s">
        <v>5234</v>
      </c>
      <c r="C2377" s="30" t="s">
        <v>8675</v>
      </c>
      <c r="D2377" s="30" t="s">
        <v>6019</v>
      </c>
      <c r="E2377" s="30" t="s">
        <v>8677</v>
      </c>
      <c r="F2377" s="30" t="s">
        <v>8678</v>
      </c>
      <c r="G2377" s="29"/>
      <c r="H2377" s="30"/>
      <c r="I2377" s="30"/>
    </row>
    <row r="2378" spans="1:9" ht="26.4">
      <c r="A2378" s="29" t="s">
        <v>5235</v>
      </c>
      <c r="B2378" s="30" t="s">
        <v>5236</v>
      </c>
      <c r="C2378" s="30" t="s">
        <v>8675</v>
      </c>
      <c r="D2378" s="30" t="s">
        <v>6019</v>
      </c>
      <c r="E2378" s="30" t="s">
        <v>8677</v>
      </c>
      <c r="F2378" s="30" t="s">
        <v>8678</v>
      </c>
      <c r="G2378" s="29"/>
      <c r="H2378" s="30"/>
      <c r="I2378" s="30"/>
    </row>
    <row r="2379" spans="1:9" ht="26.4">
      <c r="A2379" s="29" t="s">
        <v>5237</v>
      </c>
      <c r="B2379" s="30" t="s">
        <v>5238</v>
      </c>
      <c r="C2379" s="30" t="s">
        <v>8675</v>
      </c>
      <c r="D2379" s="30" t="s">
        <v>6019</v>
      </c>
      <c r="E2379" s="30" t="s">
        <v>8677</v>
      </c>
      <c r="F2379" s="30" t="s">
        <v>8678</v>
      </c>
      <c r="G2379" s="29"/>
      <c r="H2379" s="30"/>
      <c r="I2379" s="30"/>
    </row>
    <row r="2380" spans="1:9">
      <c r="A2380" s="29" t="s">
        <v>5239</v>
      </c>
      <c r="B2380" s="30" t="s">
        <v>5240</v>
      </c>
      <c r="C2380" s="30" t="s">
        <v>3087</v>
      </c>
      <c r="D2380" s="30" t="s">
        <v>8659</v>
      </c>
      <c r="E2380" s="30" t="s">
        <v>8660</v>
      </c>
      <c r="F2380" s="30" t="s">
        <v>8659</v>
      </c>
      <c r="G2380" s="29"/>
      <c r="H2380" s="30"/>
      <c r="I2380" s="30"/>
    </row>
    <row r="2381" spans="1:9" ht="26.4">
      <c r="A2381" s="29" t="s">
        <v>5241</v>
      </c>
      <c r="B2381" s="30" t="s">
        <v>5242</v>
      </c>
      <c r="C2381" s="30" t="s">
        <v>8675</v>
      </c>
      <c r="D2381" s="30" t="s">
        <v>6019</v>
      </c>
      <c r="E2381" s="30" t="s">
        <v>8677</v>
      </c>
      <c r="F2381" s="30" t="s">
        <v>8678</v>
      </c>
      <c r="G2381" s="29"/>
      <c r="H2381" s="30"/>
      <c r="I2381" s="30"/>
    </row>
    <row r="2382" spans="1:9" ht="26.4">
      <c r="A2382" s="29" t="s">
        <v>5243</v>
      </c>
      <c r="B2382" s="30" t="s">
        <v>5244</v>
      </c>
      <c r="C2382" s="30" t="s">
        <v>8675</v>
      </c>
      <c r="D2382" s="30" t="s">
        <v>2521</v>
      </c>
      <c r="E2382" s="30" t="s">
        <v>3058</v>
      </c>
      <c r="F2382" s="30" t="s">
        <v>3059</v>
      </c>
      <c r="G2382" s="29"/>
      <c r="H2382" s="30"/>
      <c r="I2382" s="30"/>
    </row>
    <row r="2383" spans="1:9">
      <c r="A2383" s="29" t="s">
        <v>5245</v>
      </c>
      <c r="B2383" s="30" t="s">
        <v>5246</v>
      </c>
      <c r="C2383" s="30" t="s">
        <v>4785</v>
      </c>
      <c r="D2383" s="30" t="s">
        <v>8659</v>
      </c>
      <c r="E2383" s="30" t="s">
        <v>8660</v>
      </c>
      <c r="F2383" s="30" t="s">
        <v>8659</v>
      </c>
      <c r="G2383" s="29"/>
      <c r="H2383" s="30"/>
      <c r="I2383" s="30"/>
    </row>
    <row r="2384" spans="1:9">
      <c r="A2384" s="29" t="s">
        <v>5247</v>
      </c>
      <c r="B2384" s="30" t="s">
        <v>5248</v>
      </c>
      <c r="C2384" s="30" t="s">
        <v>6047</v>
      </c>
      <c r="D2384" s="30" t="s">
        <v>8659</v>
      </c>
      <c r="E2384" s="30" t="s">
        <v>8660</v>
      </c>
      <c r="F2384" s="30" t="s">
        <v>8659</v>
      </c>
      <c r="G2384" s="29"/>
      <c r="H2384" s="30"/>
      <c r="I2384" s="30"/>
    </row>
    <row r="2385" spans="1:9">
      <c r="A2385" s="29" t="s">
        <v>5247</v>
      </c>
      <c r="B2385" s="30" t="s">
        <v>5248</v>
      </c>
      <c r="C2385" s="30" t="s">
        <v>6048</v>
      </c>
      <c r="D2385" s="30" t="s">
        <v>8659</v>
      </c>
      <c r="E2385" s="30" t="s">
        <v>8660</v>
      </c>
      <c r="F2385" s="30" t="s">
        <v>8659</v>
      </c>
      <c r="G2385" s="29"/>
      <c r="H2385" s="30"/>
      <c r="I2385" s="30"/>
    </row>
    <row r="2386" spans="1:9" ht="26.4">
      <c r="A2386" s="29" t="s">
        <v>5249</v>
      </c>
      <c r="B2386" s="30" t="s">
        <v>5250</v>
      </c>
      <c r="C2386" s="30" t="s">
        <v>8675</v>
      </c>
      <c r="D2386" s="30" t="s">
        <v>8659</v>
      </c>
      <c r="E2386" s="30" t="s">
        <v>8660</v>
      </c>
      <c r="F2386" s="30" t="s">
        <v>8659</v>
      </c>
      <c r="G2386" s="29"/>
      <c r="H2386" s="30"/>
      <c r="I2386" s="30"/>
    </row>
    <row r="2387" spans="1:9" ht="26.4">
      <c r="A2387" s="29" t="s">
        <v>5251</v>
      </c>
      <c r="B2387" s="30" t="s">
        <v>7879</v>
      </c>
      <c r="C2387" s="30" t="s">
        <v>8675</v>
      </c>
      <c r="D2387" s="30" t="s">
        <v>2420</v>
      </c>
      <c r="E2387" s="30" t="s">
        <v>8677</v>
      </c>
      <c r="F2387" s="30" t="s">
        <v>8678</v>
      </c>
      <c r="G2387" s="29"/>
      <c r="H2387" s="30"/>
      <c r="I2387" s="30"/>
    </row>
    <row r="2388" spans="1:9" ht="26.4">
      <c r="A2388" s="29" t="s">
        <v>7880</v>
      </c>
      <c r="B2388" s="30" t="s">
        <v>7881</v>
      </c>
      <c r="C2388" s="30" t="s">
        <v>8675</v>
      </c>
      <c r="D2388" s="30" t="s">
        <v>6053</v>
      </c>
      <c r="E2388" s="30" t="s">
        <v>3058</v>
      </c>
      <c r="F2388" s="30" t="s">
        <v>3059</v>
      </c>
      <c r="G2388" s="29"/>
      <c r="H2388" s="30"/>
      <c r="I2388" s="30"/>
    </row>
    <row r="2389" spans="1:9" ht="26.4">
      <c r="A2389" s="29" t="s">
        <v>7882</v>
      </c>
      <c r="B2389" s="30" t="s">
        <v>7883</v>
      </c>
      <c r="C2389" s="30" t="s">
        <v>8675</v>
      </c>
      <c r="D2389" s="30" t="s">
        <v>6053</v>
      </c>
      <c r="E2389" s="30" t="s">
        <v>3058</v>
      </c>
      <c r="F2389" s="30" t="s">
        <v>3059</v>
      </c>
      <c r="G2389" s="29"/>
      <c r="H2389" s="30"/>
      <c r="I2389" s="30"/>
    </row>
    <row r="2390" spans="1:9">
      <c r="A2390" s="29" t="s">
        <v>7884</v>
      </c>
      <c r="B2390" s="30" t="s">
        <v>7885</v>
      </c>
      <c r="C2390" s="30" t="s">
        <v>4785</v>
      </c>
      <c r="D2390" s="30" t="s">
        <v>8659</v>
      </c>
      <c r="E2390" s="30" t="s">
        <v>8660</v>
      </c>
      <c r="F2390" s="30" t="s">
        <v>8659</v>
      </c>
      <c r="G2390" s="29"/>
      <c r="H2390" s="30"/>
      <c r="I2390" s="30"/>
    </row>
    <row r="2391" spans="1:9">
      <c r="A2391" s="29" t="s">
        <v>7886</v>
      </c>
      <c r="B2391" s="30" t="s">
        <v>7887</v>
      </c>
      <c r="C2391" s="30" t="s">
        <v>6047</v>
      </c>
      <c r="D2391" s="30" t="s">
        <v>8659</v>
      </c>
      <c r="E2391" s="30" t="s">
        <v>8660</v>
      </c>
      <c r="F2391" s="30" t="s">
        <v>8659</v>
      </c>
      <c r="G2391" s="29"/>
      <c r="H2391" s="30"/>
      <c r="I2391" s="30"/>
    </row>
    <row r="2392" spans="1:9">
      <c r="A2392" s="29" t="s">
        <v>7886</v>
      </c>
      <c r="B2392" s="30" t="s">
        <v>7887</v>
      </c>
      <c r="C2392" s="30" t="s">
        <v>6048</v>
      </c>
      <c r="D2392" s="30" t="s">
        <v>8659</v>
      </c>
      <c r="E2392" s="30" t="s">
        <v>8660</v>
      </c>
      <c r="F2392" s="30" t="s">
        <v>8659</v>
      </c>
      <c r="G2392" s="29"/>
      <c r="H2392" s="30"/>
      <c r="I2392" s="30"/>
    </row>
    <row r="2393" spans="1:9" ht="26.4">
      <c r="A2393" s="29" t="s">
        <v>7888</v>
      </c>
      <c r="B2393" s="30" t="s">
        <v>7889</v>
      </c>
      <c r="C2393" s="30" t="s">
        <v>8675</v>
      </c>
      <c r="D2393" s="30" t="s">
        <v>3938</v>
      </c>
      <c r="E2393" s="30" t="s">
        <v>3068</v>
      </c>
      <c r="F2393" s="30" t="s">
        <v>3069</v>
      </c>
      <c r="G2393" s="29"/>
      <c r="H2393" s="30"/>
      <c r="I2393" s="30"/>
    </row>
    <row r="2394" spans="1:9" ht="26.4">
      <c r="A2394" s="29" t="s">
        <v>7890</v>
      </c>
      <c r="B2394" s="30" t="s">
        <v>7891</v>
      </c>
      <c r="C2394" s="30" t="s">
        <v>8675</v>
      </c>
      <c r="D2394" s="30" t="s">
        <v>3938</v>
      </c>
      <c r="E2394" s="30" t="s">
        <v>3068</v>
      </c>
      <c r="F2394" s="30" t="s">
        <v>3069</v>
      </c>
      <c r="G2394" s="29"/>
      <c r="H2394" s="30"/>
      <c r="I2394" s="30"/>
    </row>
    <row r="2395" spans="1:9" ht="26.4">
      <c r="A2395" s="29" t="s">
        <v>7892</v>
      </c>
      <c r="B2395" s="30" t="s">
        <v>7893</v>
      </c>
      <c r="C2395" s="30" t="s">
        <v>8675</v>
      </c>
      <c r="D2395" s="30" t="s">
        <v>3938</v>
      </c>
      <c r="E2395" s="30" t="s">
        <v>3068</v>
      </c>
      <c r="F2395" s="30" t="s">
        <v>3069</v>
      </c>
      <c r="G2395" s="29"/>
      <c r="H2395" s="30"/>
      <c r="I2395" s="30"/>
    </row>
    <row r="2396" spans="1:9" ht="26.4">
      <c r="A2396" s="29" t="s">
        <v>7894</v>
      </c>
      <c r="B2396" s="30" t="s">
        <v>2189</v>
      </c>
      <c r="C2396" s="30" t="s">
        <v>8675</v>
      </c>
      <c r="D2396" s="30" t="s">
        <v>3938</v>
      </c>
      <c r="E2396" s="30" t="s">
        <v>3068</v>
      </c>
      <c r="F2396" s="30" t="s">
        <v>3069</v>
      </c>
      <c r="G2396" s="29"/>
      <c r="H2396" s="30"/>
      <c r="I2396" s="30"/>
    </row>
    <row r="2397" spans="1:9" ht="26.4">
      <c r="A2397" s="29" t="s">
        <v>2190</v>
      </c>
      <c r="B2397" s="30" t="s">
        <v>2191</v>
      </c>
      <c r="C2397" s="30" t="s">
        <v>8675</v>
      </c>
      <c r="D2397" s="30" t="s">
        <v>8659</v>
      </c>
      <c r="E2397" s="30" t="s">
        <v>8660</v>
      </c>
      <c r="F2397" s="30" t="s">
        <v>8659</v>
      </c>
      <c r="G2397" s="29"/>
      <c r="H2397" s="30"/>
      <c r="I2397" s="30"/>
    </row>
    <row r="2398" spans="1:9" ht="26.4">
      <c r="A2398" s="29" t="s">
        <v>2192</v>
      </c>
      <c r="B2398" s="30" t="s">
        <v>2193</v>
      </c>
      <c r="C2398" s="30" t="s">
        <v>6016</v>
      </c>
      <c r="D2398" s="30" t="s">
        <v>8659</v>
      </c>
      <c r="E2398" s="30" t="s">
        <v>8660</v>
      </c>
      <c r="F2398" s="30" t="s">
        <v>8659</v>
      </c>
      <c r="G2398" s="29"/>
      <c r="H2398" s="30"/>
      <c r="I2398" s="30"/>
    </row>
    <row r="2399" spans="1:9" ht="26.4">
      <c r="A2399" s="29" t="s">
        <v>2194</v>
      </c>
      <c r="B2399" s="30" t="s">
        <v>2195</v>
      </c>
      <c r="C2399" s="30" t="s">
        <v>8675</v>
      </c>
      <c r="D2399" s="30" t="s">
        <v>3032</v>
      </c>
      <c r="E2399" s="30" t="s">
        <v>8677</v>
      </c>
      <c r="F2399" s="30" t="s">
        <v>8678</v>
      </c>
      <c r="G2399" s="29"/>
      <c r="H2399" s="30"/>
      <c r="I2399" s="30"/>
    </row>
    <row r="2400" spans="1:9" ht="39.6">
      <c r="A2400" s="29" t="s">
        <v>2196</v>
      </c>
      <c r="B2400" s="30" t="s">
        <v>2197</v>
      </c>
      <c r="C2400" s="30" t="s">
        <v>8675</v>
      </c>
      <c r="D2400" s="30" t="s">
        <v>8659</v>
      </c>
      <c r="E2400" s="30" t="s">
        <v>8660</v>
      </c>
      <c r="F2400" s="30" t="s">
        <v>8659</v>
      </c>
      <c r="G2400" s="29"/>
      <c r="H2400" s="30"/>
      <c r="I2400" s="30"/>
    </row>
    <row r="2401" spans="1:9">
      <c r="A2401" s="29" t="s">
        <v>2198</v>
      </c>
      <c r="B2401" s="30" t="s">
        <v>2199</v>
      </c>
      <c r="C2401" s="30" t="s">
        <v>6047</v>
      </c>
      <c r="D2401" s="30" t="s">
        <v>8659</v>
      </c>
      <c r="E2401" s="30" t="s">
        <v>8660</v>
      </c>
      <c r="F2401" s="30" t="s">
        <v>8659</v>
      </c>
      <c r="G2401" s="29"/>
      <c r="H2401" s="30"/>
      <c r="I2401" s="30"/>
    </row>
    <row r="2402" spans="1:9">
      <c r="A2402" s="29" t="s">
        <v>2198</v>
      </c>
      <c r="B2402" s="30" t="s">
        <v>2199</v>
      </c>
      <c r="C2402" s="30" t="s">
        <v>6048</v>
      </c>
      <c r="D2402" s="30" t="s">
        <v>8659</v>
      </c>
      <c r="E2402" s="30" t="s">
        <v>8660</v>
      </c>
      <c r="F2402" s="30" t="s">
        <v>8659</v>
      </c>
      <c r="G2402" s="29"/>
      <c r="H2402" s="30"/>
      <c r="I2402" s="30"/>
    </row>
    <row r="2403" spans="1:9" ht="26.4">
      <c r="A2403" s="29" t="s">
        <v>2200</v>
      </c>
      <c r="B2403" s="30" t="s">
        <v>2201</v>
      </c>
      <c r="C2403" s="30" t="s">
        <v>8675</v>
      </c>
      <c r="D2403" s="30" t="s">
        <v>852</v>
      </c>
      <c r="E2403" s="30" t="s">
        <v>3058</v>
      </c>
      <c r="F2403" s="30" t="s">
        <v>3059</v>
      </c>
      <c r="G2403" s="29"/>
      <c r="H2403" s="30"/>
      <c r="I2403" s="30"/>
    </row>
    <row r="2404" spans="1:9" ht="26.4">
      <c r="A2404" s="29" t="s">
        <v>2202</v>
      </c>
      <c r="B2404" s="30" t="s">
        <v>2203</v>
      </c>
      <c r="C2404" s="30" t="s">
        <v>8675</v>
      </c>
      <c r="D2404" s="30" t="s">
        <v>852</v>
      </c>
      <c r="E2404" s="30" t="s">
        <v>3058</v>
      </c>
      <c r="F2404" s="30" t="s">
        <v>3059</v>
      </c>
      <c r="G2404" s="29"/>
      <c r="H2404" s="30"/>
      <c r="I2404" s="30"/>
    </row>
    <row r="2405" spans="1:9" ht="26.4">
      <c r="A2405" s="29" t="s">
        <v>2204</v>
      </c>
      <c r="B2405" s="30" t="s">
        <v>2205</v>
      </c>
      <c r="C2405" s="30" t="s">
        <v>8675</v>
      </c>
      <c r="D2405" s="30" t="s">
        <v>852</v>
      </c>
      <c r="E2405" s="30" t="s">
        <v>3058</v>
      </c>
      <c r="F2405" s="30" t="s">
        <v>3059</v>
      </c>
      <c r="G2405" s="29"/>
      <c r="H2405" s="30"/>
      <c r="I2405" s="30"/>
    </row>
    <row r="2406" spans="1:9" ht="26.4">
      <c r="A2406" s="29" t="s">
        <v>2206</v>
      </c>
      <c r="B2406" s="30" t="s">
        <v>2207</v>
      </c>
      <c r="C2406" s="30" t="s">
        <v>8675</v>
      </c>
      <c r="D2406" s="30" t="s">
        <v>3046</v>
      </c>
      <c r="E2406" s="30" t="s">
        <v>8677</v>
      </c>
      <c r="F2406" s="30" t="s">
        <v>8678</v>
      </c>
      <c r="G2406" s="29"/>
      <c r="H2406" s="30"/>
      <c r="I2406" s="30"/>
    </row>
    <row r="2407" spans="1:9" ht="26.4">
      <c r="A2407" s="29" t="s">
        <v>5112</v>
      </c>
      <c r="B2407" s="30" t="s">
        <v>5113</v>
      </c>
      <c r="C2407" s="30" t="s">
        <v>8675</v>
      </c>
      <c r="D2407" s="30" t="s">
        <v>8659</v>
      </c>
      <c r="E2407" s="30" t="s">
        <v>8660</v>
      </c>
      <c r="F2407" s="30" t="s">
        <v>8659</v>
      </c>
      <c r="G2407" s="29"/>
      <c r="H2407" s="30"/>
      <c r="I2407" s="30"/>
    </row>
    <row r="2408" spans="1:9" ht="26.4">
      <c r="A2408" s="29" t="s">
        <v>5114</v>
      </c>
      <c r="B2408" s="30" t="s">
        <v>5115</v>
      </c>
      <c r="C2408" s="30" t="s">
        <v>8675</v>
      </c>
      <c r="D2408" s="30" t="s">
        <v>3046</v>
      </c>
      <c r="E2408" s="30" t="s">
        <v>8677</v>
      </c>
      <c r="F2408" s="30" t="s">
        <v>8678</v>
      </c>
      <c r="G2408" s="29"/>
      <c r="H2408" s="30"/>
      <c r="I2408" s="30"/>
    </row>
    <row r="2409" spans="1:9">
      <c r="A2409" s="29" t="s">
        <v>5116</v>
      </c>
      <c r="B2409" s="30" t="s">
        <v>5117</v>
      </c>
      <c r="C2409" s="30" t="s">
        <v>6048</v>
      </c>
      <c r="D2409" s="30" t="s">
        <v>8659</v>
      </c>
      <c r="E2409" s="30" t="s">
        <v>8660</v>
      </c>
      <c r="F2409" s="30" t="s">
        <v>8659</v>
      </c>
      <c r="G2409" s="29"/>
      <c r="H2409" s="30"/>
      <c r="I2409" s="30"/>
    </row>
    <row r="2410" spans="1:9">
      <c r="A2410" s="29" t="s">
        <v>5116</v>
      </c>
      <c r="B2410" s="30" t="s">
        <v>5117</v>
      </c>
      <c r="C2410" s="30" t="s">
        <v>6047</v>
      </c>
      <c r="D2410" s="30" t="s">
        <v>8659</v>
      </c>
      <c r="E2410" s="30" t="s">
        <v>8660</v>
      </c>
      <c r="F2410" s="30" t="s">
        <v>8659</v>
      </c>
      <c r="G2410" s="29"/>
      <c r="H2410" s="30"/>
      <c r="I2410" s="30"/>
    </row>
    <row r="2411" spans="1:9" ht="26.4">
      <c r="A2411" s="29" t="s">
        <v>5118</v>
      </c>
      <c r="B2411" s="30" t="s">
        <v>5119</v>
      </c>
      <c r="C2411" s="30" t="s">
        <v>8675</v>
      </c>
      <c r="D2411" s="30" t="s">
        <v>8659</v>
      </c>
      <c r="E2411" s="30" t="s">
        <v>8660</v>
      </c>
      <c r="F2411" s="30" t="s">
        <v>8659</v>
      </c>
      <c r="G2411" s="29"/>
      <c r="H2411" s="30"/>
      <c r="I2411" s="30"/>
    </row>
    <row r="2412" spans="1:9" ht="26.4">
      <c r="A2412" s="29" t="s">
        <v>5120</v>
      </c>
      <c r="B2412" s="30" t="s">
        <v>5121</v>
      </c>
      <c r="C2412" s="30" t="s">
        <v>6016</v>
      </c>
      <c r="D2412" s="30" t="s">
        <v>3046</v>
      </c>
      <c r="E2412" s="30" t="s">
        <v>8677</v>
      </c>
      <c r="F2412" s="30" t="s">
        <v>8678</v>
      </c>
      <c r="G2412" s="29"/>
      <c r="H2412" s="30"/>
      <c r="I2412" s="30"/>
    </row>
    <row r="2413" spans="1:9" ht="26.4">
      <c r="A2413" s="29" t="s">
        <v>5122</v>
      </c>
      <c r="B2413" s="30" t="s">
        <v>5123</v>
      </c>
      <c r="C2413" s="30" t="s">
        <v>8675</v>
      </c>
      <c r="D2413" s="30" t="s">
        <v>2420</v>
      </c>
      <c r="E2413" s="30" t="s">
        <v>8677</v>
      </c>
      <c r="F2413" s="30" t="s">
        <v>8678</v>
      </c>
      <c r="G2413" s="29"/>
      <c r="H2413" s="30"/>
      <c r="I2413" s="30"/>
    </row>
    <row r="2414" spans="1:9" ht="26.4">
      <c r="A2414" s="29" t="s">
        <v>5124</v>
      </c>
      <c r="B2414" s="30" t="s">
        <v>5125</v>
      </c>
      <c r="C2414" s="30" t="s">
        <v>8675</v>
      </c>
      <c r="D2414" s="30" t="s">
        <v>2420</v>
      </c>
      <c r="E2414" s="30" t="s">
        <v>8677</v>
      </c>
      <c r="F2414" s="30" t="s">
        <v>8678</v>
      </c>
      <c r="G2414" s="29"/>
      <c r="H2414" s="30"/>
      <c r="I2414" s="30"/>
    </row>
    <row r="2415" spans="1:9" ht="26.4">
      <c r="A2415" s="29" t="s">
        <v>5126</v>
      </c>
      <c r="B2415" s="30" t="s">
        <v>5127</v>
      </c>
      <c r="C2415" s="30" t="s">
        <v>8675</v>
      </c>
      <c r="D2415" s="30" t="s">
        <v>2420</v>
      </c>
      <c r="E2415" s="30" t="s">
        <v>8677</v>
      </c>
      <c r="F2415" s="30" t="s">
        <v>8678</v>
      </c>
      <c r="G2415" s="29"/>
      <c r="H2415" s="30"/>
      <c r="I2415" s="30"/>
    </row>
    <row r="2416" spans="1:9">
      <c r="A2416" s="29" t="s">
        <v>5128</v>
      </c>
      <c r="B2416" s="30" t="s">
        <v>5129</v>
      </c>
      <c r="C2416" s="30" t="s">
        <v>3087</v>
      </c>
      <c r="D2416" s="30" t="s">
        <v>8659</v>
      </c>
      <c r="E2416" s="30" t="s">
        <v>8660</v>
      </c>
      <c r="F2416" s="30" t="s">
        <v>8659</v>
      </c>
      <c r="G2416" s="29"/>
      <c r="H2416" s="30"/>
      <c r="I2416" s="30"/>
    </row>
    <row r="2417" spans="1:9" ht="26.4">
      <c r="A2417" s="29" t="s">
        <v>5130</v>
      </c>
      <c r="B2417" s="30" t="s">
        <v>4764</v>
      </c>
      <c r="C2417" s="30" t="s">
        <v>8675</v>
      </c>
      <c r="D2417" s="30" t="s">
        <v>962</v>
      </c>
      <c r="E2417" s="30" t="s">
        <v>3058</v>
      </c>
      <c r="F2417" s="30" t="s">
        <v>3059</v>
      </c>
      <c r="G2417" s="29"/>
      <c r="H2417" s="30"/>
      <c r="I2417" s="30"/>
    </row>
    <row r="2418" spans="1:9" ht="26.4">
      <c r="A2418" s="29" t="s">
        <v>5131</v>
      </c>
      <c r="B2418" s="30" t="s">
        <v>5132</v>
      </c>
      <c r="C2418" s="30" t="s">
        <v>6016</v>
      </c>
      <c r="D2418" s="30" t="s">
        <v>8659</v>
      </c>
      <c r="E2418" s="30" t="s">
        <v>8660</v>
      </c>
      <c r="F2418" s="30" t="s">
        <v>8659</v>
      </c>
      <c r="G2418" s="29"/>
      <c r="H2418" s="30"/>
      <c r="I2418" s="30"/>
    </row>
    <row r="2419" spans="1:9">
      <c r="A2419" s="29" t="s">
        <v>5133</v>
      </c>
      <c r="B2419" s="30" t="s">
        <v>5177</v>
      </c>
      <c r="C2419" s="30" t="s">
        <v>3087</v>
      </c>
      <c r="D2419" s="30" t="s">
        <v>4695</v>
      </c>
      <c r="E2419" s="30" t="s">
        <v>3058</v>
      </c>
      <c r="F2419" s="30" t="s">
        <v>3059</v>
      </c>
      <c r="G2419" s="29"/>
      <c r="H2419" s="30"/>
      <c r="I2419" s="30"/>
    </row>
    <row r="2420" spans="1:9" ht="26.4">
      <c r="A2420" s="29" t="s">
        <v>5134</v>
      </c>
      <c r="B2420" s="30" t="s">
        <v>5135</v>
      </c>
      <c r="C2420" s="30" t="s">
        <v>3087</v>
      </c>
      <c r="D2420" s="30" t="s">
        <v>4695</v>
      </c>
      <c r="E2420" s="30" t="s">
        <v>3058</v>
      </c>
      <c r="F2420" s="30" t="s">
        <v>3059</v>
      </c>
      <c r="G2420" s="29"/>
      <c r="H2420" s="30"/>
      <c r="I2420" s="30"/>
    </row>
    <row r="2421" spans="1:9">
      <c r="A2421" s="29" t="s">
        <v>5136</v>
      </c>
      <c r="B2421" s="30" t="s">
        <v>5137</v>
      </c>
      <c r="C2421" s="30" t="s">
        <v>6048</v>
      </c>
      <c r="D2421" s="30" t="s">
        <v>8659</v>
      </c>
      <c r="E2421" s="30" t="s">
        <v>8660</v>
      </c>
      <c r="F2421" s="30" t="s">
        <v>8659</v>
      </c>
      <c r="G2421" s="29"/>
      <c r="H2421" s="30"/>
      <c r="I2421" s="30"/>
    </row>
    <row r="2422" spans="1:9">
      <c r="A2422" s="29" t="s">
        <v>5136</v>
      </c>
      <c r="B2422" s="30" t="s">
        <v>5137</v>
      </c>
      <c r="C2422" s="30" t="s">
        <v>6047</v>
      </c>
      <c r="D2422" s="30" t="s">
        <v>8659</v>
      </c>
      <c r="E2422" s="30" t="s">
        <v>8660</v>
      </c>
      <c r="F2422" s="30" t="s">
        <v>8659</v>
      </c>
      <c r="G2422" s="29"/>
      <c r="H2422" s="30"/>
      <c r="I2422" s="30"/>
    </row>
    <row r="2423" spans="1:9" ht="26.4">
      <c r="A2423" s="29" t="s">
        <v>5138</v>
      </c>
      <c r="B2423" s="30" t="s">
        <v>5139</v>
      </c>
      <c r="C2423" s="30" t="s">
        <v>8675</v>
      </c>
      <c r="D2423" s="30" t="s">
        <v>852</v>
      </c>
      <c r="E2423" s="30" t="s">
        <v>3058</v>
      </c>
      <c r="F2423" s="30" t="s">
        <v>3059</v>
      </c>
      <c r="G2423" s="29"/>
      <c r="H2423" s="30"/>
      <c r="I2423" s="30"/>
    </row>
    <row r="2424" spans="1:9" ht="26.4">
      <c r="A2424" s="29" t="s">
        <v>5140</v>
      </c>
      <c r="B2424" s="30" t="s">
        <v>5141</v>
      </c>
      <c r="C2424" s="30" t="s">
        <v>8675</v>
      </c>
      <c r="D2424" s="30" t="s">
        <v>3046</v>
      </c>
      <c r="E2424" s="30" t="s">
        <v>8677</v>
      </c>
      <c r="F2424" s="30" t="s">
        <v>8678</v>
      </c>
      <c r="G2424" s="29"/>
      <c r="H2424" s="30"/>
      <c r="I2424" s="30"/>
    </row>
    <row r="2425" spans="1:9" ht="39.6">
      <c r="A2425" s="29" t="s">
        <v>5142</v>
      </c>
      <c r="B2425" s="30" t="s">
        <v>5143</v>
      </c>
      <c r="C2425" s="30" t="s">
        <v>8675</v>
      </c>
      <c r="D2425" s="30" t="s">
        <v>8659</v>
      </c>
      <c r="E2425" s="30" t="s">
        <v>8660</v>
      </c>
      <c r="F2425" s="30" t="s">
        <v>8659</v>
      </c>
      <c r="G2425" s="29"/>
      <c r="H2425" s="30"/>
      <c r="I2425" s="30"/>
    </row>
    <row r="2426" spans="1:9" ht="26.4">
      <c r="A2426" s="29" t="s">
        <v>5144</v>
      </c>
      <c r="B2426" s="30" t="s">
        <v>5145</v>
      </c>
      <c r="C2426" s="30" t="s">
        <v>8675</v>
      </c>
      <c r="D2426" s="30" t="s">
        <v>8659</v>
      </c>
      <c r="E2426" s="30" t="s">
        <v>8660</v>
      </c>
      <c r="F2426" s="30" t="s">
        <v>8659</v>
      </c>
      <c r="G2426" s="29"/>
      <c r="H2426" s="30"/>
      <c r="I2426" s="30"/>
    </row>
    <row r="2427" spans="1:9">
      <c r="A2427" s="29" t="s">
        <v>5146</v>
      </c>
      <c r="B2427" s="30" t="s">
        <v>5147</v>
      </c>
      <c r="C2427" s="30" t="s">
        <v>6047</v>
      </c>
      <c r="D2427" s="30" t="s">
        <v>8659</v>
      </c>
      <c r="E2427" s="30" t="s">
        <v>8660</v>
      </c>
      <c r="F2427" s="30" t="s">
        <v>8659</v>
      </c>
      <c r="G2427" s="29"/>
      <c r="H2427" s="30"/>
      <c r="I2427" s="30"/>
    </row>
    <row r="2428" spans="1:9">
      <c r="A2428" s="29" t="s">
        <v>5146</v>
      </c>
      <c r="B2428" s="30" t="s">
        <v>5147</v>
      </c>
      <c r="C2428" s="30" t="s">
        <v>6048</v>
      </c>
      <c r="D2428" s="30" t="s">
        <v>8659</v>
      </c>
      <c r="E2428" s="30" t="s">
        <v>8660</v>
      </c>
      <c r="F2428" s="30" t="s">
        <v>8659</v>
      </c>
      <c r="G2428" s="29"/>
      <c r="H2428" s="30"/>
      <c r="I2428" s="30"/>
    </row>
    <row r="2429" spans="1:9" ht="26.4">
      <c r="A2429" s="29" t="s">
        <v>5148</v>
      </c>
      <c r="B2429" s="30" t="s">
        <v>5149</v>
      </c>
      <c r="C2429" s="30" t="s">
        <v>8675</v>
      </c>
      <c r="D2429" s="30" t="s">
        <v>962</v>
      </c>
      <c r="E2429" s="30" t="s">
        <v>3058</v>
      </c>
      <c r="F2429" s="30" t="s">
        <v>3059</v>
      </c>
      <c r="G2429" s="29"/>
      <c r="H2429" s="30"/>
      <c r="I2429" s="30"/>
    </row>
    <row r="2430" spans="1:9" ht="39.6">
      <c r="A2430" s="29" t="s">
        <v>5150</v>
      </c>
      <c r="B2430" s="30" t="s">
        <v>5151</v>
      </c>
      <c r="C2430" s="30" t="s">
        <v>227</v>
      </c>
      <c r="D2430" s="30" t="s">
        <v>8659</v>
      </c>
      <c r="E2430" s="30" t="s">
        <v>8660</v>
      </c>
      <c r="F2430" s="30" t="s">
        <v>8659</v>
      </c>
      <c r="G2430" s="29"/>
      <c r="H2430" s="30"/>
      <c r="I2430" s="30"/>
    </row>
    <row r="2431" spans="1:9" ht="26.4">
      <c r="A2431" s="29" t="s">
        <v>5152</v>
      </c>
      <c r="B2431" s="30" t="s">
        <v>5998</v>
      </c>
      <c r="C2431" s="30" t="s">
        <v>8675</v>
      </c>
      <c r="D2431" s="30" t="s">
        <v>5502</v>
      </c>
      <c r="E2431" s="30" t="s">
        <v>3058</v>
      </c>
      <c r="F2431" s="30" t="s">
        <v>3059</v>
      </c>
      <c r="G2431" s="29"/>
      <c r="H2431" s="30"/>
      <c r="I2431" s="30"/>
    </row>
    <row r="2432" spans="1:9" ht="26.4">
      <c r="A2432" s="29" t="s">
        <v>5153</v>
      </c>
      <c r="B2432" s="30" t="s">
        <v>4766</v>
      </c>
      <c r="C2432" s="30" t="s">
        <v>8675</v>
      </c>
      <c r="D2432" s="30" t="s">
        <v>6019</v>
      </c>
      <c r="E2432" s="30" t="s">
        <v>8677</v>
      </c>
      <c r="F2432" s="30" t="s">
        <v>8678</v>
      </c>
      <c r="G2432" s="29"/>
      <c r="H2432" s="30"/>
      <c r="I2432" s="30"/>
    </row>
    <row r="2433" spans="1:9" ht="26.4">
      <c r="A2433" s="29" t="s">
        <v>5154</v>
      </c>
      <c r="B2433" s="30" t="s">
        <v>5155</v>
      </c>
      <c r="C2433" s="30" t="s">
        <v>8675</v>
      </c>
      <c r="D2433" s="30" t="s">
        <v>6019</v>
      </c>
      <c r="E2433" s="30" t="s">
        <v>8677</v>
      </c>
      <c r="F2433" s="30" t="s">
        <v>8678</v>
      </c>
      <c r="G2433" s="29"/>
      <c r="H2433" s="30"/>
      <c r="I2433" s="30"/>
    </row>
    <row r="2434" spans="1:9" ht="26.4">
      <c r="A2434" s="29" t="s">
        <v>5156</v>
      </c>
      <c r="B2434" s="30" t="s">
        <v>5157</v>
      </c>
      <c r="C2434" s="30" t="s">
        <v>8675</v>
      </c>
      <c r="D2434" s="30" t="s">
        <v>2420</v>
      </c>
      <c r="E2434" s="30" t="s">
        <v>8677</v>
      </c>
      <c r="F2434" s="30" t="s">
        <v>8678</v>
      </c>
      <c r="G2434" s="29"/>
      <c r="H2434" s="30"/>
      <c r="I2434" s="30"/>
    </row>
    <row r="2435" spans="1:9" ht="26.4">
      <c r="A2435" s="29" t="s">
        <v>5158</v>
      </c>
      <c r="B2435" s="30" t="s">
        <v>5159</v>
      </c>
      <c r="C2435" s="30" t="s">
        <v>8675</v>
      </c>
      <c r="D2435" s="30" t="s">
        <v>2420</v>
      </c>
      <c r="E2435" s="30" t="s">
        <v>8677</v>
      </c>
      <c r="F2435" s="30" t="s">
        <v>8678</v>
      </c>
      <c r="G2435" s="29"/>
      <c r="H2435" s="30"/>
      <c r="I2435" s="30"/>
    </row>
    <row r="2436" spans="1:9" ht="26.4">
      <c r="A2436" s="29" t="s">
        <v>5160</v>
      </c>
      <c r="B2436" s="30" t="s">
        <v>5161</v>
      </c>
      <c r="C2436" s="30" t="s">
        <v>8675</v>
      </c>
      <c r="D2436" s="30" t="s">
        <v>852</v>
      </c>
      <c r="E2436" s="30" t="s">
        <v>3058</v>
      </c>
      <c r="F2436" s="30" t="s">
        <v>3059</v>
      </c>
      <c r="G2436" s="29"/>
      <c r="H2436" s="30"/>
      <c r="I2436" s="30"/>
    </row>
    <row r="2437" spans="1:9" ht="26.4">
      <c r="A2437" s="29" t="s">
        <v>5162</v>
      </c>
      <c r="B2437" s="30" t="s">
        <v>5163</v>
      </c>
      <c r="C2437" s="30" t="s">
        <v>8675</v>
      </c>
      <c r="D2437" s="30" t="s">
        <v>8659</v>
      </c>
      <c r="E2437" s="30" t="s">
        <v>8660</v>
      </c>
      <c r="F2437" s="30" t="s">
        <v>8659</v>
      </c>
      <c r="G2437" s="29"/>
      <c r="H2437" s="30"/>
      <c r="I2437" s="30"/>
    </row>
    <row r="2438" spans="1:9">
      <c r="A2438" s="29" t="s">
        <v>5164</v>
      </c>
      <c r="B2438" s="30" t="s">
        <v>5165</v>
      </c>
      <c r="C2438" s="30" t="s">
        <v>3087</v>
      </c>
      <c r="D2438" s="30" t="s">
        <v>2220</v>
      </c>
      <c r="E2438" s="30" t="s">
        <v>3058</v>
      </c>
      <c r="F2438" s="30" t="s">
        <v>3059</v>
      </c>
      <c r="G2438" s="29"/>
      <c r="H2438" s="30"/>
      <c r="I2438" s="30"/>
    </row>
    <row r="2439" spans="1:9">
      <c r="A2439" s="29" t="s">
        <v>5166</v>
      </c>
      <c r="B2439" s="30" t="s">
        <v>5167</v>
      </c>
      <c r="C2439" s="30" t="s">
        <v>4785</v>
      </c>
      <c r="D2439" s="30" t="s">
        <v>8659</v>
      </c>
      <c r="E2439" s="30" t="s">
        <v>8660</v>
      </c>
      <c r="F2439" s="30" t="s">
        <v>8659</v>
      </c>
      <c r="G2439" s="29"/>
      <c r="H2439" s="30"/>
      <c r="I2439" s="30"/>
    </row>
    <row r="2440" spans="1:9" ht="26.4">
      <c r="A2440" s="29" t="s">
        <v>5168</v>
      </c>
      <c r="B2440" s="30" t="s">
        <v>5169</v>
      </c>
      <c r="C2440" s="30" t="s">
        <v>8675</v>
      </c>
      <c r="D2440" s="30" t="s">
        <v>2420</v>
      </c>
      <c r="E2440" s="30" t="s">
        <v>8677</v>
      </c>
      <c r="F2440" s="30" t="s">
        <v>8678</v>
      </c>
      <c r="G2440" s="29"/>
      <c r="H2440" s="30"/>
      <c r="I2440" s="30"/>
    </row>
    <row r="2441" spans="1:9" ht="26.4">
      <c r="A2441" s="29" t="s">
        <v>5170</v>
      </c>
      <c r="B2441" s="30" t="s">
        <v>5171</v>
      </c>
      <c r="C2441" s="30" t="s">
        <v>8675</v>
      </c>
      <c r="D2441" s="30" t="s">
        <v>2420</v>
      </c>
      <c r="E2441" s="30" t="s">
        <v>8677</v>
      </c>
      <c r="F2441" s="30" t="s">
        <v>8678</v>
      </c>
      <c r="G2441" s="29"/>
      <c r="H2441" s="30"/>
      <c r="I2441" s="30"/>
    </row>
    <row r="2442" spans="1:9" ht="26.4">
      <c r="A2442" s="29" t="s">
        <v>5172</v>
      </c>
      <c r="B2442" s="30" t="s">
        <v>5173</v>
      </c>
      <c r="C2442" s="30" t="s">
        <v>8675</v>
      </c>
      <c r="D2442" s="30" t="s">
        <v>2420</v>
      </c>
      <c r="E2442" s="30" t="s">
        <v>8677</v>
      </c>
      <c r="F2442" s="30" t="s">
        <v>8678</v>
      </c>
      <c r="G2442" s="29"/>
      <c r="H2442" s="30"/>
      <c r="I2442" s="30"/>
    </row>
    <row r="2443" spans="1:9" ht="26.4">
      <c r="A2443" s="29" t="s">
        <v>5174</v>
      </c>
      <c r="B2443" s="30" t="s">
        <v>2257</v>
      </c>
      <c r="C2443" s="30" t="s">
        <v>8675</v>
      </c>
      <c r="D2443" s="30" t="s">
        <v>962</v>
      </c>
      <c r="E2443" s="30" t="s">
        <v>3058</v>
      </c>
      <c r="F2443" s="30" t="s">
        <v>3059</v>
      </c>
      <c r="G2443" s="29"/>
      <c r="H2443" s="30"/>
      <c r="I2443" s="30"/>
    </row>
    <row r="2444" spans="1:9" ht="26.4">
      <c r="A2444" s="29" t="s">
        <v>2258</v>
      </c>
      <c r="B2444" s="30" t="s">
        <v>7940</v>
      </c>
      <c r="C2444" s="30" t="s">
        <v>8675</v>
      </c>
      <c r="D2444" s="30" t="s">
        <v>962</v>
      </c>
      <c r="E2444" s="30" t="s">
        <v>3058</v>
      </c>
      <c r="F2444" s="30" t="s">
        <v>3059</v>
      </c>
      <c r="G2444" s="29"/>
      <c r="H2444" s="30"/>
      <c r="I2444" s="30"/>
    </row>
    <row r="2445" spans="1:9" ht="26.4">
      <c r="A2445" s="29" t="s">
        <v>7941</v>
      </c>
      <c r="B2445" s="30" t="s">
        <v>7942</v>
      </c>
      <c r="C2445" s="30" t="s">
        <v>8675</v>
      </c>
      <c r="D2445" s="30" t="s">
        <v>2420</v>
      </c>
      <c r="E2445" s="30" t="s">
        <v>8677</v>
      </c>
      <c r="F2445" s="30" t="s">
        <v>8678</v>
      </c>
      <c r="G2445" s="29"/>
      <c r="H2445" s="30"/>
      <c r="I2445" s="30"/>
    </row>
    <row r="2446" spans="1:9" ht="26.4">
      <c r="A2446" s="29" t="s">
        <v>7943</v>
      </c>
      <c r="B2446" s="30" t="s">
        <v>7944</v>
      </c>
      <c r="C2446" s="30" t="s">
        <v>8675</v>
      </c>
      <c r="D2446" s="30" t="s">
        <v>962</v>
      </c>
      <c r="E2446" s="30" t="s">
        <v>3058</v>
      </c>
      <c r="F2446" s="30" t="s">
        <v>3059</v>
      </c>
      <c r="G2446" s="29"/>
      <c r="H2446" s="30"/>
      <c r="I2446" s="30"/>
    </row>
    <row r="2447" spans="1:9" ht="26.4">
      <c r="A2447" s="29" t="s">
        <v>7945</v>
      </c>
      <c r="B2447" s="30" t="s">
        <v>7946</v>
      </c>
      <c r="C2447" s="30" t="s">
        <v>8675</v>
      </c>
      <c r="D2447" s="30" t="s">
        <v>2420</v>
      </c>
      <c r="E2447" s="30" t="s">
        <v>8677</v>
      </c>
      <c r="F2447" s="30" t="s">
        <v>8678</v>
      </c>
      <c r="G2447" s="29"/>
      <c r="H2447" s="30"/>
      <c r="I2447" s="30"/>
    </row>
    <row r="2448" spans="1:9" ht="26.4">
      <c r="A2448" s="29" t="s">
        <v>7947</v>
      </c>
      <c r="B2448" s="30" t="s">
        <v>12837</v>
      </c>
      <c r="C2448" s="30" t="s">
        <v>8675</v>
      </c>
      <c r="D2448" s="30" t="s">
        <v>2420</v>
      </c>
      <c r="E2448" s="30" t="s">
        <v>8677</v>
      </c>
      <c r="F2448" s="30" t="s">
        <v>8678</v>
      </c>
      <c r="G2448" s="29"/>
      <c r="H2448" s="30"/>
      <c r="I2448" s="30"/>
    </row>
    <row r="2449" spans="1:9">
      <c r="A2449" s="29" t="s">
        <v>7948</v>
      </c>
      <c r="B2449" s="30" t="s">
        <v>2678</v>
      </c>
      <c r="C2449" s="30" t="s">
        <v>3087</v>
      </c>
      <c r="D2449" s="30" t="s">
        <v>962</v>
      </c>
      <c r="E2449" s="30" t="s">
        <v>3058</v>
      </c>
      <c r="F2449" s="30" t="s">
        <v>3059</v>
      </c>
      <c r="G2449" s="29"/>
      <c r="H2449" s="30"/>
      <c r="I2449" s="30"/>
    </row>
    <row r="2450" spans="1:9" ht="26.4">
      <c r="A2450" s="29" t="s">
        <v>7949</v>
      </c>
      <c r="B2450" s="30" t="s">
        <v>7950</v>
      </c>
      <c r="C2450" s="30" t="s">
        <v>8675</v>
      </c>
      <c r="D2450" s="30" t="s">
        <v>962</v>
      </c>
      <c r="E2450" s="30" t="s">
        <v>3058</v>
      </c>
      <c r="F2450" s="30" t="s">
        <v>3059</v>
      </c>
      <c r="G2450" s="29"/>
      <c r="H2450" s="30"/>
      <c r="I2450" s="30"/>
    </row>
    <row r="2451" spans="1:9">
      <c r="A2451" s="29" t="s">
        <v>7951</v>
      </c>
      <c r="B2451" s="30" t="s">
        <v>7952</v>
      </c>
      <c r="C2451" s="30" t="s">
        <v>3087</v>
      </c>
      <c r="D2451" s="30" t="s">
        <v>8659</v>
      </c>
      <c r="E2451" s="30" t="s">
        <v>8660</v>
      </c>
      <c r="F2451" s="30" t="s">
        <v>8659</v>
      </c>
      <c r="G2451" s="29"/>
      <c r="H2451" s="30"/>
      <c r="I2451" s="30"/>
    </row>
    <row r="2452" spans="1:9">
      <c r="A2452" s="29" t="s">
        <v>7953</v>
      </c>
      <c r="B2452" s="30" t="s">
        <v>7954</v>
      </c>
      <c r="C2452" s="30" t="s">
        <v>3087</v>
      </c>
      <c r="D2452" s="30" t="s">
        <v>8659</v>
      </c>
      <c r="E2452" s="30" t="s">
        <v>8660</v>
      </c>
      <c r="F2452" s="30" t="s">
        <v>8659</v>
      </c>
      <c r="G2452" s="29"/>
      <c r="H2452" s="30"/>
      <c r="I2452" s="30"/>
    </row>
    <row r="2453" spans="1:9">
      <c r="A2453" s="29" t="s">
        <v>7955</v>
      </c>
      <c r="B2453" s="30" t="s">
        <v>7956</v>
      </c>
      <c r="C2453" s="30" t="s">
        <v>3087</v>
      </c>
      <c r="D2453" s="30" t="s">
        <v>2420</v>
      </c>
      <c r="E2453" s="30" t="s">
        <v>8677</v>
      </c>
      <c r="F2453" s="30" t="s">
        <v>8678</v>
      </c>
      <c r="G2453" s="29"/>
      <c r="H2453" s="30"/>
      <c r="I2453" s="30"/>
    </row>
    <row r="2454" spans="1:9" ht="26.4">
      <c r="A2454" s="29" t="s">
        <v>7957</v>
      </c>
      <c r="B2454" s="30" t="s">
        <v>7958</v>
      </c>
      <c r="C2454" s="30" t="s">
        <v>3087</v>
      </c>
      <c r="D2454" s="30" t="s">
        <v>962</v>
      </c>
      <c r="E2454" s="30" t="s">
        <v>3058</v>
      </c>
      <c r="F2454" s="30" t="s">
        <v>3059</v>
      </c>
      <c r="G2454" s="29"/>
      <c r="H2454" s="30"/>
      <c r="I2454" s="30"/>
    </row>
    <row r="2455" spans="1:9" ht="26.4">
      <c r="A2455" s="29" t="s">
        <v>7959</v>
      </c>
      <c r="B2455" s="30" t="s">
        <v>7960</v>
      </c>
      <c r="C2455" s="30" t="s">
        <v>6016</v>
      </c>
      <c r="D2455" s="30" t="s">
        <v>2593</v>
      </c>
      <c r="E2455" s="30" t="s">
        <v>3068</v>
      </c>
      <c r="F2455" s="30" t="s">
        <v>3069</v>
      </c>
      <c r="G2455" s="29"/>
      <c r="H2455" s="30"/>
      <c r="I2455" s="30"/>
    </row>
    <row r="2456" spans="1:9" ht="26.4">
      <c r="A2456" s="29" t="s">
        <v>7961</v>
      </c>
      <c r="B2456" s="30" t="s">
        <v>4448</v>
      </c>
      <c r="C2456" s="30" t="s">
        <v>8675</v>
      </c>
      <c r="D2456" s="30" t="s">
        <v>2420</v>
      </c>
      <c r="E2456" s="30" t="s">
        <v>8677</v>
      </c>
      <c r="F2456" s="30" t="s">
        <v>8678</v>
      </c>
      <c r="G2456" s="29"/>
      <c r="H2456" s="30"/>
      <c r="I2456" s="30"/>
    </row>
    <row r="2457" spans="1:9">
      <c r="A2457" s="29" t="s">
        <v>7962</v>
      </c>
      <c r="B2457" s="30" t="s">
        <v>7963</v>
      </c>
      <c r="C2457" s="30" t="s">
        <v>6047</v>
      </c>
      <c r="D2457" s="30" t="s">
        <v>8659</v>
      </c>
      <c r="E2457" s="30" t="s">
        <v>8660</v>
      </c>
      <c r="F2457" s="30" t="s">
        <v>8659</v>
      </c>
      <c r="G2457" s="29"/>
      <c r="H2457" s="30"/>
      <c r="I2457" s="30"/>
    </row>
    <row r="2458" spans="1:9">
      <c r="A2458" s="29" t="s">
        <v>7962</v>
      </c>
      <c r="B2458" s="30" t="s">
        <v>7963</v>
      </c>
      <c r="C2458" s="30" t="s">
        <v>6048</v>
      </c>
      <c r="D2458" s="30" t="s">
        <v>8659</v>
      </c>
      <c r="E2458" s="30" t="s">
        <v>8660</v>
      </c>
      <c r="F2458" s="30" t="s">
        <v>8659</v>
      </c>
      <c r="G2458" s="29"/>
      <c r="H2458" s="30"/>
      <c r="I2458" s="30"/>
    </row>
    <row r="2459" spans="1:9">
      <c r="A2459" s="29" t="s">
        <v>7964</v>
      </c>
      <c r="B2459" s="30" t="s">
        <v>7965</v>
      </c>
      <c r="C2459" s="30" t="s">
        <v>6047</v>
      </c>
      <c r="D2459" s="30" t="s">
        <v>8659</v>
      </c>
      <c r="E2459" s="30" t="s">
        <v>8660</v>
      </c>
      <c r="F2459" s="30" t="s">
        <v>8659</v>
      </c>
      <c r="G2459" s="29"/>
      <c r="H2459" s="30"/>
      <c r="I2459" s="30"/>
    </row>
    <row r="2460" spans="1:9">
      <c r="A2460" s="29" t="s">
        <v>7964</v>
      </c>
      <c r="B2460" s="30" t="s">
        <v>7965</v>
      </c>
      <c r="C2460" s="30" t="s">
        <v>6048</v>
      </c>
      <c r="D2460" s="30" t="s">
        <v>8659</v>
      </c>
      <c r="E2460" s="30" t="s">
        <v>8660</v>
      </c>
      <c r="F2460" s="30" t="s">
        <v>8659</v>
      </c>
      <c r="G2460" s="29"/>
      <c r="H2460" s="30"/>
      <c r="I2460" s="30"/>
    </row>
    <row r="2461" spans="1:9" ht="26.4">
      <c r="A2461" s="29" t="s">
        <v>7966</v>
      </c>
      <c r="B2461" s="30" t="s">
        <v>7967</v>
      </c>
      <c r="C2461" s="30" t="s">
        <v>227</v>
      </c>
      <c r="D2461" s="30" t="s">
        <v>8659</v>
      </c>
      <c r="E2461" s="30" t="s">
        <v>8660</v>
      </c>
      <c r="F2461" s="30" t="s">
        <v>8659</v>
      </c>
      <c r="G2461" s="29"/>
      <c r="H2461" s="30"/>
      <c r="I2461" s="30"/>
    </row>
    <row r="2462" spans="1:9" ht="26.4">
      <c r="A2462" s="29" t="s">
        <v>7968</v>
      </c>
      <c r="B2462" s="30" t="s">
        <v>7969</v>
      </c>
      <c r="C2462" s="30" t="s">
        <v>8675</v>
      </c>
      <c r="D2462" s="30" t="s">
        <v>3046</v>
      </c>
      <c r="E2462" s="30" t="s">
        <v>8677</v>
      </c>
      <c r="F2462" s="30" t="s">
        <v>8678</v>
      </c>
      <c r="G2462" s="29"/>
      <c r="H2462" s="30"/>
      <c r="I2462" s="30"/>
    </row>
    <row r="2463" spans="1:9" ht="26.4">
      <c r="A2463" s="29" t="s">
        <v>7970</v>
      </c>
      <c r="B2463" s="30" t="s">
        <v>7971</v>
      </c>
      <c r="C2463" s="30" t="s">
        <v>8675</v>
      </c>
      <c r="D2463" s="30" t="s">
        <v>3032</v>
      </c>
      <c r="E2463" s="30" t="s">
        <v>8677</v>
      </c>
      <c r="F2463" s="30" t="s">
        <v>8678</v>
      </c>
      <c r="G2463" s="29"/>
      <c r="H2463" s="30"/>
      <c r="I2463" s="30"/>
    </row>
    <row r="2464" spans="1:9" ht="26.4">
      <c r="A2464" s="29" t="s">
        <v>7972</v>
      </c>
      <c r="B2464" s="30" t="s">
        <v>7973</v>
      </c>
      <c r="C2464" s="30" t="s">
        <v>8675</v>
      </c>
      <c r="D2464" s="30" t="s">
        <v>3032</v>
      </c>
      <c r="E2464" s="30" t="s">
        <v>8677</v>
      </c>
      <c r="F2464" s="30" t="s">
        <v>8678</v>
      </c>
      <c r="G2464" s="29"/>
      <c r="H2464" s="30"/>
      <c r="I2464" s="30"/>
    </row>
    <row r="2465" spans="1:9" ht="26.4">
      <c r="A2465" s="29" t="s">
        <v>7974</v>
      </c>
      <c r="B2465" s="30" t="s">
        <v>2074</v>
      </c>
      <c r="C2465" s="30" t="s">
        <v>8675</v>
      </c>
      <c r="D2465" s="30" t="s">
        <v>3989</v>
      </c>
      <c r="E2465" s="30" t="s">
        <v>3058</v>
      </c>
      <c r="F2465" s="30" t="s">
        <v>3059</v>
      </c>
      <c r="G2465" s="29"/>
      <c r="H2465" s="30"/>
      <c r="I2465" s="30"/>
    </row>
    <row r="2466" spans="1:9" ht="26.4">
      <c r="A2466" s="29" t="s">
        <v>7975</v>
      </c>
      <c r="B2466" s="30" t="s">
        <v>7976</v>
      </c>
      <c r="C2466" s="30" t="s">
        <v>8675</v>
      </c>
      <c r="D2466" s="30" t="s">
        <v>3046</v>
      </c>
      <c r="E2466" s="30" t="s">
        <v>8677</v>
      </c>
      <c r="F2466" s="30" t="s">
        <v>8678</v>
      </c>
      <c r="G2466" s="29"/>
      <c r="H2466" s="30"/>
      <c r="I2466" s="30"/>
    </row>
    <row r="2467" spans="1:9">
      <c r="A2467" s="29" t="s">
        <v>7977</v>
      </c>
      <c r="B2467" s="30" t="s">
        <v>7978</v>
      </c>
      <c r="C2467" s="30" t="s">
        <v>6048</v>
      </c>
      <c r="D2467" s="30" t="s">
        <v>8659</v>
      </c>
      <c r="E2467" s="30" t="s">
        <v>8660</v>
      </c>
      <c r="F2467" s="30" t="s">
        <v>8659</v>
      </c>
      <c r="G2467" s="29"/>
      <c r="H2467" s="30"/>
      <c r="I2467" s="30"/>
    </row>
    <row r="2468" spans="1:9">
      <c r="A2468" s="29" t="s">
        <v>7977</v>
      </c>
      <c r="B2468" s="30" t="s">
        <v>7978</v>
      </c>
      <c r="C2468" s="30" t="s">
        <v>6047</v>
      </c>
      <c r="D2468" s="30" t="s">
        <v>8659</v>
      </c>
      <c r="E2468" s="30" t="s">
        <v>8660</v>
      </c>
      <c r="F2468" s="30" t="s">
        <v>8659</v>
      </c>
      <c r="G2468" s="29"/>
      <c r="H2468" s="30"/>
      <c r="I2468" s="30"/>
    </row>
    <row r="2469" spans="1:9" ht="26.4">
      <c r="A2469" s="29" t="s">
        <v>7979</v>
      </c>
      <c r="B2469" s="30" t="s">
        <v>7980</v>
      </c>
      <c r="C2469" s="30" t="s">
        <v>8675</v>
      </c>
      <c r="D2469" s="30" t="s">
        <v>4625</v>
      </c>
      <c r="E2469" s="30" t="s">
        <v>3058</v>
      </c>
      <c r="F2469" s="30" t="s">
        <v>3059</v>
      </c>
      <c r="G2469" s="29"/>
      <c r="H2469" s="30"/>
      <c r="I2469" s="30"/>
    </row>
    <row r="2470" spans="1:9" ht="26.4">
      <c r="A2470" s="29" t="s">
        <v>7981</v>
      </c>
      <c r="B2470" s="30" t="s">
        <v>7982</v>
      </c>
      <c r="C2470" s="30" t="s">
        <v>227</v>
      </c>
      <c r="D2470" s="30" t="s">
        <v>8659</v>
      </c>
      <c r="E2470" s="30" t="s">
        <v>8660</v>
      </c>
      <c r="F2470" s="30" t="s">
        <v>8659</v>
      </c>
      <c r="G2470" s="29"/>
      <c r="H2470" s="30"/>
      <c r="I2470" s="30"/>
    </row>
    <row r="2471" spans="1:9" ht="26.4">
      <c r="A2471" s="29" t="s">
        <v>7983</v>
      </c>
      <c r="B2471" s="30" t="s">
        <v>7984</v>
      </c>
      <c r="C2471" s="30" t="s">
        <v>8675</v>
      </c>
      <c r="D2471" s="30" t="s">
        <v>3938</v>
      </c>
      <c r="E2471" s="30" t="s">
        <v>3068</v>
      </c>
      <c r="F2471" s="30" t="s">
        <v>3069</v>
      </c>
      <c r="G2471" s="29"/>
      <c r="H2471" s="30"/>
      <c r="I2471" s="30"/>
    </row>
    <row r="2472" spans="1:9">
      <c r="A2472" s="29" t="s">
        <v>7985</v>
      </c>
      <c r="B2472" s="30" t="s">
        <v>7986</v>
      </c>
      <c r="C2472" s="30" t="s">
        <v>4785</v>
      </c>
      <c r="D2472" s="30" t="s">
        <v>8659</v>
      </c>
      <c r="E2472" s="30" t="s">
        <v>8660</v>
      </c>
      <c r="F2472" s="30" t="s">
        <v>8659</v>
      </c>
      <c r="G2472" s="29"/>
      <c r="H2472" s="30"/>
      <c r="I2472" s="30"/>
    </row>
    <row r="2473" spans="1:9" ht="26.4">
      <c r="A2473" s="29" t="s">
        <v>7987</v>
      </c>
      <c r="B2473" s="30" t="s">
        <v>7988</v>
      </c>
      <c r="C2473" s="30" t="s">
        <v>8675</v>
      </c>
      <c r="D2473" s="30" t="s">
        <v>8659</v>
      </c>
      <c r="E2473" s="30" t="s">
        <v>8660</v>
      </c>
      <c r="F2473" s="30" t="s">
        <v>8659</v>
      </c>
      <c r="G2473" s="29"/>
      <c r="H2473" s="30"/>
      <c r="I2473" s="30"/>
    </row>
    <row r="2474" spans="1:9">
      <c r="A2474" s="29" t="s">
        <v>7989</v>
      </c>
      <c r="B2474" s="30" t="s">
        <v>7990</v>
      </c>
      <c r="C2474" s="30" t="s">
        <v>6048</v>
      </c>
      <c r="D2474" s="30" t="s">
        <v>8659</v>
      </c>
      <c r="E2474" s="30" t="s">
        <v>8660</v>
      </c>
      <c r="F2474" s="30" t="s">
        <v>8659</v>
      </c>
      <c r="G2474" s="29"/>
      <c r="H2474" s="30"/>
      <c r="I2474" s="30"/>
    </row>
    <row r="2475" spans="1:9">
      <c r="A2475" s="29" t="s">
        <v>7989</v>
      </c>
      <c r="B2475" s="30" t="s">
        <v>7990</v>
      </c>
      <c r="C2475" s="30" t="s">
        <v>6047</v>
      </c>
      <c r="D2475" s="30" t="s">
        <v>8659</v>
      </c>
      <c r="E2475" s="30" t="s">
        <v>8660</v>
      </c>
      <c r="F2475" s="30" t="s">
        <v>8659</v>
      </c>
      <c r="G2475" s="29"/>
      <c r="H2475" s="30"/>
      <c r="I2475" s="30"/>
    </row>
    <row r="2476" spans="1:9" ht="26.4">
      <c r="A2476" s="29" t="s">
        <v>7991</v>
      </c>
      <c r="B2476" s="30" t="s">
        <v>7992</v>
      </c>
      <c r="C2476" s="30" t="s">
        <v>8675</v>
      </c>
      <c r="D2476" s="30" t="s">
        <v>8659</v>
      </c>
      <c r="E2476" s="30" t="s">
        <v>8660</v>
      </c>
      <c r="F2476" s="30" t="s">
        <v>8659</v>
      </c>
      <c r="G2476" s="29"/>
      <c r="H2476" s="30"/>
      <c r="I2476" s="30"/>
    </row>
    <row r="2477" spans="1:9" ht="26.4">
      <c r="A2477" s="29" t="s">
        <v>7993</v>
      </c>
      <c r="B2477" s="30" t="s">
        <v>7994</v>
      </c>
      <c r="C2477" s="30" t="s">
        <v>8675</v>
      </c>
      <c r="D2477" s="30" t="s">
        <v>6053</v>
      </c>
      <c r="E2477" s="30" t="s">
        <v>3058</v>
      </c>
      <c r="F2477" s="30" t="s">
        <v>3059</v>
      </c>
      <c r="G2477" s="29"/>
      <c r="H2477" s="30"/>
      <c r="I2477" s="30"/>
    </row>
    <row r="2478" spans="1:9" ht="26.4">
      <c r="A2478" s="29" t="s">
        <v>7995</v>
      </c>
      <c r="B2478" s="30" t="s">
        <v>2259</v>
      </c>
      <c r="C2478" s="30" t="s">
        <v>227</v>
      </c>
      <c r="D2478" s="30" t="s">
        <v>8659</v>
      </c>
      <c r="E2478" s="30" t="s">
        <v>8660</v>
      </c>
      <c r="F2478" s="30" t="s">
        <v>8659</v>
      </c>
      <c r="G2478" s="29"/>
      <c r="H2478" s="30"/>
      <c r="I2478" s="30"/>
    </row>
    <row r="2479" spans="1:9" ht="26.4">
      <c r="A2479" s="29" t="s">
        <v>2260</v>
      </c>
      <c r="B2479" s="30" t="s">
        <v>2261</v>
      </c>
      <c r="C2479" s="30" t="s">
        <v>8675</v>
      </c>
      <c r="D2479" s="30" t="s">
        <v>3046</v>
      </c>
      <c r="E2479" s="30" t="s">
        <v>8677</v>
      </c>
      <c r="F2479" s="30" t="s">
        <v>8678</v>
      </c>
      <c r="G2479" s="29"/>
      <c r="H2479" s="30"/>
      <c r="I2479" s="30"/>
    </row>
    <row r="2480" spans="1:9" ht="26.4">
      <c r="A2480" s="29" t="s">
        <v>2262</v>
      </c>
      <c r="B2480" s="30" t="s">
        <v>2263</v>
      </c>
      <c r="C2480" s="30" t="s">
        <v>8675</v>
      </c>
      <c r="D2480" s="30" t="s">
        <v>3032</v>
      </c>
      <c r="E2480" s="30" t="s">
        <v>8677</v>
      </c>
      <c r="F2480" s="30" t="s">
        <v>8678</v>
      </c>
      <c r="G2480" s="29"/>
      <c r="H2480" s="30"/>
      <c r="I2480" s="30"/>
    </row>
    <row r="2481" spans="1:9" ht="26.4">
      <c r="A2481" s="29" t="s">
        <v>2264</v>
      </c>
      <c r="B2481" s="30" t="s">
        <v>2265</v>
      </c>
      <c r="C2481" s="30" t="s">
        <v>8675</v>
      </c>
      <c r="D2481" s="30" t="s">
        <v>852</v>
      </c>
      <c r="E2481" s="30" t="s">
        <v>3058</v>
      </c>
      <c r="F2481" s="30" t="s">
        <v>3059</v>
      </c>
      <c r="G2481" s="29"/>
      <c r="H2481" s="30"/>
      <c r="I2481" s="30"/>
    </row>
    <row r="2482" spans="1:9" ht="26.4">
      <c r="A2482" s="29" t="s">
        <v>2266</v>
      </c>
      <c r="B2482" s="30" t="s">
        <v>2267</v>
      </c>
      <c r="C2482" s="30" t="s">
        <v>8675</v>
      </c>
      <c r="D2482" s="30" t="s">
        <v>962</v>
      </c>
      <c r="E2482" s="30" t="s">
        <v>3058</v>
      </c>
      <c r="F2482" s="30" t="s">
        <v>3059</v>
      </c>
      <c r="G2482" s="29"/>
      <c r="H2482" s="30"/>
      <c r="I2482" s="30"/>
    </row>
    <row r="2483" spans="1:9" ht="26.4">
      <c r="A2483" s="29" t="s">
        <v>2268</v>
      </c>
      <c r="B2483" s="30" t="s">
        <v>2269</v>
      </c>
      <c r="C2483" s="30" t="s">
        <v>8675</v>
      </c>
      <c r="D2483" s="30" t="s">
        <v>8659</v>
      </c>
      <c r="E2483" s="30" t="s">
        <v>8660</v>
      </c>
      <c r="F2483" s="30" t="s">
        <v>8659</v>
      </c>
      <c r="G2483" s="29"/>
      <c r="H2483" s="30"/>
      <c r="I2483" s="30"/>
    </row>
    <row r="2484" spans="1:9" ht="26.4">
      <c r="A2484" s="29" t="s">
        <v>2270</v>
      </c>
      <c r="B2484" s="30" t="s">
        <v>2271</v>
      </c>
      <c r="C2484" s="30" t="s">
        <v>8675</v>
      </c>
      <c r="D2484" s="30" t="s">
        <v>6002</v>
      </c>
      <c r="E2484" s="30" t="s">
        <v>8677</v>
      </c>
      <c r="F2484" s="30" t="s">
        <v>8678</v>
      </c>
      <c r="G2484" s="29"/>
      <c r="H2484" s="30"/>
      <c r="I2484" s="30"/>
    </row>
    <row r="2485" spans="1:9" ht="26.4">
      <c r="A2485" s="29" t="s">
        <v>2272</v>
      </c>
      <c r="B2485" s="30" t="s">
        <v>2273</v>
      </c>
      <c r="C2485" s="30" t="s">
        <v>3087</v>
      </c>
      <c r="D2485" s="30" t="s">
        <v>852</v>
      </c>
      <c r="E2485" s="30" t="s">
        <v>3058</v>
      </c>
      <c r="F2485" s="30" t="s">
        <v>3059</v>
      </c>
      <c r="G2485" s="29"/>
      <c r="H2485" s="30"/>
      <c r="I2485" s="30"/>
    </row>
    <row r="2486" spans="1:9" ht="26.4">
      <c r="A2486" s="29" t="s">
        <v>2274</v>
      </c>
      <c r="B2486" s="30" t="s">
        <v>2275</v>
      </c>
      <c r="C2486" s="30" t="s">
        <v>8675</v>
      </c>
      <c r="D2486" s="30" t="s">
        <v>852</v>
      </c>
      <c r="E2486" s="30" t="s">
        <v>3058</v>
      </c>
      <c r="F2486" s="30" t="s">
        <v>3059</v>
      </c>
      <c r="G2486" s="29"/>
      <c r="H2486" s="30"/>
      <c r="I2486" s="30"/>
    </row>
    <row r="2487" spans="1:9" ht="26.4">
      <c r="A2487" s="29" t="s">
        <v>2276</v>
      </c>
      <c r="B2487" s="30" t="s">
        <v>2277</v>
      </c>
      <c r="C2487" s="30" t="s">
        <v>3087</v>
      </c>
      <c r="D2487" s="30" t="s">
        <v>376</v>
      </c>
      <c r="E2487" s="30" t="s">
        <v>3058</v>
      </c>
      <c r="F2487" s="30" t="s">
        <v>3059</v>
      </c>
      <c r="G2487" s="29"/>
      <c r="H2487" s="30"/>
      <c r="I2487" s="30"/>
    </row>
    <row r="2488" spans="1:9">
      <c r="A2488" s="29" t="s">
        <v>2278</v>
      </c>
      <c r="B2488" s="30" t="s">
        <v>2279</v>
      </c>
      <c r="C2488" s="30" t="s">
        <v>4785</v>
      </c>
      <c r="D2488" s="30" t="s">
        <v>8659</v>
      </c>
      <c r="E2488" s="30" t="s">
        <v>8660</v>
      </c>
      <c r="F2488" s="30" t="s">
        <v>8659</v>
      </c>
      <c r="G2488" s="29"/>
      <c r="H2488" s="30"/>
      <c r="I2488" s="30"/>
    </row>
    <row r="2489" spans="1:9">
      <c r="A2489" s="29" t="s">
        <v>2280</v>
      </c>
      <c r="B2489" s="30" t="s">
        <v>2281</v>
      </c>
      <c r="C2489" s="30" t="s">
        <v>6047</v>
      </c>
      <c r="D2489" s="30" t="s">
        <v>8659</v>
      </c>
      <c r="E2489" s="30" t="s">
        <v>8660</v>
      </c>
      <c r="F2489" s="30" t="s">
        <v>8659</v>
      </c>
      <c r="G2489" s="29"/>
      <c r="H2489" s="30"/>
      <c r="I2489" s="30"/>
    </row>
    <row r="2490" spans="1:9">
      <c r="A2490" s="29" t="s">
        <v>2280</v>
      </c>
      <c r="B2490" s="30" t="s">
        <v>2281</v>
      </c>
      <c r="C2490" s="30" t="s">
        <v>6048</v>
      </c>
      <c r="D2490" s="30" t="s">
        <v>8659</v>
      </c>
      <c r="E2490" s="30" t="s">
        <v>8660</v>
      </c>
      <c r="F2490" s="30" t="s">
        <v>8659</v>
      </c>
      <c r="G2490" s="29"/>
      <c r="H2490" s="30"/>
      <c r="I2490" s="30"/>
    </row>
    <row r="2491" spans="1:9" ht="26.4">
      <c r="A2491" s="29" t="s">
        <v>2282</v>
      </c>
      <c r="B2491" s="30" t="s">
        <v>2283</v>
      </c>
      <c r="C2491" s="30" t="s">
        <v>227</v>
      </c>
      <c r="D2491" s="30" t="s">
        <v>8659</v>
      </c>
      <c r="E2491" s="30" t="s">
        <v>8660</v>
      </c>
      <c r="F2491" s="30" t="s">
        <v>8659</v>
      </c>
      <c r="G2491" s="29"/>
      <c r="H2491" s="30"/>
      <c r="I2491" s="30"/>
    </row>
    <row r="2492" spans="1:9" ht="26.4">
      <c r="A2492" s="29" t="s">
        <v>2284</v>
      </c>
      <c r="B2492" s="30" t="s">
        <v>2285</v>
      </c>
      <c r="C2492" s="30" t="s">
        <v>8675</v>
      </c>
      <c r="D2492" s="30" t="s">
        <v>3046</v>
      </c>
      <c r="E2492" s="30" t="s">
        <v>8677</v>
      </c>
      <c r="F2492" s="30" t="s">
        <v>8678</v>
      </c>
      <c r="G2492" s="29"/>
      <c r="H2492" s="30"/>
      <c r="I2492" s="30"/>
    </row>
    <row r="2493" spans="1:9">
      <c r="A2493" s="29" t="s">
        <v>2286</v>
      </c>
      <c r="B2493" s="30" t="s">
        <v>2287</v>
      </c>
      <c r="C2493" s="30" t="s">
        <v>6047</v>
      </c>
      <c r="D2493" s="30" t="s">
        <v>8659</v>
      </c>
      <c r="E2493" s="30" t="s">
        <v>8660</v>
      </c>
      <c r="F2493" s="30" t="s">
        <v>8659</v>
      </c>
      <c r="G2493" s="29"/>
      <c r="H2493" s="30"/>
      <c r="I2493" s="30"/>
    </row>
    <row r="2494" spans="1:9">
      <c r="A2494" s="29" t="s">
        <v>2286</v>
      </c>
      <c r="B2494" s="30" t="s">
        <v>2287</v>
      </c>
      <c r="C2494" s="30" t="s">
        <v>6048</v>
      </c>
      <c r="D2494" s="30" t="s">
        <v>8659</v>
      </c>
      <c r="E2494" s="30" t="s">
        <v>8660</v>
      </c>
      <c r="F2494" s="30" t="s">
        <v>8659</v>
      </c>
      <c r="G2494" s="29"/>
      <c r="H2494" s="30"/>
      <c r="I2494" s="30"/>
    </row>
    <row r="2495" spans="1:9" ht="39.6">
      <c r="A2495" s="29" t="s">
        <v>2288</v>
      </c>
      <c r="B2495" s="30" t="s">
        <v>2289</v>
      </c>
      <c r="C2495" s="30" t="s">
        <v>227</v>
      </c>
      <c r="D2495" s="30" t="s">
        <v>8659</v>
      </c>
      <c r="E2495" s="30" t="s">
        <v>8660</v>
      </c>
      <c r="F2495" s="30" t="s">
        <v>8659</v>
      </c>
      <c r="G2495" s="29"/>
      <c r="H2495" s="30"/>
      <c r="I2495" s="30"/>
    </row>
    <row r="2496" spans="1:9" ht="26.4">
      <c r="A2496" s="29" t="s">
        <v>2290</v>
      </c>
      <c r="B2496" s="30" t="s">
        <v>2291</v>
      </c>
      <c r="C2496" s="30" t="s">
        <v>6047</v>
      </c>
      <c r="D2496" s="30" t="s">
        <v>8659</v>
      </c>
      <c r="E2496" s="30" t="s">
        <v>8660</v>
      </c>
      <c r="F2496" s="30" t="s">
        <v>8659</v>
      </c>
      <c r="G2496" s="29"/>
      <c r="H2496" s="30"/>
      <c r="I2496" s="30"/>
    </row>
    <row r="2497" spans="1:9" ht="26.4">
      <c r="A2497" s="29" t="s">
        <v>2290</v>
      </c>
      <c r="B2497" s="30" t="s">
        <v>2291</v>
      </c>
      <c r="C2497" s="30" t="s">
        <v>6048</v>
      </c>
      <c r="D2497" s="30" t="s">
        <v>8659</v>
      </c>
      <c r="E2497" s="30" t="s">
        <v>8660</v>
      </c>
      <c r="F2497" s="30" t="s">
        <v>8659</v>
      </c>
      <c r="G2497" s="29"/>
      <c r="H2497" s="30"/>
      <c r="I2497" s="30"/>
    </row>
    <row r="2498" spans="1:9" ht="26.4">
      <c r="A2498" s="29" t="s">
        <v>2292</v>
      </c>
      <c r="B2498" s="30" t="s">
        <v>2293</v>
      </c>
      <c r="C2498" s="30" t="s">
        <v>8675</v>
      </c>
      <c r="D2498" s="30" t="s">
        <v>6002</v>
      </c>
      <c r="E2498" s="30" t="s">
        <v>8677</v>
      </c>
      <c r="F2498" s="30" t="s">
        <v>8678</v>
      </c>
      <c r="G2498" s="29"/>
      <c r="H2498" s="30"/>
      <c r="I2498" s="30"/>
    </row>
    <row r="2499" spans="1:9" ht="26.4">
      <c r="A2499" s="29" t="s">
        <v>2294</v>
      </c>
      <c r="B2499" s="30" t="s">
        <v>2295</v>
      </c>
      <c r="C2499" s="30" t="s">
        <v>8675</v>
      </c>
      <c r="D2499" s="30" t="s">
        <v>46</v>
      </c>
      <c r="E2499" s="30" t="s">
        <v>3058</v>
      </c>
      <c r="F2499" s="30" t="s">
        <v>3059</v>
      </c>
      <c r="G2499" s="29"/>
      <c r="H2499" s="30"/>
      <c r="I2499" s="30"/>
    </row>
    <row r="2500" spans="1:9">
      <c r="A2500" s="29" t="s">
        <v>2296</v>
      </c>
      <c r="B2500" s="30" t="s">
        <v>2297</v>
      </c>
      <c r="C2500" s="30" t="s">
        <v>6047</v>
      </c>
      <c r="D2500" s="30" t="s">
        <v>8659</v>
      </c>
      <c r="E2500" s="30" t="s">
        <v>8660</v>
      </c>
      <c r="F2500" s="30" t="s">
        <v>8659</v>
      </c>
      <c r="G2500" s="29"/>
      <c r="H2500" s="30"/>
      <c r="I2500" s="30"/>
    </row>
    <row r="2501" spans="1:9">
      <c r="A2501" s="29" t="s">
        <v>2296</v>
      </c>
      <c r="B2501" s="30" t="s">
        <v>2297</v>
      </c>
      <c r="C2501" s="30" t="s">
        <v>6048</v>
      </c>
      <c r="D2501" s="30" t="s">
        <v>8659</v>
      </c>
      <c r="E2501" s="30" t="s">
        <v>8660</v>
      </c>
      <c r="F2501" s="30" t="s">
        <v>8659</v>
      </c>
      <c r="G2501" s="29"/>
      <c r="H2501" s="30"/>
      <c r="I2501" s="30"/>
    </row>
    <row r="2502" spans="1:9" ht="26.4">
      <c r="A2502" s="29" t="s">
        <v>2298</v>
      </c>
      <c r="B2502" s="30" t="s">
        <v>2299</v>
      </c>
      <c r="C2502" s="30" t="s">
        <v>8675</v>
      </c>
      <c r="D2502" s="30" t="s">
        <v>3046</v>
      </c>
      <c r="E2502" s="30" t="s">
        <v>8677</v>
      </c>
      <c r="F2502" s="30" t="s">
        <v>8678</v>
      </c>
      <c r="G2502" s="29"/>
      <c r="H2502" s="30"/>
      <c r="I2502" s="30"/>
    </row>
    <row r="2503" spans="1:9">
      <c r="A2503" s="29" t="s">
        <v>2300</v>
      </c>
      <c r="B2503" s="30" t="s">
        <v>2301</v>
      </c>
      <c r="C2503" s="30" t="s">
        <v>6047</v>
      </c>
      <c r="D2503" s="30" t="s">
        <v>8659</v>
      </c>
      <c r="E2503" s="30" t="s">
        <v>8660</v>
      </c>
      <c r="F2503" s="30" t="s">
        <v>8659</v>
      </c>
      <c r="G2503" s="29"/>
      <c r="H2503" s="30"/>
      <c r="I2503" s="30"/>
    </row>
    <row r="2504" spans="1:9">
      <c r="A2504" s="29" t="s">
        <v>2300</v>
      </c>
      <c r="B2504" s="30" t="s">
        <v>2301</v>
      </c>
      <c r="C2504" s="30" t="s">
        <v>6048</v>
      </c>
      <c r="D2504" s="30" t="s">
        <v>8659</v>
      </c>
      <c r="E2504" s="30" t="s">
        <v>8660</v>
      </c>
      <c r="F2504" s="30" t="s">
        <v>8659</v>
      </c>
      <c r="G2504" s="29"/>
      <c r="H2504" s="30"/>
      <c r="I2504" s="30"/>
    </row>
    <row r="2505" spans="1:9">
      <c r="A2505" s="29" t="s">
        <v>2302</v>
      </c>
      <c r="B2505" s="30" t="s">
        <v>2303</v>
      </c>
      <c r="C2505" s="30" t="s">
        <v>3087</v>
      </c>
      <c r="D2505" s="30" t="s">
        <v>403</v>
      </c>
      <c r="E2505" s="30" t="s">
        <v>3058</v>
      </c>
      <c r="F2505" s="30" t="s">
        <v>3059</v>
      </c>
      <c r="G2505" s="29"/>
      <c r="H2505" s="30"/>
      <c r="I2505" s="30"/>
    </row>
    <row r="2506" spans="1:9" ht="39.6">
      <c r="A2506" s="29" t="s">
        <v>2304</v>
      </c>
      <c r="B2506" s="30" t="s">
        <v>2305</v>
      </c>
      <c r="C2506" s="30" t="s">
        <v>227</v>
      </c>
      <c r="D2506" s="30" t="s">
        <v>8659</v>
      </c>
      <c r="E2506" s="30" t="s">
        <v>8660</v>
      </c>
      <c r="F2506" s="30" t="s">
        <v>8659</v>
      </c>
      <c r="G2506" s="29"/>
      <c r="H2506" s="30"/>
      <c r="I2506" s="30"/>
    </row>
    <row r="2507" spans="1:9" ht="26.4">
      <c r="A2507" s="29" t="s">
        <v>2306</v>
      </c>
      <c r="B2507" s="30" t="s">
        <v>2307</v>
      </c>
      <c r="C2507" s="30" t="s">
        <v>8675</v>
      </c>
      <c r="D2507" s="30" t="s">
        <v>3046</v>
      </c>
      <c r="E2507" s="30" t="s">
        <v>8677</v>
      </c>
      <c r="F2507" s="30" t="s">
        <v>8678</v>
      </c>
      <c r="G2507" s="29"/>
      <c r="H2507" s="30"/>
      <c r="I2507" s="30"/>
    </row>
    <row r="2508" spans="1:9" ht="26.4">
      <c r="A2508" s="29" t="s">
        <v>2308</v>
      </c>
      <c r="B2508" s="30" t="s">
        <v>2309</v>
      </c>
      <c r="C2508" s="30" t="s">
        <v>8675</v>
      </c>
      <c r="D2508" s="30" t="s">
        <v>3046</v>
      </c>
      <c r="E2508" s="30" t="s">
        <v>8677</v>
      </c>
      <c r="F2508" s="30" t="s">
        <v>8678</v>
      </c>
      <c r="G2508" s="29"/>
      <c r="H2508" s="30"/>
      <c r="I2508" s="30"/>
    </row>
    <row r="2509" spans="1:9">
      <c r="A2509" s="29" t="s">
        <v>2310</v>
      </c>
      <c r="B2509" s="30" t="s">
        <v>2311</v>
      </c>
      <c r="C2509" s="30" t="s">
        <v>6048</v>
      </c>
      <c r="D2509" s="30" t="s">
        <v>8659</v>
      </c>
      <c r="E2509" s="30" t="s">
        <v>8660</v>
      </c>
      <c r="F2509" s="30" t="s">
        <v>8659</v>
      </c>
      <c r="G2509" s="29"/>
      <c r="H2509" s="30"/>
      <c r="I2509" s="30"/>
    </row>
    <row r="2510" spans="1:9">
      <c r="A2510" s="29" t="s">
        <v>2310</v>
      </c>
      <c r="B2510" s="30" t="s">
        <v>2311</v>
      </c>
      <c r="C2510" s="30" t="s">
        <v>6047</v>
      </c>
      <c r="D2510" s="30" t="s">
        <v>8659</v>
      </c>
      <c r="E2510" s="30" t="s">
        <v>8660</v>
      </c>
      <c r="F2510" s="30" t="s">
        <v>8659</v>
      </c>
      <c r="G2510" s="29"/>
      <c r="H2510" s="30"/>
      <c r="I2510" s="30"/>
    </row>
    <row r="2511" spans="1:9" ht="26.4">
      <c r="A2511" s="29" t="s">
        <v>2312</v>
      </c>
      <c r="B2511" s="30" t="s">
        <v>2313</v>
      </c>
      <c r="C2511" s="30" t="s">
        <v>6047</v>
      </c>
      <c r="D2511" s="30" t="s">
        <v>8659</v>
      </c>
      <c r="E2511" s="30" t="s">
        <v>8660</v>
      </c>
      <c r="F2511" s="30" t="s">
        <v>8659</v>
      </c>
      <c r="G2511" s="29"/>
      <c r="H2511" s="30"/>
      <c r="I2511" s="30"/>
    </row>
    <row r="2512" spans="1:9" ht="26.4">
      <c r="A2512" s="29" t="s">
        <v>2312</v>
      </c>
      <c r="B2512" s="30" t="s">
        <v>2313</v>
      </c>
      <c r="C2512" s="30" t="s">
        <v>6048</v>
      </c>
      <c r="D2512" s="30" t="s">
        <v>8659</v>
      </c>
      <c r="E2512" s="30" t="s">
        <v>8660</v>
      </c>
      <c r="F2512" s="30" t="s">
        <v>8659</v>
      </c>
      <c r="G2512" s="29"/>
      <c r="H2512" s="30"/>
      <c r="I2512" s="30"/>
    </row>
    <row r="2513" spans="1:9" ht="26.4">
      <c r="A2513" s="29" t="s">
        <v>2314</v>
      </c>
      <c r="B2513" s="30" t="s">
        <v>2315</v>
      </c>
      <c r="C2513" s="30" t="s">
        <v>227</v>
      </c>
      <c r="D2513" s="30" t="s">
        <v>8659</v>
      </c>
      <c r="E2513" s="30" t="s">
        <v>8660</v>
      </c>
      <c r="F2513" s="30" t="s">
        <v>8659</v>
      </c>
      <c r="G2513" s="29"/>
      <c r="H2513" s="30"/>
      <c r="I2513" s="30"/>
    </row>
    <row r="2514" spans="1:9" ht="26.4">
      <c r="A2514" s="29" t="s">
        <v>2316</v>
      </c>
      <c r="B2514" s="30" t="s">
        <v>2317</v>
      </c>
      <c r="C2514" s="30" t="s">
        <v>227</v>
      </c>
      <c r="D2514" s="30" t="s">
        <v>8659</v>
      </c>
      <c r="E2514" s="30" t="s">
        <v>8660</v>
      </c>
      <c r="F2514" s="30" t="s">
        <v>8659</v>
      </c>
      <c r="G2514" s="29"/>
      <c r="H2514" s="30"/>
      <c r="I2514" s="30"/>
    </row>
    <row r="2515" spans="1:9" ht="26.4">
      <c r="A2515" s="29" t="s">
        <v>2318</v>
      </c>
      <c r="B2515" s="30" t="s">
        <v>2319</v>
      </c>
      <c r="C2515" s="30" t="s">
        <v>8675</v>
      </c>
      <c r="D2515" s="30" t="s">
        <v>8676</v>
      </c>
      <c r="E2515" s="30" t="s">
        <v>8677</v>
      </c>
      <c r="F2515" s="30" t="s">
        <v>8678</v>
      </c>
      <c r="G2515" s="29"/>
      <c r="H2515" s="30"/>
      <c r="I2515" s="30"/>
    </row>
    <row r="2516" spans="1:9">
      <c r="A2516" s="29" t="s">
        <v>2320</v>
      </c>
      <c r="B2516" s="30" t="s">
        <v>2321</v>
      </c>
      <c r="C2516" s="30" t="s">
        <v>6048</v>
      </c>
      <c r="D2516" s="30" t="s">
        <v>8659</v>
      </c>
      <c r="E2516" s="30" t="s">
        <v>8660</v>
      </c>
      <c r="F2516" s="30" t="s">
        <v>8659</v>
      </c>
      <c r="G2516" s="29"/>
      <c r="H2516" s="30"/>
      <c r="I2516" s="30"/>
    </row>
    <row r="2517" spans="1:9">
      <c r="A2517" s="29" t="s">
        <v>2320</v>
      </c>
      <c r="B2517" s="30" t="s">
        <v>2321</v>
      </c>
      <c r="C2517" s="30" t="s">
        <v>6047</v>
      </c>
      <c r="D2517" s="30" t="s">
        <v>8659</v>
      </c>
      <c r="E2517" s="30" t="s">
        <v>8660</v>
      </c>
      <c r="F2517" s="30" t="s">
        <v>8659</v>
      </c>
      <c r="G2517" s="29"/>
      <c r="H2517" s="30"/>
      <c r="I2517" s="30"/>
    </row>
    <row r="2518" spans="1:9" ht="26.4">
      <c r="A2518" s="29" t="s">
        <v>2322</v>
      </c>
      <c r="B2518" s="30" t="s">
        <v>2323</v>
      </c>
      <c r="C2518" s="30" t="s">
        <v>8675</v>
      </c>
      <c r="D2518" s="30" t="s">
        <v>2431</v>
      </c>
      <c r="E2518" s="30" t="s">
        <v>8677</v>
      </c>
      <c r="F2518" s="30" t="s">
        <v>8678</v>
      </c>
      <c r="G2518" s="29"/>
      <c r="H2518" s="30"/>
      <c r="I2518" s="30"/>
    </row>
    <row r="2519" spans="1:9" ht="26.4">
      <c r="A2519" s="29" t="s">
        <v>2324</v>
      </c>
      <c r="B2519" s="30" t="s">
        <v>2325</v>
      </c>
      <c r="C2519" s="30" t="s">
        <v>8675</v>
      </c>
      <c r="D2519" s="30" t="s">
        <v>852</v>
      </c>
      <c r="E2519" s="30" t="s">
        <v>3058</v>
      </c>
      <c r="F2519" s="30" t="s">
        <v>3059</v>
      </c>
      <c r="G2519" s="29"/>
      <c r="H2519" s="30"/>
      <c r="I2519" s="30"/>
    </row>
    <row r="2520" spans="1:9" ht="26.4">
      <c r="A2520" s="29" t="s">
        <v>2326</v>
      </c>
      <c r="B2520" s="30" t="s">
        <v>2327</v>
      </c>
      <c r="C2520" s="30" t="s">
        <v>6016</v>
      </c>
      <c r="D2520" s="30" t="s">
        <v>4546</v>
      </c>
      <c r="E2520" s="30" t="s">
        <v>8677</v>
      </c>
      <c r="F2520" s="30" t="s">
        <v>8678</v>
      </c>
      <c r="G2520" s="29"/>
      <c r="H2520" s="30"/>
      <c r="I2520" s="30"/>
    </row>
    <row r="2521" spans="1:9">
      <c r="A2521" s="29" t="s">
        <v>2328</v>
      </c>
      <c r="B2521" s="30" t="s">
        <v>2329</v>
      </c>
      <c r="C2521" s="30" t="s">
        <v>6048</v>
      </c>
      <c r="D2521" s="30" t="s">
        <v>8659</v>
      </c>
      <c r="E2521" s="30" t="s">
        <v>8660</v>
      </c>
      <c r="F2521" s="30" t="s">
        <v>8659</v>
      </c>
      <c r="G2521" s="29"/>
      <c r="H2521" s="30"/>
      <c r="I2521" s="30"/>
    </row>
    <row r="2522" spans="1:9">
      <c r="A2522" s="29" t="s">
        <v>2328</v>
      </c>
      <c r="B2522" s="30" t="s">
        <v>2329</v>
      </c>
      <c r="C2522" s="30" t="s">
        <v>6047</v>
      </c>
      <c r="D2522" s="30" t="s">
        <v>8659</v>
      </c>
      <c r="E2522" s="30" t="s">
        <v>8660</v>
      </c>
      <c r="F2522" s="30" t="s">
        <v>8659</v>
      </c>
      <c r="G2522" s="29"/>
      <c r="H2522" s="30"/>
      <c r="I2522" s="30"/>
    </row>
    <row r="2523" spans="1:9">
      <c r="A2523" s="29" t="s">
        <v>2330</v>
      </c>
      <c r="B2523" s="30" t="s">
        <v>2331</v>
      </c>
      <c r="C2523" s="30" t="s">
        <v>6048</v>
      </c>
      <c r="D2523" s="30" t="s">
        <v>8659</v>
      </c>
      <c r="E2523" s="30" t="s">
        <v>8660</v>
      </c>
      <c r="F2523" s="30" t="s">
        <v>8659</v>
      </c>
      <c r="G2523" s="29"/>
      <c r="H2523" s="30"/>
      <c r="I2523" s="30"/>
    </row>
    <row r="2524" spans="1:9">
      <c r="A2524" s="29" t="s">
        <v>2330</v>
      </c>
      <c r="B2524" s="30" t="s">
        <v>2331</v>
      </c>
      <c r="C2524" s="30" t="s">
        <v>6047</v>
      </c>
      <c r="D2524" s="30" t="s">
        <v>8659</v>
      </c>
      <c r="E2524" s="30" t="s">
        <v>8660</v>
      </c>
      <c r="F2524" s="30" t="s">
        <v>8659</v>
      </c>
      <c r="G2524" s="29"/>
      <c r="H2524" s="30"/>
      <c r="I2524" s="30"/>
    </row>
    <row r="2525" spans="1:9" ht="26.4">
      <c r="A2525" s="29" t="s">
        <v>2332</v>
      </c>
      <c r="B2525" s="30" t="s">
        <v>2333</v>
      </c>
      <c r="C2525" s="30" t="s">
        <v>6016</v>
      </c>
      <c r="D2525" s="30" t="s">
        <v>2420</v>
      </c>
      <c r="E2525" s="30" t="s">
        <v>8677</v>
      </c>
      <c r="F2525" s="30" t="s">
        <v>8678</v>
      </c>
      <c r="G2525" s="29"/>
      <c r="H2525" s="30"/>
      <c r="I2525" s="30"/>
    </row>
    <row r="2526" spans="1:9" ht="26.4">
      <c r="A2526" s="29" t="s">
        <v>2334</v>
      </c>
      <c r="B2526" s="30" t="s">
        <v>2335</v>
      </c>
      <c r="C2526" s="30" t="s">
        <v>6047</v>
      </c>
      <c r="D2526" s="30" t="s">
        <v>8659</v>
      </c>
      <c r="E2526" s="30" t="s">
        <v>8660</v>
      </c>
      <c r="F2526" s="30" t="s">
        <v>8659</v>
      </c>
      <c r="G2526" s="29"/>
      <c r="H2526" s="30"/>
      <c r="I2526" s="30"/>
    </row>
    <row r="2527" spans="1:9" ht="26.4">
      <c r="A2527" s="29" t="s">
        <v>2334</v>
      </c>
      <c r="B2527" s="30" t="s">
        <v>2335</v>
      </c>
      <c r="C2527" s="30" t="s">
        <v>6048</v>
      </c>
      <c r="D2527" s="30" t="s">
        <v>8659</v>
      </c>
      <c r="E2527" s="30" t="s">
        <v>8660</v>
      </c>
      <c r="F2527" s="30" t="s">
        <v>8659</v>
      </c>
      <c r="G2527" s="29"/>
      <c r="H2527" s="30"/>
      <c r="I2527" s="30"/>
    </row>
    <row r="2528" spans="1:9" ht="26.4">
      <c r="A2528" s="29" t="s">
        <v>2336</v>
      </c>
      <c r="B2528" s="30" t="s">
        <v>2337</v>
      </c>
      <c r="C2528" s="30" t="s">
        <v>227</v>
      </c>
      <c r="D2528" s="30" t="s">
        <v>8659</v>
      </c>
      <c r="E2528" s="30" t="s">
        <v>8660</v>
      </c>
      <c r="F2528" s="30" t="s">
        <v>8659</v>
      </c>
      <c r="G2528" s="29"/>
      <c r="H2528" s="30"/>
      <c r="I2528" s="30"/>
    </row>
    <row r="2529" spans="1:9" ht="26.4">
      <c r="A2529" s="29" t="s">
        <v>2338</v>
      </c>
      <c r="B2529" s="30" t="s">
        <v>2339</v>
      </c>
      <c r="C2529" s="30" t="s">
        <v>6047</v>
      </c>
      <c r="D2529" s="30" t="s">
        <v>8659</v>
      </c>
      <c r="E2529" s="30" t="s">
        <v>8660</v>
      </c>
      <c r="F2529" s="30" t="s">
        <v>8659</v>
      </c>
      <c r="G2529" s="29"/>
      <c r="H2529" s="30"/>
      <c r="I2529" s="30"/>
    </row>
    <row r="2530" spans="1:9" ht="26.4">
      <c r="A2530" s="29" t="s">
        <v>2338</v>
      </c>
      <c r="B2530" s="30" t="s">
        <v>2339</v>
      </c>
      <c r="C2530" s="30" t="s">
        <v>6048</v>
      </c>
      <c r="D2530" s="30" t="s">
        <v>8659</v>
      </c>
      <c r="E2530" s="30" t="s">
        <v>8660</v>
      </c>
      <c r="F2530" s="30" t="s">
        <v>8659</v>
      </c>
      <c r="G2530" s="29"/>
      <c r="H2530" s="30"/>
      <c r="I2530" s="30"/>
    </row>
    <row r="2531" spans="1:9" ht="26.4">
      <c r="A2531" s="29" t="s">
        <v>2340</v>
      </c>
      <c r="B2531" s="30" t="s">
        <v>2341</v>
      </c>
      <c r="C2531" s="30" t="s">
        <v>227</v>
      </c>
      <c r="D2531" s="30" t="s">
        <v>8659</v>
      </c>
      <c r="E2531" s="30" t="s">
        <v>8660</v>
      </c>
      <c r="F2531" s="30" t="s">
        <v>8659</v>
      </c>
      <c r="G2531" s="29"/>
      <c r="H2531" s="30"/>
      <c r="I2531" s="30"/>
    </row>
    <row r="2532" spans="1:9" ht="26.4">
      <c r="A2532" s="29" t="s">
        <v>2342</v>
      </c>
      <c r="B2532" s="30" t="s">
        <v>2343</v>
      </c>
      <c r="C2532" s="30" t="s">
        <v>8675</v>
      </c>
      <c r="D2532" s="30" t="s">
        <v>962</v>
      </c>
      <c r="E2532" s="30" t="s">
        <v>3058</v>
      </c>
      <c r="F2532" s="30" t="s">
        <v>3059</v>
      </c>
      <c r="G2532" s="29"/>
      <c r="H2532" s="30"/>
      <c r="I2532" s="30"/>
    </row>
    <row r="2533" spans="1:9" ht="26.4">
      <c r="A2533" s="29" t="s">
        <v>2344</v>
      </c>
      <c r="B2533" s="30" t="s">
        <v>2345</v>
      </c>
      <c r="C2533" s="30" t="s">
        <v>8675</v>
      </c>
      <c r="D2533" s="30" t="s">
        <v>4508</v>
      </c>
      <c r="E2533" s="30" t="s">
        <v>3058</v>
      </c>
      <c r="F2533" s="30" t="s">
        <v>3059</v>
      </c>
      <c r="G2533" s="29"/>
      <c r="H2533" s="30"/>
      <c r="I2533" s="30"/>
    </row>
    <row r="2534" spans="1:9" ht="26.4">
      <c r="A2534" s="29" t="s">
        <v>2346</v>
      </c>
      <c r="B2534" s="30" t="s">
        <v>2347</v>
      </c>
      <c r="C2534" s="30" t="s">
        <v>6016</v>
      </c>
      <c r="D2534" s="30" t="s">
        <v>8659</v>
      </c>
      <c r="E2534" s="30" t="s">
        <v>8660</v>
      </c>
      <c r="F2534" s="30" t="s">
        <v>8659</v>
      </c>
      <c r="G2534" s="29"/>
      <c r="H2534" s="30"/>
      <c r="I2534" s="30"/>
    </row>
    <row r="2535" spans="1:9" ht="26.4">
      <c r="A2535" s="29" t="s">
        <v>2348</v>
      </c>
      <c r="B2535" s="30" t="s">
        <v>2349</v>
      </c>
      <c r="C2535" s="30" t="s">
        <v>8675</v>
      </c>
      <c r="D2535" s="30" t="s">
        <v>7243</v>
      </c>
      <c r="E2535" s="30" t="s">
        <v>3058</v>
      </c>
      <c r="F2535" s="30" t="s">
        <v>3059</v>
      </c>
      <c r="G2535" s="29"/>
      <c r="H2535" s="30"/>
      <c r="I2535" s="30"/>
    </row>
    <row r="2536" spans="1:9" ht="26.4">
      <c r="A2536" s="29" t="s">
        <v>2350</v>
      </c>
      <c r="B2536" s="30" t="s">
        <v>2351</v>
      </c>
      <c r="C2536" s="30" t="s">
        <v>3087</v>
      </c>
      <c r="D2536" s="30" t="s">
        <v>3582</v>
      </c>
      <c r="E2536" s="30" t="s">
        <v>3058</v>
      </c>
      <c r="F2536" s="30" t="s">
        <v>3059</v>
      </c>
      <c r="G2536" s="29"/>
      <c r="H2536" s="30"/>
      <c r="I2536" s="30"/>
    </row>
    <row r="2537" spans="1:9" ht="26.4">
      <c r="A2537" s="29" t="s">
        <v>2352</v>
      </c>
      <c r="B2537" s="30" t="s">
        <v>2353</v>
      </c>
      <c r="C2537" s="30" t="s">
        <v>227</v>
      </c>
      <c r="D2537" s="30" t="s">
        <v>8659</v>
      </c>
      <c r="E2537" s="30" t="s">
        <v>8660</v>
      </c>
      <c r="F2537" s="30" t="s">
        <v>8659</v>
      </c>
      <c r="G2537" s="29"/>
      <c r="H2537" s="30"/>
      <c r="I2537" s="30"/>
    </row>
    <row r="2538" spans="1:9">
      <c r="A2538" s="29" t="s">
        <v>2354</v>
      </c>
      <c r="B2538" s="30" t="s">
        <v>5252</v>
      </c>
      <c r="C2538" s="30" t="s">
        <v>6047</v>
      </c>
      <c r="D2538" s="30" t="s">
        <v>8659</v>
      </c>
      <c r="E2538" s="30" t="s">
        <v>8660</v>
      </c>
      <c r="F2538" s="30" t="s">
        <v>8659</v>
      </c>
      <c r="G2538" s="29"/>
      <c r="H2538" s="30"/>
      <c r="I2538" s="30"/>
    </row>
    <row r="2539" spans="1:9">
      <c r="A2539" s="29" t="s">
        <v>2354</v>
      </c>
      <c r="B2539" s="30" t="s">
        <v>5252</v>
      </c>
      <c r="C2539" s="30" t="s">
        <v>6048</v>
      </c>
      <c r="D2539" s="30" t="s">
        <v>8659</v>
      </c>
      <c r="E2539" s="30" t="s">
        <v>8660</v>
      </c>
      <c r="F2539" s="30" t="s">
        <v>8659</v>
      </c>
      <c r="G2539" s="29"/>
      <c r="H2539" s="30"/>
      <c r="I2539" s="30"/>
    </row>
    <row r="2540" spans="1:9">
      <c r="A2540" s="29" t="s">
        <v>5253</v>
      </c>
      <c r="B2540" s="30" t="s">
        <v>4796</v>
      </c>
      <c r="C2540" s="30" t="s">
        <v>3087</v>
      </c>
      <c r="D2540" s="30" t="s">
        <v>4525</v>
      </c>
      <c r="E2540" s="30" t="s">
        <v>3058</v>
      </c>
      <c r="F2540" s="30" t="s">
        <v>3059</v>
      </c>
      <c r="G2540" s="29"/>
      <c r="H2540" s="30"/>
      <c r="I2540" s="30"/>
    </row>
    <row r="2541" spans="1:9" ht="26.4">
      <c r="A2541" s="29" t="s">
        <v>5254</v>
      </c>
      <c r="B2541" s="30" t="s">
        <v>5255</v>
      </c>
      <c r="C2541" s="30" t="s">
        <v>3087</v>
      </c>
      <c r="D2541" s="30" t="s">
        <v>5424</v>
      </c>
      <c r="E2541" s="30" t="s">
        <v>3058</v>
      </c>
      <c r="F2541" s="30" t="s">
        <v>3059</v>
      </c>
      <c r="G2541" s="29"/>
      <c r="H2541" s="30"/>
      <c r="I2541" s="30"/>
    </row>
    <row r="2542" spans="1:9" ht="26.4">
      <c r="A2542" s="29" t="s">
        <v>5256</v>
      </c>
      <c r="B2542" s="30" t="s">
        <v>5257</v>
      </c>
      <c r="C2542" s="30" t="s">
        <v>8675</v>
      </c>
      <c r="D2542" s="30" t="s">
        <v>4695</v>
      </c>
      <c r="E2542" s="30" t="s">
        <v>3058</v>
      </c>
      <c r="F2542" s="30" t="s">
        <v>3059</v>
      </c>
      <c r="G2542" s="29"/>
      <c r="H2542" s="30"/>
      <c r="I2542" s="30"/>
    </row>
    <row r="2543" spans="1:9" ht="26.4">
      <c r="A2543" s="29" t="s">
        <v>5258</v>
      </c>
      <c r="B2543" s="30" t="s">
        <v>5259</v>
      </c>
      <c r="C2543" s="30" t="s">
        <v>8675</v>
      </c>
      <c r="D2543" s="30" t="s">
        <v>852</v>
      </c>
      <c r="E2543" s="30" t="s">
        <v>3058</v>
      </c>
      <c r="F2543" s="30" t="s">
        <v>3059</v>
      </c>
      <c r="G2543" s="29"/>
      <c r="H2543" s="30"/>
      <c r="I2543" s="30"/>
    </row>
    <row r="2544" spans="1:9" ht="39.6">
      <c r="A2544" s="29" t="s">
        <v>5260</v>
      </c>
      <c r="B2544" s="30" t="s">
        <v>5261</v>
      </c>
      <c r="C2544" s="30" t="s">
        <v>8675</v>
      </c>
      <c r="D2544" s="30" t="s">
        <v>8659</v>
      </c>
      <c r="E2544" s="30" t="s">
        <v>8660</v>
      </c>
      <c r="F2544" s="30" t="s">
        <v>8659</v>
      </c>
      <c r="G2544" s="29"/>
      <c r="H2544" s="30"/>
      <c r="I2544" s="30"/>
    </row>
    <row r="2545" spans="1:9" ht="26.4">
      <c r="A2545" s="29" t="s">
        <v>5262</v>
      </c>
      <c r="B2545" s="30" t="s">
        <v>2094</v>
      </c>
      <c r="C2545" s="30" t="s">
        <v>8675</v>
      </c>
      <c r="D2545" s="30" t="s">
        <v>379</v>
      </c>
      <c r="E2545" s="30" t="s">
        <v>3058</v>
      </c>
      <c r="F2545" s="30" t="s">
        <v>3059</v>
      </c>
      <c r="G2545" s="29"/>
      <c r="H2545" s="30"/>
      <c r="I2545" s="30"/>
    </row>
    <row r="2546" spans="1:9" ht="26.4">
      <c r="A2546" s="29" t="s">
        <v>5263</v>
      </c>
      <c r="B2546" s="30" t="s">
        <v>5264</v>
      </c>
      <c r="C2546" s="30" t="s">
        <v>8675</v>
      </c>
      <c r="D2546" s="30" t="s">
        <v>379</v>
      </c>
      <c r="E2546" s="30" t="s">
        <v>3058</v>
      </c>
      <c r="F2546" s="30" t="s">
        <v>3059</v>
      </c>
      <c r="G2546" s="29"/>
      <c r="H2546" s="30"/>
      <c r="I2546" s="30"/>
    </row>
    <row r="2547" spans="1:9" ht="26.4">
      <c r="A2547" s="29" t="s">
        <v>5265</v>
      </c>
      <c r="B2547" s="30" t="s">
        <v>5266</v>
      </c>
      <c r="C2547" s="30" t="s">
        <v>8675</v>
      </c>
      <c r="D2547" s="30" t="s">
        <v>379</v>
      </c>
      <c r="E2547" s="30" t="s">
        <v>3058</v>
      </c>
      <c r="F2547" s="30" t="s">
        <v>3059</v>
      </c>
      <c r="G2547" s="29"/>
      <c r="H2547" s="30"/>
      <c r="I2547" s="30"/>
    </row>
    <row r="2548" spans="1:9" ht="26.4">
      <c r="A2548" s="29" t="s">
        <v>5267</v>
      </c>
      <c r="B2548" s="30" t="s">
        <v>5268</v>
      </c>
      <c r="C2548" s="30" t="s">
        <v>8675</v>
      </c>
      <c r="D2548" s="30" t="s">
        <v>5999</v>
      </c>
      <c r="E2548" s="30" t="s">
        <v>3058</v>
      </c>
      <c r="F2548" s="30" t="s">
        <v>3059</v>
      </c>
      <c r="G2548" s="29"/>
      <c r="H2548" s="30"/>
      <c r="I2548" s="30"/>
    </row>
    <row r="2549" spans="1:9" ht="26.4">
      <c r="A2549" s="29" t="s">
        <v>5269</v>
      </c>
      <c r="B2549" s="30" t="s">
        <v>5270</v>
      </c>
      <c r="C2549" s="30" t="s">
        <v>8675</v>
      </c>
      <c r="D2549" s="30" t="s">
        <v>379</v>
      </c>
      <c r="E2549" s="30" t="s">
        <v>3058</v>
      </c>
      <c r="F2549" s="30" t="s">
        <v>3059</v>
      </c>
      <c r="G2549" s="29"/>
      <c r="H2549" s="30"/>
      <c r="I2549" s="30"/>
    </row>
    <row r="2550" spans="1:9">
      <c r="A2550" s="29" t="s">
        <v>5271</v>
      </c>
      <c r="B2550" s="30" t="s">
        <v>5272</v>
      </c>
      <c r="C2550" s="30" t="s">
        <v>6047</v>
      </c>
      <c r="D2550" s="30" t="s">
        <v>8659</v>
      </c>
      <c r="E2550" s="30" t="s">
        <v>8660</v>
      </c>
      <c r="F2550" s="30" t="s">
        <v>8659</v>
      </c>
      <c r="G2550" s="29"/>
      <c r="H2550" s="30"/>
      <c r="I2550" s="30"/>
    </row>
    <row r="2551" spans="1:9">
      <c r="A2551" s="29" t="s">
        <v>5271</v>
      </c>
      <c r="B2551" s="30" t="s">
        <v>5272</v>
      </c>
      <c r="C2551" s="30" t="s">
        <v>6048</v>
      </c>
      <c r="D2551" s="30" t="s">
        <v>8659</v>
      </c>
      <c r="E2551" s="30" t="s">
        <v>8660</v>
      </c>
      <c r="F2551" s="30" t="s">
        <v>8659</v>
      </c>
      <c r="G2551" s="29"/>
      <c r="H2551" s="30"/>
      <c r="I2551" s="30"/>
    </row>
    <row r="2552" spans="1:9" ht="26.4">
      <c r="A2552" s="29" t="s">
        <v>5273</v>
      </c>
      <c r="B2552" s="30" t="s">
        <v>5274</v>
      </c>
      <c r="C2552" s="30" t="s">
        <v>227</v>
      </c>
      <c r="D2552" s="30" t="s">
        <v>8659</v>
      </c>
      <c r="E2552" s="30" t="s">
        <v>8660</v>
      </c>
      <c r="F2552" s="30" t="s">
        <v>8659</v>
      </c>
      <c r="G2552" s="29"/>
      <c r="H2552" s="30"/>
      <c r="I2552" s="30"/>
    </row>
    <row r="2553" spans="1:9" ht="26.4">
      <c r="A2553" s="29" t="s">
        <v>5275</v>
      </c>
      <c r="B2553" s="30" t="s">
        <v>5276</v>
      </c>
      <c r="C2553" s="30" t="s">
        <v>8675</v>
      </c>
      <c r="D2553" s="30" t="s">
        <v>6053</v>
      </c>
      <c r="E2553" s="30" t="s">
        <v>3058</v>
      </c>
      <c r="F2553" s="30" t="s">
        <v>3059</v>
      </c>
      <c r="G2553" s="29"/>
      <c r="H2553" s="30"/>
      <c r="I2553" s="30"/>
    </row>
    <row r="2554" spans="1:9" ht="26.4">
      <c r="A2554" s="29" t="s">
        <v>5277</v>
      </c>
      <c r="B2554" s="30" t="s">
        <v>5278</v>
      </c>
      <c r="C2554" s="30" t="s">
        <v>8675</v>
      </c>
      <c r="D2554" s="30" t="s">
        <v>6053</v>
      </c>
      <c r="E2554" s="30" t="s">
        <v>3058</v>
      </c>
      <c r="F2554" s="30" t="s">
        <v>3059</v>
      </c>
      <c r="G2554" s="29"/>
      <c r="H2554" s="30"/>
      <c r="I2554" s="30"/>
    </row>
    <row r="2555" spans="1:9" ht="26.4">
      <c r="A2555" s="29" t="s">
        <v>5279</v>
      </c>
      <c r="B2555" s="30" t="s">
        <v>5280</v>
      </c>
      <c r="C2555" s="30" t="s">
        <v>8675</v>
      </c>
      <c r="D2555" s="30" t="s">
        <v>6053</v>
      </c>
      <c r="E2555" s="30" t="s">
        <v>3058</v>
      </c>
      <c r="F2555" s="30" t="s">
        <v>3059</v>
      </c>
      <c r="G2555" s="29"/>
      <c r="H2555" s="30"/>
      <c r="I2555" s="30"/>
    </row>
    <row r="2556" spans="1:9" ht="26.4">
      <c r="A2556" s="29" t="s">
        <v>5281</v>
      </c>
      <c r="B2556" s="30" t="s">
        <v>5282</v>
      </c>
      <c r="C2556" s="30" t="s">
        <v>8675</v>
      </c>
      <c r="D2556" s="30" t="s">
        <v>6053</v>
      </c>
      <c r="E2556" s="30" t="s">
        <v>3058</v>
      </c>
      <c r="F2556" s="30" t="s">
        <v>3059</v>
      </c>
      <c r="G2556" s="29"/>
      <c r="H2556" s="30"/>
      <c r="I2556" s="30"/>
    </row>
    <row r="2557" spans="1:9" ht="26.4">
      <c r="A2557" s="29" t="s">
        <v>5283</v>
      </c>
      <c r="B2557" s="30" t="s">
        <v>5284</v>
      </c>
      <c r="C2557" s="30" t="s">
        <v>3087</v>
      </c>
      <c r="D2557" s="30" t="s">
        <v>8659</v>
      </c>
      <c r="E2557" s="30" t="s">
        <v>8660</v>
      </c>
      <c r="F2557" s="30" t="s">
        <v>8659</v>
      </c>
      <c r="G2557" s="29"/>
      <c r="H2557" s="30"/>
      <c r="I2557" s="30"/>
    </row>
    <row r="2558" spans="1:9">
      <c r="A2558" s="29" t="s">
        <v>5285</v>
      </c>
      <c r="B2558" s="30" t="s">
        <v>5286</v>
      </c>
      <c r="C2558" s="30" t="s">
        <v>6047</v>
      </c>
      <c r="D2558" s="30" t="s">
        <v>8659</v>
      </c>
      <c r="E2558" s="30" t="s">
        <v>8660</v>
      </c>
      <c r="F2558" s="30" t="s">
        <v>8659</v>
      </c>
      <c r="G2558" s="29"/>
      <c r="H2558" s="30"/>
      <c r="I2558" s="30"/>
    </row>
    <row r="2559" spans="1:9">
      <c r="A2559" s="29" t="s">
        <v>5285</v>
      </c>
      <c r="B2559" s="30" t="s">
        <v>5286</v>
      </c>
      <c r="C2559" s="30" t="s">
        <v>6048</v>
      </c>
      <c r="D2559" s="30" t="s">
        <v>8659</v>
      </c>
      <c r="E2559" s="30" t="s">
        <v>8660</v>
      </c>
      <c r="F2559" s="30" t="s">
        <v>8659</v>
      </c>
      <c r="G2559" s="29"/>
      <c r="H2559" s="30"/>
      <c r="I2559" s="30"/>
    </row>
    <row r="2560" spans="1:9" ht="26.4">
      <c r="A2560" s="29" t="s">
        <v>5287</v>
      </c>
      <c r="B2560" s="30" t="s">
        <v>5288</v>
      </c>
      <c r="C2560" s="30" t="s">
        <v>8675</v>
      </c>
      <c r="D2560" s="30" t="s">
        <v>2586</v>
      </c>
      <c r="E2560" s="30" t="s">
        <v>3058</v>
      </c>
      <c r="F2560" s="30" t="s">
        <v>3059</v>
      </c>
      <c r="G2560" s="29"/>
      <c r="H2560" s="30"/>
      <c r="I2560" s="30"/>
    </row>
    <row r="2561" spans="1:9" ht="26.4">
      <c r="A2561" s="29" t="s">
        <v>5289</v>
      </c>
      <c r="B2561" s="30" t="s">
        <v>5290</v>
      </c>
      <c r="C2561" s="30" t="s">
        <v>8675</v>
      </c>
      <c r="D2561" s="30" t="s">
        <v>7296</v>
      </c>
      <c r="E2561" s="30" t="s">
        <v>3058</v>
      </c>
      <c r="F2561" s="30" t="s">
        <v>3059</v>
      </c>
      <c r="G2561" s="29"/>
      <c r="H2561" s="30"/>
      <c r="I2561" s="30"/>
    </row>
    <row r="2562" spans="1:9" ht="26.4">
      <c r="A2562" s="29" t="s">
        <v>5291</v>
      </c>
      <c r="B2562" s="30" t="s">
        <v>5292</v>
      </c>
      <c r="C2562" s="30" t="s">
        <v>8675</v>
      </c>
      <c r="D2562" s="30" t="s">
        <v>7296</v>
      </c>
      <c r="E2562" s="30" t="s">
        <v>3058</v>
      </c>
      <c r="F2562" s="30" t="s">
        <v>3059</v>
      </c>
      <c r="G2562" s="29"/>
      <c r="H2562" s="30"/>
      <c r="I2562" s="30"/>
    </row>
    <row r="2563" spans="1:9" ht="26.4">
      <c r="A2563" s="29" t="s">
        <v>5293</v>
      </c>
      <c r="B2563" s="30" t="s">
        <v>5294</v>
      </c>
      <c r="C2563" s="30" t="s">
        <v>8675</v>
      </c>
      <c r="D2563" s="30" t="s">
        <v>7296</v>
      </c>
      <c r="E2563" s="30" t="s">
        <v>3058</v>
      </c>
      <c r="F2563" s="30" t="s">
        <v>3059</v>
      </c>
      <c r="G2563" s="29"/>
      <c r="H2563" s="30"/>
      <c r="I2563" s="30"/>
    </row>
    <row r="2564" spans="1:9" ht="26.4">
      <c r="A2564" s="29" t="s">
        <v>5295</v>
      </c>
      <c r="B2564" s="30" t="s">
        <v>5296</v>
      </c>
      <c r="C2564" s="30" t="s">
        <v>8675</v>
      </c>
      <c r="D2564" s="30" t="s">
        <v>8676</v>
      </c>
      <c r="E2564" s="30" t="s">
        <v>8677</v>
      </c>
      <c r="F2564" s="30" t="s">
        <v>8678</v>
      </c>
      <c r="G2564" s="29"/>
      <c r="H2564" s="30"/>
      <c r="I2564" s="30"/>
    </row>
    <row r="2565" spans="1:9" ht="26.4">
      <c r="A2565" s="29" t="s">
        <v>5297</v>
      </c>
      <c r="B2565" s="30" t="s">
        <v>5298</v>
      </c>
      <c r="C2565" s="30" t="s">
        <v>8675</v>
      </c>
      <c r="D2565" s="30" t="s">
        <v>7296</v>
      </c>
      <c r="E2565" s="30" t="s">
        <v>3058</v>
      </c>
      <c r="F2565" s="30" t="s">
        <v>3059</v>
      </c>
      <c r="G2565" s="29"/>
      <c r="H2565" s="30"/>
      <c r="I2565" s="30"/>
    </row>
    <row r="2566" spans="1:9" ht="26.4">
      <c r="A2566" s="29" t="s">
        <v>5299</v>
      </c>
      <c r="B2566" s="30" t="s">
        <v>5300</v>
      </c>
      <c r="C2566" s="30" t="s">
        <v>8675</v>
      </c>
      <c r="D2566" s="30" t="s">
        <v>7296</v>
      </c>
      <c r="E2566" s="30" t="s">
        <v>3058</v>
      </c>
      <c r="F2566" s="30" t="s">
        <v>3059</v>
      </c>
      <c r="G2566" s="29"/>
      <c r="H2566" s="30"/>
      <c r="I2566" s="30"/>
    </row>
    <row r="2567" spans="1:9" ht="26.4">
      <c r="A2567" s="29" t="s">
        <v>5301</v>
      </c>
      <c r="B2567" s="30" t="s">
        <v>5302</v>
      </c>
      <c r="C2567" s="30" t="s">
        <v>8675</v>
      </c>
      <c r="D2567" s="30" t="s">
        <v>7296</v>
      </c>
      <c r="E2567" s="30" t="s">
        <v>3058</v>
      </c>
      <c r="F2567" s="30" t="s">
        <v>3059</v>
      </c>
      <c r="G2567" s="29"/>
      <c r="H2567" s="30"/>
      <c r="I2567" s="30"/>
    </row>
    <row r="2568" spans="1:9" ht="26.4">
      <c r="A2568" s="29" t="s">
        <v>5303</v>
      </c>
      <c r="B2568" s="30" t="s">
        <v>5304</v>
      </c>
      <c r="C2568" s="30" t="s">
        <v>8675</v>
      </c>
      <c r="D2568" s="30" t="s">
        <v>8676</v>
      </c>
      <c r="E2568" s="30" t="s">
        <v>8677</v>
      </c>
      <c r="F2568" s="30" t="s">
        <v>8678</v>
      </c>
      <c r="G2568" s="29"/>
      <c r="H2568" s="30"/>
      <c r="I2568" s="30"/>
    </row>
    <row r="2569" spans="1:9" ht="26.4">
      <c r="A2569" s="29" t="s">
        <v>5305</v>
      </c>
      <c r="B2569" s="30" t="s">
        <v>5306</v>
      </c>
      <c r="C2569" s="30" t="s">
        <v>8675</v>
      </c>
      <c r="D2569" s="30" t="s">
        <v>7296</v>
      </c>
      <c r="E2569" s="30" t="s">
        <v>3058</v>
      </c>
      <c r="F2569" s="30" t="s">
        <v>3059</v>
      </c>
      <c r="G2569" s="29"/>
      <c r="H2569" s="30"/>
      <c r="I2569" s="30"/>
    </row>
    <row r="2570" spans="1:9" ht="26.4">
      <c r="A2570" s="29" t="s">
        <v>5307</v>
      </c>
      <c r="B2570" s="30" t="s">
        <v>5308</v>
      </c>
      <c r="C2570" s="30" t="s">
        <v>8675</v>
      </c>
      <c r="D2570" s="30" t="s">
        <v>8676</v>
      </c>
      <c r="E2570" s="30" t="s">
        <v>8677</v>
      </c>
      <c r="F2570" s="30" t="s">
        <v>8678</v>
      </c>
      <c r="G2570" s="29"/>
      <c r="H2570" s="30"/>
      <c r="I2570" s="30"/>
    </row>
    <row r="2571" spans="1:9" ht="26.4">
      <c r="A2571" s="29" t="s">
        <v>5309</v>
      </c>
      <c r="B2571" s="30" t="s">
        <v>5310</v>
      </c>
      <c r="C2571" s="30" t="s">
        <v>8675</v>
      </c>
      <c r="D2571" s="30" t="s">
        <v>7296</v>
      </c>
      <c r="E2571" s="30" t="s">
        <v>3058</v>
      </c>
      <c r="F2571" s="30" t="s">
        <v>3059</v>
      </c>
      <c r="G2571" s="29"/>
      <c r="H2571" s="30"/>
      <c r="I2571" s="30"/>
    </row>
    <row r="2572" spans="1:9" ht="26.4">
      <c r="A2572" s="29" t="s">
        <v>5311</v>
      </c>
      <c r="B2572" s="30" t="s">
        <v>5312</v>
      </c>
      <c r="C2572" s="30" t="s">
        <v>8675</v>
      </c>
      <c r="D2572" s="30" t="s">
        <v>7296</v>
      </c>
      <c r="E2572" s="30" t="s">
        <v>3058</v>
      </c>
      <c r="F2572" s="30" t="s">
        <v>3059</v>
      </c>
      <c r="G2572" s="29"/>
      <c r="H2572" s="30"/>
      <c r="I2572" s="30"/>
    </row>
    <row r="2573" spans="1:9" ht="26.4">
      <c r="A2573" s="29" t="s">
        <v>5313</v>
      </c>
      <c r="B2573" s="30" t="s">
        <v>5314</v>
      </c>
      <c r="C2573" s="30" t="s">
        <v>8675</v>
      </c>
      <c r="D2573" s="30" t="s">
        <v>8676</v>
      </c>
      <c r="E2573" s="30" t="s">
        <v>8677</v>
      </c>
      <c r="F2573" s="30" t="s">
        <v>8678</v>
      </c>
      <c r="G2573" s="29"/>
      <c r="H2573" s="30"/>
      <c r="I2573" s="30"/>
    </row>
    <row r="2574" spans="1:9" ht="26.4">
      <c r="A2574" s="29" t="s">
        <v>5315</v>
      </c>
      <c r="B2574" s="30" t="s">
        <v>5316</v>
      </c>
      <c r="C2574" s="30" t="s">
        <v>3087</v>
      </c>
      <c r="D2574" s="30" t="s">
        <v>8676</v>
      </c>
      <c r="E2574" s="30" t="s">
        <v>8677</v>
      </c>
      <c r="F2574" s="30" t="s">
        <v>8678</v>
      </c>
      <c r="G2574" s="29"/>
      <c r="H2574" s="30"/>
      <c r="I2574" s="30"/>
    </row>
    <row r="2575" spans="1:9">
      <c r="A2575" s="29" t="s">
        <v>5317</v>
      </c>
      <c r="B2575" s="30" t="s">
        <v>5318</v>
      </c>
      <c r="C2575" s="30" t="s">
        <v>3087</v>
      </c>
      <c r="D2575" s="30" t="s">
        <v>8659</v>
      </c>
      <c r="E2575" s="30" t="s">
        <v>8660</v>
      </c>
      <c r="F2575" s="30" t="s">
        <v>8659</v>
      </c>
      <c r="G2575" s="29"/>
      <c r="H2575" s="30"/>
      <c r="I2575" s="30"/>
    </row>
    <row r="2576" spans="1:9" ht="26.4">
      <c r="A2576" s="29" t="s">
        <v>5319</v>
      </c>
      <c r="B2576" s="30" t="s">
        <v>12814</v>
      </c>
      <c r="C2576" s="30" t="s">
        <v>8675</v>
      </c>
      <c r="D2576" s="30" t="s">
        <v>8659</v>
      </c>
      <c r="E2576" s="30" t="s">
        <v>8660</v>
      </c>
      <c r="F2576" s="30" t="s">
        <v>8659</v>
      </c>
      <c r="G2576" s="29"/>
      <c r="H2576" s="30"/>
      <c r="I2576" s="30"/>
    </row>
    <row r="2577" spans="1:9" ht="26.4">
      <c r="A2577" s="29" t="s">
        <v>5320</v>
      </c>
      <c r="B2577" s="30" t="s">
        <v>5321</v>
      </c>
      <c r="C2577" s="30" t="s">
        <v>3087</v>
      </c>
      <c r="D2577" s="30" t="s">
        <v>7296</v>
      </c>
      <c r="E2577" s="30" t="s">
        <v>3058</v>
      </c>
      <c r="F2577" s="30" t="s">
        <v>3059</v>
      </c>
      <c r="G2577" s="29"/>
      <c r="H2577" s="30"/>
      <c r="I2577" s="30"/>
    </row>
    <row r="2578" spans="1:9" ht="26.4">
      <c r="A2578" s="29" t="s">
        <v>5322</v>
      </c>
      <c r="B2578" s="30" t="s">
        <v>5323</v>
      </c>
      <c r="C2578" s="30" t="s">
        <v>6016</v>
      </c>
      <c r="D2578" s="30" t="s">
        <v>8676</v>
      </c>
      <c r="E2578" s="30" t="s">
        <v>8677</v>
      </c>
      <c r="F2578" s="30" t="s">
        <v>8678</v>
      </c>
      <c r="G2578" s="29"/>
      <c r="H2578" s="30"/>
      <c r="I2578" s="30"/>
    </row>
    <row r="2579" spans="1:9" ht="26.4">
      <c r="A2579" s="29" t="s">
        <v>5324</v>
      </c>
      <c r="B2579" s="30" t="s">
        <v>5325</v>
      </c>
      <c r="C2579" s="30" t="s">
        <v>8675</v>
      </c>
      <c r="D2579" s="30" t="s">
        <v>8676</v>
      </c>
      <c r="E2579" s="30" t="s">
        <v>8677</v>
      </c>
      <c r="F2579" s="30" t="s">
        <v>8678</v>
      </c>
      <c r="G2579" s="29"/>
      <c r="H2579" s="30"/>
      <c r="I2579" s="30"/>
    </row>
    <row r="2580" spans="1:9" ht="26.4">
      <c r="A2580" s="29" t="s">
        <v>5326</v>
      </c>
      <c r="B2580" s="30" t="s">
        <v>5327</v>
      </c>
      <c r="C2580" s="30" t="s">
        <v>8675</v>
      </c>
      <c r="D2580" s="30" t="s">
        <v>8659</v>
      </c>
      <c r="E2580" s="30" t="s">
        <v>8660</v>
      </c>
      <c r="F2580" s="30" t="s">
        <v>8659</v>
      </c>
      <c r="G2580" s="29"/>
      <c r="H2580" s="30"/>
      <c r="I2580" s="30"/>
    </row>
    <row r="2581" spans="1:9" ht="26.4">
      <c r="A2581" s="29" t="s">
        <v>5328</v>
      </c>
      <c r="B2581" s="30" t="s">
        <v>5329</v>
      </c>
      <c r="C2581" s="30" t="s">
        <v>8675</v>
      </c>
      <c r="D2581" s="30" t="s">
        <v>8659</v>
      </c>
      <c r="E2581" s="30" t="s">
        <v>8660</v>
      </c>
      <c r="F2581" s="30" t="s">
        <v>8659</v>
      </c>
      <c r="G2581" s="29"/>
      <c r="H2581" s="30"/>
      <c r="I2581" s="30"/>
    </row>
    <row r="2582" spans="1:9">
      <c r="A2582" s="29" t="s">
        <v>5330</v>
      </c>
      <c r="B2582" s="30" t="s">
        <v>5331</v>
      </c>
      <c r="C2582" s="30" t="s">
        <v>6047</v>
      </c>
      <c r="D2582" s="30" t="s">
        <v>8659</v>
      </c>
      <c r="E2582" s="30" t="s">
        <v>8660</v>
      </c>
      <c r="F2582" s="30" t="s">
        <v>8659</v>
      </c>
      <c r="G2582" s="29"/>
      <c r="H2582" s="30"/>
      <c r="I2582" s="30"/>
    </row>
    <row r="2583" spans="1:9">
      <c r="A2583" s="29" t="s">
        <v>5330</v>
      </c>
      <c r="B2583" s="30" t="s">
        <v>5331</v>
      </c>
      <c r="C2583" s="30" t="s">
        <v>6048</v>
      </c>
      <c r="D2583" s="30" t="s">
        <v>8659</v>
      </c>
      <c r="E2583" s="30" t="s">
        <v>8660</v>
      </c>
      <c r="F2583" s="30" t="s">
        <v>8659</v>
      </c>
      <c r="G2583" s="29"/>
      <c r="H2583" s="30"/>
      <c r="I2583" s="30"/>
    </row>
    <row r="2584" spans="1:9">
      <c r="A2584" s="29" t="s">
        <v>5332</v>
      </c>
      <c r="B2584" s="30" t="s">
        <v>5333</v>
      </c>
      <c r="C2584" s="30" t="s">
        <v>6047</v>
      </c>
      <c r="D2584" s="30" t="s">
        <v>8659</v>
      </c>
      <c r="E2584" s="30" t="s">
        <v>8660</v>
      </c>
      <c r="F2584" s="30" t="s">
        <v>8659</v>
      </c>
      <c r="G2584" s="29"/>
      <c r="H2584" s="30"/>
      <c r="I2584" s="30"/>
    </row>
    <row r="2585" spans="1:9">
      <c r="A2585" s="29" t="s">
        <v>5332</v>
      </c>
      <c r="B2585" s="30" t="s">
        <v>5333</v>
      </c>
      <c r="C2585" s="30" t="s">
        <v>6048</v>
      </c>
      <c r="D2585" s="30" t="s">
        <v>8659</v>
      </c>
      <c r="E2585" s="30" t="s">
        <v>8660</v>
      </c>
      <c r="F2585" s="30" t="s">
        <v>8659</v>
      </c>
      <c r="G2585" s="29"/>
      <c r="H2585" s="30"/>
      <c r="I2585" s="30"/>
    </row>
    <row r="2586" spans="1:9">
      <c r="A2586" s="29" t="s">
        <v>5334</v>
      </c>
      <c r="B2586" s="30" t="s">
        <v>5335</v>
      </c>
      <c r="C2586" s="30" t="s">
        <v>6048</v>
      </c>
      <c r="D2586" s="30" t="s">
        <v>8659</v>
      </c>
      <c r="E2586" s="30" t="s">
        <v>8660</v>
      </c>
      <c r="F2586" s="30" t="s">
        <v>8659</v>
      </c>
      <c r="G2586" s="29"/>
      <c r="H2586" s="30"/>
      <c r="I2586" s="30"/>
    </row>
    <row r="2587" spans="1:9">
      <c r="A2587" s="29" t="s">
        <v>5334</v>
      </c>
      <c r="B2587" s="30" t="s">
        <v>5335</v>
      </c>
      <c r="C2587" s="30" t="s">
        <v>6047</v>
      </c>
      <c r="D2587" s="30" t="s">
        <v>8659</v>
      </c>
      <c r="E2587" s="30" t="s">
        <v>8660</v>
      </c>
      <c r="F2587" s="30" t="s">
        <v>8659</v>
      </c>
      <c r="G2587" s="29"/>
      <c r="H2587" s="30"/>
      <c r="I2587" s="30"/>
    </row>
    <row r="2588" spans="1:9" ht="26.4">
      <c r="A2588" s="29" t="s">
        <v>5336</v>
      </c>
      <c r="B2588" s="30" t="s">
        <v>5337</v>
      </c>
      <c r="C2588" s="30" t="s">
        <v>227</v>
      </c>
      <c r="D2588" s="30" t="s">
        <v>8659</v>
      </c>
      <c r="E2588" s="30" t="s">
        <v>8660</v>
      </c>
      <c r="F2588" s="30" t="s">
        <v>8659</v>
      </c>
      <c r="G2588" s="29"/>
      <c r="H2588" s="30"/>
      <c r="I2588" s="30"/>
    </row>
    <row r="2589" spans="1:9" ht="26.4">
      <c r="A2589" s="29" t="s">
        <v>5338</v>
      </c>
      <c r="B2589" s="30" t="s">
        <v>5339</v>
      </c>
      <c r="C2589" s="30" t="s">
        <v>227</v>
      </c>
      <c r="D2589" s="30" t="s">
        <v>8659</v>
      </c>
      <c r="E2589" s="30" t="s">
        <v>8660</v>
      </c>
      <c r="F2589" s="30" t="s">
        <v>8659</v>
      </c>
      <c r="G2589" s="29"/>
      <c r="H2589" s="30"/>
      <c r="I2589" s="30"/>
    </row>
    <row r="2590" spans="1:9" ht="26.4">
      <c r="A2590" s="29" t="s">
        <v>5340</v>
      </c>
      <c r="B2590" s="30" t="s">
        <v>5341</v>
      </c>
      <c r="C2590" s="30" t="s">
        <v>8675</v>
      </c>
      <c r="D2590" s="30" t="s">
        <v>2556</v>
      </c>
      <c r="E2590" s="30" t="s">
        <v>8677</v>
      </c>
      <c r="F2590" s="30" t="s">
        <v>8678</v>
      </c>
      <c r="G2590" s="29"/>
      <c r="H2590" s="30"/>
      <c r="I2590" s="30"/>
    </row>
    <row r="2591" spans="1:9" ht="26.4">
      <c r="A2591" s="29" t="s">
        <v>1203</v>
      </c>
      <c r="B2591" s="30" t="s">
        <v>1204</v>
      </c>
      <c r="C2591" s="30" t="s">
        <v>8675</v>
      </c>
      <c r="D2591" s="30" t="s">
        <v>2556</v>
      </c>
      <c r="E2591" s="30" t="s">
        <v>8677</v>
      </c>
      <c r="F2591" s="30" t="s">
        <v>8678</v>
      </c>
      <c r="G2591" s="29"/>
      <c r="H2591" s="30"/>
      <c r="I2591" s="30"/>
    </row>
    <row r="2592" spans="1:9" ht="26.4">
      <c r="A2592" s="29" t="s">
        <v>1205</v>
      </c>
      <c r="B2592" s="30" t="s">
        <v>1206</v>
      </c>
      <c r="C2592" s="30" t="s">
        <v>8675</v>
      </c>
      <c r="D2592" s="30" t="s">
        <v>2556</v>
      </c>
      <c r="E2592" s="30" t="s">
        <v>8677</v>
      </c>
      <c r="F2592" s="30" t="s">
        <v>8678</v>
      </c>
      <c r="G2592" s="29"/>
      <c r="H2592" s="30"/>
      <c r="I2592" s="30"/>
    </row>
    <row r="2593" spans="1:9" ht="26.4">
      <c r="A2593" s="29" t="s">
        <v>1207</v>
      </c>
      <c r="B2593" s="30" t="s">
        <v>1208</v>
      </c>
      <c r="C2593" s="30" t="s">
        <v>8675</v>
      </c>
      <c r="D2593" s="30" t="s">
        <v>2556</v>
      </c>
      <c r="E2593" s="30" t="s">
        <v>8677</v>
      </c>
      <c r="F2593" s="30" t="s">
        <v>8678</v>
      </c>
      <c r="G2593" s="29"/>
      <c r="H2593" s="30"/>
      <c r="I2593" s="30"/>
    </row>
    <row r="2594" spans="1:9" ht="26.4">
      <c r="A2594" s="29" t="s">
        <v>1209</v>
      </c>
      <c r="B2594" s="30" t="s">
        <v>1210</v>
      </c>
      <c r="C2594" s="30" t="s">
        <v>8675</v>
      </c>
      <c r="D2594" s="30" t="s">
        <v>8659</v>
      </c>
      <c r="E2594" s="30" t="s">
        <v>8660</v>
      </c>
      <c r="F2594" s="30" t="s">
        <v>8659</v>
      </c>
      <c r="G2594" s="29"/>
      <c r="H2594" s="30"/>
      <c r="I2594" s="30"/>
    </row>
    <row r="2595" spans="1:9" ht="26.4">
      <c r="A2595" s="29" t="s">
        <v>1211</v>
      </c>
      <c r="B2595" s="30" t="s">
        <v>1212</v>
      </c>
      <c r="C2595" s="30" t="s">
        <v>8675</v>
      </c>
      <c r="D2595" s="30" t="s">
        <v>8659</v>
      </c>
      <c r="E2595" s="30" t="s">
        <v>8660</v>
      </c>
      <c r="F2595" s="30" t="s">
        <v>8659</v>
      </c>
      <c r="G2595" s="29"/>
      <c r="H2595" s="30"/>
      <c r="I2595" s="30"/>
    </row>
    <row r="2596" spans="1:9" ht="26.4">
      <c r="A2596" s="29" t="s">
        <v>1213</v>
      </c>
      <c r="B2596" s="30" t="s">
        <v>1214</v>
      </c>
      <c r="C2596" s="30" t="s">
        <v>8675</v>
      </c>
      <c r="D2596" s="30" t="s">
        <v>8659</v>
      </c>
      <c r="E2596" s="30" t="s">
        <v>8660</v>
      </c>
      <c r="F2596" s="30" t="s">
        <v>8659</v>
      </c>
      <c r="G2596" s="29"/>
      <c r="H2596" s="30"/>
      <c r="I2596" s="30"/>
    </row>
    <row r="2597" spans="1:9" ht="26.4">
      <c r="A2597" s="29" t="s">
        <v>1215</v>
      </c>
      <c r="B2597" s="30" t="s">
        <v>1216</v>
      </c>
      <c r="C2597" s="30" t="s">
        <v>8675</v>
      </c>
      <c r="D2597" s="30" t="s">
        <v>8659</v>
      </c>
      <c r="E2597" s="30" t="s">
        <v>8660</v>
      </c>
      <c r="F2597" s="30" t="s">
        <v>8659</v>
      </c>
      <c r="G2597" s="29"/>
      <c r="H2597" s="30"/>
      <c r="I2597" s="30"/>
    </row>
    <row r="2598" spans="1:9" ht="26.4">
      <c r="A2598" s="29" t="s">
        <v>1217</v>
      </c>
      <c r="B2598" s="30" t="s">
        <v>1218</v>
      </c>
      <c r="C2598" s="30" t="s">
        <v>8675</v>
      </c>
      <c r="D2598" s="30" t="s">
        <v>8659</v>
      </c>
      <c r="E2598" s="30" t="s">
        <v>8660</v>
      </c>
      <c r="F2598" s="30" t="s">
        <v>8659</v>
      </c>
      <c r="G2598" s="29"/>
      <c r="H2598" s="30"/>
      <c r="I2598" s="30"/>
    </row>
    <row r="2599" spans="1:9" ht="26.4">
      <c r="A2599" s="29" t="s">
        <v>1219</v>
      </c>
      <c r="B2599" s="30" t="s">
        <v>1220</v>
      </c>
      <c r="C2599" s="30" t="s">
        <v>8675</v>
      </c>
      <c r="D2599" s="30" t="s">
        <v>8659</v>
      </c>
      <c r="E2599" s="30" t="s">
        <v>8660</v>
      </c>
      <c r="F2599" s="30" t="s">
        <v>8659</v>
      </c>
      <c r="G2599" s="29"/>
      <c r="H2599" s="30"/>
      <c r="I2599" s="30"/>
    </row>
    <row r="2600" spans="1:9" ht="26.4">
      <c r="A2600" s="29" t="s">
        <v>1221</v>
      </c>
      <c r="B2600" s="30" t="s">
        <v>1222</v>
      </c>
      <c r="C2600" s="30" t="s">
        <v>8675</v>
      </c>
      <c r="D2600" s="30" t="s">
        <v>8659</v>
      </c>
      <c r="E2600" s="30" t="s">
        <v>8660</v>
      </c>
      <c r="F2600" s="30" t="s">
        <v>8659</v>
      </c>
      <c r="G2600" s="29"/>
      <c r="H2600" s="30"/>
      <c r="I2600" s="30"/>
    </row>
    <row r="2601" spans="1:9" ht="26.4">
      <c r="A2601" s="29" t="s">
        <v>1223</v>
      </c>
      <c r="B2601" s="30" t="s">
        <v>1224</v>
      </c>
      <c r="C2601" s="30" t="s">
        <v>8675</v>
      </c>
      <c r="D2601" s="30" t="s">
        <v>8659</v>
      </c>
      <c r="E2601" s="30" t="s">
        <v>8660</v>
      </c>
      <c r="F2601" s="30" t="s">
        <v>8659</v>
      </c>
      <c r="G2601" s="29"/>
      <c r="H2601" s="30"/>
      <c r="I2601" s="30"/>
    </row>
    <row r="2602" spans="1:9" ht="26.4">
      <c r="A2602" s="29" t="s">
        <v>1225</v>
      </c>
      <c r="B2602" s="30" t="s">
        <v>1226</v>
      </c>
      <c r="C2602" s="30" t="s">
        <v>3087</v>
      </c>
      <c r="D2602" s="30" t="s">
        <v>2556</v>
      </c>
      <c r="E2602" s="30" t="s">
        <v>8677</v>
      </c>
      <c r="F2602" s="30" t="s">
        <v>8678</v>
      </c>
      <c r="G2602" s="29"/>
      <c r="H2602" s="30"/>
      <c r="I2602" s="30"/>
    </row>
    <row r="2603" spans="1:9">
      <c r="A2603" s="29" t="s">
        <v>1227</v>
      </c>
      <c r="B2603" s="30" t="s">
        <v>1228</v>
      </c>
      <c r="C2603" s="30" t="s">
        <v>3087</v>
      </c>
      <c r="D2603" s="30" t="s">
        <v>2556</v>
      </c>
      <c r="E2603" s="30" t="s">
        <v>8677</v>
      </c>
      <c r="F2603" s="30" t="s">
        <v>8678</v>
      </c>
      <c r="G2603" s="29"/>
      <c r="H2603" s="30"/>
      <c r="I2603" s="30"/>
    </row>
    <row r="2604" spans="1:9">
      <c r="A2604" s="29" t="s">
        <v>1229</v>
      </c>
      <c r="B2604" s="30" t="s">
        <v>1230</v>
      </c>
      <c r="C2604" s="30" t="s">
        <v>3087</v>
      </c>
      <c r="D2604" s="30" t="s">
        <v>8659</v>
      </c>
      <c r="E2604" s="30" t="s">
        <v>8660</v>
      </c>
      <c r="F2604" s="30" t="s">
        <v>8659</v>
      </c>
      <c r="G2604" s="29"/>
      <c r="H2604" s="30"/>
      <c r="I2604" s="30"/>
    </row>
    <row r="2605" spans="1:9" ht="26.4">
      <c r="A2605" s="29" t="s">
        <v>1231</v>
      </c>
      <c r="B2605" s="30" t="s">
        <v>1232</v>
      </c>
      <c r="C2605" s="30" t="s">
        <v>3087</v>
      </c>
      <c r="D2605" s="30" t="s">
        <v>8659</v>
      </c>
      <c r="E2605" s="30" t="s">
        <v>8660</v>
      </c>
      <c r="F2605" s="30" t="s">
        <v>8659</v>
      </c>
      <c r="G2605" s="29"/>
      <c r="H2605" s="30"/>
      <c r="I2605" s="30"/>
    </row>
    <row r="2606" spans="1:9">
      <c r="A2606" s="29" t="s">
        <v>1233</v>
      </c>
      <c r="B2606" s="30" t="s">
        <v>1234</v>
      </c>
      <c r="C2606" s="30" t="s">
        <v>3087</v>
      </c>
      <c r="D2606" s="30" t="s">
        <v>2556</v>
      </c>
      <c r="E2606" s="30" t="s">
        <v>8677</v>
      </c>
      <c r="F2606" s="30" t="s">
        <v>8678</v>
      </c>
      <c r="G2606" s="29"/>
      <c r="H2606" s="30"/>
      <c r="I2606" s="30"/>
    </row>
    <row r="2607" spans="1:9" ht="26.4">
      <c r="A2607" s="29" t="s">
        <v>1235</v>
      </c>
      <c r="B2607" s="30" t="s">
        <v>1236</v>
      </c>
      <c r="C2607" s="30" t="s">
        <v>3087</v>
      </c>
      <c r="D2607" s="30" t="s">
        <v>2556</v>
      </c>
      <c r="E2607" s="30" t="s">
        <v>8677</v>
      </c>
      <c r="F2607" s="30" t="s">
        <v>8678</v>
      </c>
      <c r="G2607" s="29"/>
      <c r="H2607" s="30"/>
      <c r="I2607" s="30"/>
    </row>
    <row r="2608" spans="1:9">
      <c r="A2608" s="29" t="s">
        <v>1237</v>
      </c>
      <c r="B2608" s="30" t="s">
        <v>1238</v>
      </c>
      <c r="C2608" s="30" t="s">
        <v>3087</v>
      </c>
      <c r="D2608" s="30" t="s">
        <v>2556</v>
      </c>
      <c r="E2608" s="30" t="s">
        <v>8677</v>
      </c>
      <c r="F2608" s="30" t="s">
        <v>8678</v>
      </c>
      <c r="G2608" s="29"/>
      <c r="H2608" s="30"/>
      <c r="I2608" s="30"/>
    </row>
    <row r="2609" spans="1:9">
      <c r="A2609" s="29" t="s">
        <v>1239</v>
      </c>
      <c r="B2609" s="30" t="s">
        <v>1240</v>
      </c>
      <c r="C2609" s="30" t="s">
        <v>3087</v>
      </c>
      <c r="D2609" s="30" t="s">
        <v>2556</v>
      </c>
      <c r="E2609" s="30" t="s">
        <v>8677</v>
      </c>
      <c r="F2609" s="30" t="s">
        <v>8678</v>
      </c>
      <c r="G2609" s="29"/>
      <c r="H2609" s="30"/>
      <c r="I2609" s="30"/>
    </row>
    <row r="2610" spans="1:9" ht="26.4">
      <c r="A2610" s="29" t="s">
        <v>1241</v>
      </c>
      <c r="B2610" s="30" t="s">
        <v>1242</v>
      </c>
      <c r="C2610" s="30" t="s">
        <v>8675</v>
      </c>
      <c r="D2610" s="30" t="s">
        <v>8659</v>
      </c>
      <c r="E2610" s="30" t="s">
        <v>8660</v>
      </c>
      <c r="F2610" s="30" t="s">
        <v>8659</v>
      </c>
      <c r="G2610" s="29"/>
      <c r="H2610" s="30"/>
      <c r="I2610" s="30"/>
    </row>
    <row r="2611" spans="1:9">
      <c r="A2611" s="29" t="s">
        <v>1243</v>
      </c>
      <c r="B2611" s="30" t="s">
        <v>1244</v>
      </c>
      <c r="C2611" s="30" t="s">
        <v>3087</v>
      </c>
      <c r="D2611" s="30" t="s">
        <v>8659</v>
      </c>
      <c r="E2611" s="30" t="s">
        <v>8660</v>
      </c>
      <c r="F2611" s="30" t="s">
        <v>8659</v>
      </c>
      <c r="G2611" s="29"/>
      <c r="H2611" s="30"/>
      <c r="I2611" s="30"/>
    </row>
    <row r="2612" spans="1:9" ht="26.4">
      <c r="A2612" s="29" t="s">
        <v>1245</v>
      </c>
      <c r="B2612" s="30" t="s">
        <v>1246</v>
      </c>
      <c r="C2612" s="30" t="s">
        <v>3087</v>
      </c>
      <c r="D2612" s="30" t="s">
        <v>2556</v>
      </c>
      <c r="E2612" s="30" t="s">
        <v>8677</v>
      </c>
      <c r="F2612" s="30" t="s">
        <v>8678</v>
      </c>
      <c r="G2612" s="29"/>
      <c r="H2612" s="30"/>
      <c r="I2612" s="30"/>
    </row>
    <row r="2613" spans="1:9" ht="26.4">
      <c r="A2613" s="29" t="s">
        <v>1247</v>
      </c>
      <c r="B2613" s="30" t="s">
        <v>1248</v>
      </c>
      <c r="C2613" s="30" t="s">
        <v>3087</v>
      </c>
      <c r="D2613" s="30" t="s">
        <v>2556</v>
      </c>
      <c r="E2613" s="30" t="s">
        <v>8677</v>
      </c>
      <c r="F2613" s="30" t="s">
        <v>8678</v>
      </c>
      <c r="G2613" s="29"/>
      <c r="H2613" s="30"/>
      <c r="I2613" s="30"/>
    </row>
    <row r="2614" spans="1:9" ht="26.4">
      <c r="A2614" s="29" t="s">
        <v>1249</v>
      </c>
      <c r="B2614" s="30" t="s">
        <v>1250</v>
      </c>
      <c r="C2614" s="30" t="s">
        <v>3087</v>
      </c>
      <c r="D2614" s="30" t="s">
        <v>8659</v>
      </c>
      <c r="E2614" s="30" t="s">
        <v>8660</v>
      </c>
      <c r="F2614" s="30" t="s">
        <v>8659</v>
      </c>
      <c r="G2614" s="29"/>
      <c r="H2614" s="30"/>
      <c r="I2614" s="30"/>
    </row>
    <row r="2615" spans="1:9" ht="26.4">
      <c r="A2615" s="29" t="s">
        <v>1251</v>
      </c>
      <c r="B2615" s="30" t="s">
        <v>1252</v>
      </c>
      <c r="C2615" s="30" t="s">
        <v>3087</v>
      </c>
      <c r="D2615" s="30" t="s">
        <v>2556</v>
      </c>
      <c r="E2615" s="30" t="s">
        <v>8677</v>
      </c>
      <c r="F2615" s="30" t="s">
        <v>8678</v>
      </c>
      <c r="G2615" s="29"/>
      <c r="H2615" s="30"/>
      <c r="I2615" s="30"/>
    </row>
    <row r="2616" spans="1:9" ht="52.8">
      <c r="A2616" s="29" t="s">
        <v>1253</v>
      </c>
      <c r="B2616" s="30" t="s">
        <v>1254</v>
      </c>
      <c r="C2616" s="30" t="s">
        <v>6016</v>
      </c>
      <c r="D2616" s="30" t="s">
        <v>2556</v>
      </c>
      <c r="E2616" s="30" t="s">
        <v>8677</v>
      </c>
      <c r="F2616" s="30" t="s">
        <v>8678</v>
      </c>
      <c r="G2616" s="29"/>
      <c r="H2616" s="30"/>
      <c r="I2616" s="30"/>
    </row>
    <row r="2617" spans="1:9" ht="52.8">
      <c r="A2617" s="29" t="s">
        <v>1255</v>
      </c>
      <c r="B2617" s="30" t="s">
        <v>1256</v>
      </c>
      <c r="C2617" s="30" t="s">
        <v>6016</v>
      </c>
      <c r="D2617" s="30" t="s">
        <v>2556</v>
      </c>
      <c r="E2617" s="30" t="s">
        <v>8677</v>
      </c>
      <c r="F2617" s="30" t="s">
        <v>8678</v>
      </c>
      <c r="G2617" s="29"/>
      <c r="H2617" s="30"/>
      <c r="I2617" s="30"/>
    </row>
    <row r="2618" spans="1:9" ht="26.4">
      <c r="A2618" s="29" t="s">
        <v>1257</v>
      </c>
      <c r="B2618" s="30" t="s">
        <v>1258</v>
      </c>
      <c r="C2618" s="30" t="s">
        <v>8675</v>
      </c>
      <c r="D2618" s="30" t="s">
        <v>2556</v>
      </c>
      <c r="E2618" s="30" t="s">
        <v>8677</v>
      </c>
      <c r="F2618" s="30" t="s">
        <v>8678</v>
      </c>
      <c r="G2618" s="29"/>
      <c r="H2618" s="30"/>
      <c r="I2618" s="30"/>
    </row>
    <row r="2619" spans="1:9" ht="26.4">
      <c r="A2619" s="29" t="s">
        <v>1259</v>
      </c>
      <c r="B2619" s="30" t="s">
        <v>1260</v>
      </c>
      <c r="C2619" s="30" t="s">
        <v>8675</v>
      </c>
      <c r="D2619" s="30" t="s">
        <v>2556</v>
      </c>
      <c r="E2619" s="30" t="s">
        <v>8677</v>
      </c>
      <c r="F2619" s="30" t="s">
        <v>8678</v>
      </c>
      <c r="G2619" s="29"/>
      <c r="H2619" s="30"/>
      <c r="I2619" s="30"/>
    </row>
    <row r="2620" spans="1:9" ht="26.4">
      <c r="A2620" s="29" t="s">
        <v>1261</v>
      </c>
      <c r="B2620" s="30" t="s">
        <v>1262</v>
      </c>
      <c r="C2620" s="30" t="s">
        <v>8675</v>
      </c>
      <c r="D2620" s="30" t="s">
        <v>2556</v>
      </c>
      <c r="E2620" s="30" t="s">
        <v>8677</v>
      </c>
      <c r="F2620" s="30" t="s">
        <v>8678</v>
      </c>
      <c r="G2620" s="29"/>
      <c r="H2620" s="30"/>
      <c r="I2620" s="30"/>
    </row>
    <row r="2621" spans="1:9" ht="26.4">
      <c r="A2621" s="29" t="s">
        <v>1263</v>
      </c>
      <c r="B2621" s="30" t="s">
        <v>8060</v>
      </c>
      <c r="C2621" s="30" t="s">
        <v>8675</v>
      </c>
      <c r="D2621" s="30" t="s">
        <v>8659</v>
      </c>
      <c r="E2621" s="30" t="s">
        <v>8660</v>
      </c>
      <c r="F2621" s="30" t="s">
        <v>8659</v>
      </c>
      <c r="G2621" s="29"/>
      <c r="H2621" s="30"/>
      <c r="I2621" s="30"/>
    </row>
    <row r="2622" spans="1:9" ht="26.4">
      <c r="A2622" s="29" t="s">
        <v>8061</v>
      </c>
      <c r="B2622" s="30" t="s">
        <v>8062</v>
      </c>
      <c r="C2622" s="30" t="s">
        <v>8675</v>
      </c>
      <c r="D2622" s="30" t="s">
        <v>8659</v>
      </c>
      <c r="E2622" s="30" t="s">
        <v>8660</v>
      </c>
      <c r="F2622" s="30" t="s">
        <v>8659</v>
      </c>
      <c r="G2622" s="29"/>
      <c r="H2622" s="30"/>
      <c r="I2622" s="30"/>
    </row>
    <row r="2623" spans="1:9" ht="26.4">
      <c r="A2623" s="29" t="s">
        <v>8063</v>
      </c>
      <c r="B2623" s="30" t="s">
        <v>8064</v>
      </c>
      <c r="C2623" s="30" t="s">
        <v>8675</v>
      </c>
      <c r="D2623" s="30" t="s">
        <v>8659</v>
      </c>
      <c r="E2623" s="30" t="s">
        <v>8660</v>
      </c>
      <c r="F2623" s="30" t="s">
        <v>8659</v>
      </c>
      <c r="G2623" s="29"/>
      <c r="H2623" s="30"/>
      <c r="I2623" s="30"/>
    </row>
    <row r="2624" spans="1:9" ht="39.6">
      <c r="A2624" s="29" t="s">
        <v>8065</v>
      </c>
      <c r="B2624" s="30" t="s">
        <v>8066</v>
      </c>
      <c r="C2624" s="30" t="s">
        <v>8675</v>
      </c>
      <c r="D2624" s="30" t="s">
        <v>8659</v>
      </c>
      <c r="E2624" s="30" t="s">
        <v>8660</v>
      </c>
      <c r="F2624" s="30" t="s">
        <v>8659</v>
      </c>
      <c r="G2624" s="29"/>
      <c r="H2624" s="30"/>
      <c r="I2624" s="30"/>
    </row>
    <row r="2625" spans="1:9" ht="26.4">
      <c r="A2625" s="29" t="s">
        <v>8067</v>
      </c>
      <c r="B2625" s="30" t="s">
        <v>8068</v>
      </c>
      <c r="C2625" s="30" t="s">
        <v>6016</v>
      </c>
      <c r="D2625" s="30" t="s">
        <v>2556</v>
      </c>
      <c r="E2625" s="30" t="s">
        <v>8677</v>
      </c>
      <c r="F2625" s="30" t="s">
        <v>8678</v>
      </c>
      <c r="G2625" s="29"/>
      <c r="H2625" s="30"/>
      <c r="I2625" s="30"/>
    </row>
    <row r="2626" spans="1:9">
      <c r="A2626" s="29" t="s">
        <v>8069</v>
      </c>
      <c r="B2626" s="30" t="s">
        <v>4712</v>
      </c>
      <c r="C2626" s="30" t="s">
        <v>4712</v>
      </c>
      <c r="D2626" s="30" t="s">
        <v>8659</v>
      </c>
      <c r="E2626" s="30" t="s">
        <v>8660</v>
      </c>
      <c r="F2626" s="30" t="s">
        <v>8659</v>
      </c>
      <c r="G2626" s="29"/>
      <c r="H2626" s="30"/>
      <c r="I2626" s="30"/>
    </row>
    <row r="2627" spans="1:9" ht="39.6">
      <c r="A2627" s="29" t="s">
        <v>8070</v>
      </c>
      <c r="B2627" s="30" t="s">
        <v>1686</v>
      </c>
      <c r="C2627" s="30" t="s">
        <v>1686</v>
      </c>
      <c r="D2627" s="30" t="s">
        <v>8659</v>
      </c>
      <c r="E2627" s="30" t="s">
        <v>8660</v>
      </c>
      <c r="F2627" s="30" t="s">
        <v>8659</v>
      </c>
      <c r="G2627" s="29"/>
      <c r="H2627" s="30"/>
      <c r="I2627" s="30"/>
    </row>
    <row r="2628" spans="1:9" ht="26.4">
      <c r="A2628" s="29" t="s">
        <v>8071</v>
      </c>
      <c r="B2628" s="30" t="s">
        <v>8072</v>
      </c>
      <c r="C2628" s="30" t="s">
        <v>3039</v>
      </c>
      <c r="D2628" s="30" t="s">
        <v>8659</v>
      </c>
      <c r="E2628" s="30" t="s">
        <v>8660</v>
      </c>
      <c r="F2628" s="30" t="s">
        <v>8659</v>
      </c>
      <c r="G2628" s="29"/>
      <c r="H2628" s="30"/>
      <c r="I2628" s="30"/>
    </row>
    <row r="2629" spans="1:9">
      <c r="A2629" s="29" t="s">
        <v>8073</v>
      </c>
      <c r="B2629" s="30" t="s">
        <v>3039</v>
      </c>
      <c r="C2629" s="30" t="s">
        <v>3039</v>
      </c>
      <c r="D2629" s="30" t="s">
        <v>8659</v>
      </c>
      <c r="E2629" s="30" t="s">
        <v>8660</v>
      </c>
      <c r="F2629" s="30" t="s">
        <v>8659</v>
      </c>
      <c r="G2629" s="29"/>
      <c r="H2629" s="30"/>
      <c r="I2629" s="30"/>
    </row>
    <row r="2630" spans="1:9">
      <c r="A2630" s="29" t="s">
        <v>8074</v>
      </c>
      <c r="B2630" s="30" t="s">
        <v>8075</v>
      </c>
      <c r="C2630" s="30" t="s">
        <v>3039</v>
      </c>
      <c r="D2630" s="30" t="s">
        <v>8659</v>
      </c>
      <c r="E2630" s="30" t="s">
        <v>8660</v>
      </c>
      <c r="F2630" s="30" t="s">
        <v>8659</v>
      </c>
      <c r="G2630" s="29"/>
      <c r="H2630" s="30"/>
      <c r="I2630" s="30"/>
    </row>
    <row r="2631" spans="1:9" ht="26.4">
      <c r="A2631" s="29" t="s">
        <v>8076</v>
      </c>
      <c r="B2631" s="30" t="s">
        <v>6016</v>
      </c>
      <c r="C2631" s="30" t="s">
        <v>6016</v>
      </c>
      <c r="D2631" s="30" t="s">
        <v>8659</v>
      </c>
      <c r="E2631" s="30" t="s">
        <v>8660</v>
      </c>
      <c r="F2631" s="30" t="s">
        <v>8659</v>
      </c>
      <c r="G2631" s="29"/>
      <c r="H2631" s="30"/>
      <c r="I2631" s="30"/>
    </row>
    <row r="2632" spans="1:9">
      <c r="A2632" s="29" t="s">
        <v>8077</v>
      </c>
      <c r="B2632" s="30" t="s">
        <v>8658</v>
      </c>
      <c r="C2632" s="30" t="s">
        <v>8658</v>
      </c>
      <c r="D2632" s="30" t="s">
        <v>8659</v>
      </c>
      <c r="E2632" s="30" t="s">
        <v>8660</v>
      </c>
      <c r="F2632" s="30" t="s">
        <v>8659</v>
      </c>
      <c r="G2632" s="29"/>
      <c r="H2632" s="30"/>
      <c r="I2632" s="30"/>
    </row>
    <row r="2633" spans="1:9" ht="26.4">
      <c r="A2633" s="29" t="s">
        <v>8078</v>
      </c>
      <c r="B2633" s="30" t="s">
        <v>8079</v>
      </c>
      <c r="C2633" s="30" t="s">
        <v>8675</v>
      </c>
      <c r="D2633" s="30" t="s">
        <v>8659</v>
      </c>
      <c r="E2633" s="30" t="s">
        <v>8660</v>
      </c>
      <c r="F2633" s="30" t="s">
        <v>8659</v>
      </c>
      <c r="G2633" s="29"/>
      <c r="H2633" s="30"/>
      <c r="I2633" s="30"/>
    </row>
    <row r="2634" spans="1:9">
      <c r="A2634" s="29" t="s">
        <v>8080</v>
      </c>
      <c r="B2634" s="30" t="s">
        <v>8081</v>
      </c>
      <c r="C2634" s="30" t="s">
        <v>6048</v>
      </c>
      <c r="D2634" s="30" t="s">
        <v>8659</v>
      </c>
      <c r="E2634" s="30" t="s">
        <v>8660</v>
      </c>
      <c r="F2634" s="30" t="s">
        <v>8659</v>
      </c>
      <c r="G2634" s="29"/>
      <c r="H2634" s="30"/>
      <c r="I2634" s="30"/>
    </row>
    <row r="2635" spans="1:9">
      <c r="A2635" s="29" t="s">
        <v>8080</v>
      </c>
      <c r="B2635" s="30" t="s">
        <v>8081</v>
      </c>
      <c r="C2635" s="30" t="s">
        <v>6047</v>
      </c>
      <c r="D2635" s="30" t="s">
        <v>8659</v>
      </c>
      <c r="E2635" s="30" t="s">
        <v>8660</v>
      </c>
      <c r="F2635" s="30" t="s">
        <v>8659</v>
      </c>
      <c r="G2635" s="29"/>
      <c r="H2635" s="30"/>
      <c r="I2635" s="30"/>
    </row>
    <row r="2636" spans="1:9" ht="26.4">
      <c r="A2636" s="29" t="s">
        <v>8082</v>
      </c>
      <c r="B2636" s="30" t="s">
        <v>6047</v>
      </c>
      <c r="C2636" s="30" t="s">
        <v>6047</v>
      </c>
      <c r="D2636" s="30" t="s">
        <v>8659</v>
      </c>
      <c r="E2636" s="30" t="s">
        <v>8660</v>
      </c>
      <c r="F2636" s="30" t="s">
        <v>8659</v>
      </c>
      <c r="G2636" s="29"/>
      <c r="H2636" s="30"/>
      <c r="I2636" s="30"/>
    </row>
    <row r="2637" spans="1:9" ht="26.4">
      <c r="A2637" s="29" t="s">
        <v>8082</v>
      </c>
      <c r="B2637" s="30" t="s">
        <v>6047</v>
      </c>
      <c r="C2637" s="30" t="s">
        <v>6048</v>
      </c>
      <c r="D2637" s="30" t="s">
        <v>8659</v>
      </c>
      <c r="E2637" s="30" t="s">
        <v>8660</v>
      </c>
      <c r="F2637" s="30" t="s">
        <v>8659</v>
      </c>
      <c r="G2637" s="29"/>
      <c r="H2637" s="30"/>
      <c r="I2637" s="30"/>
    </row>
    <row r="2638" spans="1:9">
      <c r="A2638" s="29" t="s">
        <v>8083</v>
      </c>
      <c r="B2638" s="30" t="s">
        <v>8084</v>
      </c>
      <c r="C2638" s="30" t="s">
        <v>6048</v>
      </c>
      <c r="D2638" s="30" t="s">
        <v>8659</v>
      </c>
      <c r="E2638" s="30" t="s">
        <v>8660</v>
      </c>
      <c r="F2638" s="30" t="s">
        <v>8659</v>
      </c>
      <c r="G2638" s="29"/>
      <c r="H2638" s="30"/>
      <c r="I2638" s="30"/>
    </row>
    <row r="2639" spans="1:9">
      <c r="A2639" s="29" t="s">
        <v>8083</v>
      </c>
      <c r="B2639" s="30" t="s">
        <v>8084</v>
      </c>
      <c r="C2639" s="30" t="s">
        <v>6047</v>
      </c>
      <c r="D2639" s="30" t="s">
        <v>8659</v>
      </c>
      <c r="E2639" s="30" t="s">
        <v>8660</v>
      </c>
      <c r="F2639" s="30" t="s">
        <v>8659</v>
      </c>
      <c r="G2639" s="29"/>
      <c r="H2639" s="30"/>
      <c r="I2639" s="30"/>
    </row>
    <row r="2640" spans="1:9">
      <c r="A2640" s="29" t="s">
        <v>8085</v>
      </c>
      <c r="B2640" s="30" t="s">
        <v>8086</v>
      </c>
      <c r="C2640" s="30" t="s">
        <v>6048</v>
      </c>
      <c r="D2640" s="30" t="s">
        <v>8659</v>
      </c>
      <c r="E2640" s="30" t="s">
        <v>8660</v>
      </c>
      <c r="F2640" s="30" t="s">
        <v>8659</v>
      </c>
      <c r="G2640" s="29"/>
      <c r="H2640" s="30"/>
      <c r="I2640" s="30"/>
    </row>
    <row r="2641" spans="1:9">
      <c r="A2641" s="29" t="s">
        <v>8085</v>
      </c>
      <c r="B2641" s="30" t="s">
        <v>8086</v>
      </c>
      <c r="C2641" s="30" t="s">
        <v>6047</v>
      </c>
      <c r="D2641" s="30" t="s">
        <v>8659</v>
      </c>
      <c r="E2641" s="30" t="s">
        <v>8660</v>
      </c>
      <c r="F2641" s="30" t="s">
        <v>8659</v>
      </c>
      <c r="G2641" s="29"/>
      <c r="H2641" s="30"/>
      <c r="I2641" s="30"/>
    </row>
    <row r="2642" spans="1:9">
      <c r="A2642" s="29" t="s">
        <v>8087</v>
      </c>
      <c r="B2642" s="30" t="s">
        <v>6048</v>
      </c>
      <c r="C2642" s="30" t="s">
        <v>6048</v>
      </c>
      <c r="D2642" s="30" t="s">
        <v>8659</v>
      </c>
      <c r="E2642" s="30" t="s">
        <v>8660</v>
      </c>
      <c r="F2642" s="30" t="s">
        <v>8659</v>
      </c>
      <c r="G2642" s="29"/>
      <c r="H2642" s="30"/>
      <c r="I2642" s="30"/>
    </row>
    <row r="2643" spans="1:9">
      <c r="A2643" s="29" t="s">
        <v>8087</v>
      </c>
      <c r="B2643" s="30" t="s">
        <v>6048</v>
      </c>
      <c r="C2643" s="30" t="s">
        <v>6047</v>
      </c>
      <c r="D2643" s="30" t="s">
        <v>8659</v>
      </c>
      <c r="E2643" s="30" t="s">
        <v>8660</v>
      </c>
      <c r="F2643" s="30" t="s">
        <v>8659</v>
      </c>
      <c r="G2643" s="29"/>
      <c r="H2643" s="30"/>
      <c r="I2643" s="30"/>
    </row>
    <row r="2644" spans="1:9">
      <c r="A2644" s="29" t="s">
        <v>8088</v>
      </c>
      <c r="B2644" s="30" t="s">
        <v>8089</v>
      </c>
      <c r="C2644" s="30" t="s">
        <v>6048</v>
      </c>
      <c r="D2644" s="30" t="s">
        <v>8659</v>
      </c>
      <c r="E2644" s="30" t="s">
        <v>8660</v>
      </c>
      <c r="F2644" s="30" t="s">
        <v>8659</v>
      </c>
      <c r="G2644" s="29"/>
      <c r="H2644" s="30"/>
      <c r="I2644" s="30"/>
    </row>
    <row r="2645" spans="1:9">
      <c r="A2645" s="29" t="s">
        <v>8088</v>
      </c>
      <c r="B2645" s="30" t="s">
        <v>8089</v>
      </c>
      <c r="C2645" s="30" t="s">
        <v>6047</v>
      </c>
      <c r="D2645" s="30" t="s">
        <v>8659</v>
      </c>
      <c r="E2645" s="30" t="s">
        <v>8660</v>
      </c>
      <c r="F2645" s="30" t="s">
        <v>8659</v>
      </c>
      <c r="G2645" s="29"/>
      <c r="H2645" s="30"/>
      <c r="I2645" s="30"/>
    </row>
    <row r="2646" spans="1:9">
      <c r="A2646" s="29" t="s">
        <v>8090</v>
      </c>
      <c r="B2646" s="30" t="s">
        <v>8091</v>
      </c>
      <c r="C2646" s="30" t="s">
        <v>3087</v>
      </c>
      <c r="D2646" s="30" t="s">
        <v>8659</v>
      </c>
      <c r="E2646" s="30" t="s">
        <v>8660</v>
      </c>
      <c r="F2646" s="30" t="s">
        <v>8659</v>
      </c>
      <c r="G2646" s="29"/>
      <c r="H2646" s="30"/>
      <c r="I2646" s="30"/>
    </row>
    <row r="2647" spans="1:9" ht="26.4">
      <c r="A2647" s="29" t="s">
        <v>8092</v>
      </c>
      <c r="B2647" s="30" t="s">
        <v>8093</v>
      </c>
      <c r="C2647" s="30" t="s">
        <v>8672</v>
      </c>
      <c r="D2647" s="30" t="s">
        <v>8659</v>
      </c>
      <c r="E2647" s="30" t="s">
        <v>8660</v>
      </c>
      <c r="F2647" s="30" t="s">
        <v>8659</v>
      </c>
      <c r="G2647" s="29"/>
      <c r="H2647" s="30"/>
      <c r="I2647" s="30"/>
    </row>
    <row r="2648" spans="1:9" ht="26.4">
      <c r="A2648" s="29" t="s">
        <v>8094</v>
      </c>
      <c r="B2648" s="30" t="s">
        <v>8095</v>
      </c>
      <c r="C2648" s="30" t="s">
        <v>8675</v>
      </c>
      <c r="D2648" s="30" t="s">
        <v>8659</v>
      </c>
      <c r="E2648" s="30" t="s">
        <v>8660</v>
      </c>
      <c r="F2648" s="30" t="s">
        <v>8659</v>
      </c>
      <c r="G2648" s="29"/>
      <c r="H2648" s="30"/>
      <c r="I2648" s="30"/>
    </row>
    <row r="2649" spans="1:9" ht="26.4">
      <c r="A2649" s="29" t="s">
        <v>8096</v>
      </c>
      <c r="B2649" s="30" t="s">
        <v>8097</v>
      </c>
      <c r="C2649" s="30" t="s">
        <v>8675</v>
      </c>
      <c r="D2649" s="30" t="s">
        <v>8659</v>
      </c>
      <c r="E2649" s="30" t="s">
        <v>8660</v>
      </c>
      <c r="F2649" s="30" t="s">
        <v>8659</v>
      </c>
      <c r="G2649" s="29"/>
      <c r="H2649" s="30"/>
      <c r="I2649" s="30"/>
    </row>
    <row r="2650" spans="1:9" ht="26.4">
      <c r="A2650" s="29" t="s">
        <v>8098</v>
      </c>
      <c r="B2650" s="30" t="s">
        <v>8099</v>
      </c>
      <c r="C2650" s="30" t="s">
        <v>8675</v>
      </c>
      <c r="D2650" s="30" t="s">
        <v>8659</v>
      </c>
      <c r="E2650" s="30" t="s">
        <v>8660</v>
      </c>
      <c r="F2650" s="30" t="s">
        <v>8659</v>
      </c>
      <c r="G2650" s="29"/>
      <c r="H2650" s="30"/>
      <c r="I2650" s="30"/>
    </row>
    <row r="2651" spans="1:9" ht="26.4">
      <c r="A2651" s="29" t="s">
        <v>8100</v>
      </c>
      <c r="B2651" s="30" t="s">
        <v>8101</v>
      </c>
      <c r="C2651" s="30" t="s">
        <v>8675</v>
      </c>
      <c r="D2651" s="30" t="s">
        <v>8659</v>
      </c>
      <c r="E2651" s="30" t="s">
        <v>8660</v>
      </c>
      <c r="F2651" s="30" t="s">
        <v>8659</v>
      </c>
      <c r="G2651" s="29"/>
      <c r="H2651" s="30"/>
      <c r="I2651" s="30"/>
    </row>
    <row r="2652" spans="1:9" ht="26.4">
      <c r="A2652" s="29" t="s">
        <v>8102</v>
      </c>
      <c r="B2652" s="30" t="s">
        <v>8103</v>
      </c>
      <c r="C2652" s="30" t="s">
        <v>3087</v>
      </c>
      <c r="D2652" s="30" t="s">
        <v>2556</v>
      </c>
      <c r="E2652" s="30" t="s">
        <v>8677</v>
      </c>
      <c r="F2652" s="30" t="s">
        <v>8678</v>
      </c>
      <c r="G2652" s="29"/>
      <c r="H2652" s="30"/>
      <c r="I2652" s="30"/>
    </row>
    <row r="2653" spans="1:9">
      <c r="A2653" s="29" t="s">
        <v>8104</v>
      </c>
      <c r="B2653" s="30" t="s">
        <v>8105</v>
      </c>
      <c r="C2653" s="30" t="s">
        <v>3087</v>
      </c>
      <c r="D2653" s="30" t="s">
        <v>2556</v>
      </c>
      <c r="E2653" s="30" t="s">
        <v>8677</v>
      </c>
      <c r="F2653" s="30" t="s">
        <v>8678</v>
      </c>
      <c r="G2653" s="29"/>
      <c r="H2653" s="30"/>
      <c r="I2653" s="30"/>
    </row>
    <row r="2654" spans="1:9" ht="26.4">
      <c r="A2654" s="29" t="s">
        <v>8106</v>
      </c>
      <c r="B2654" s="30" t="s">
        <v>8107</v>
      </c>
      <c r="C2654" s="30" t="s">
        <v>6016</v>
      </c>
      <c r="D2654" s="30" t="s">
        <v>8659</v>
      </c>
      <c r="E2654" s="30" t="s">
        <v>8660</v>
      </c>
      <c r="F2654" s="30" t="s">
        <v>8659</v>
      </c>
      <c r="G2654" s="29"/>
      <c r="H2654" s="30"/>
      <c r="I2654" s="30"/>
    </row>
    <row r="2655" spans="1:9" ht="26.4">
      <c r="A2655" s="29" t="s">
        <v>8108</v>
      </c>
      <c r="B2655" s="30" t="s">
        <v>8109</v>
      </c>
      <c r="C2655" s="30" t="s">
        <v>8675</v>
      </c>
      <c r="D2655" s="30" t="s">
        <v>8659</v>
      </c>
      <c r="E2655" s="30" t="s">
        <v>8660</v>
      </c>
      <c r="F2655" s="30" t="s">
        <v>8659</v>
      </c>
      <c r="G2655" s="29"/>
      <c r="H2655" s="30"/>
      <c r="I2655" s="30"/>
    </row>
    <row r="2656" spans="1:9">
      <c r="A2656" s="29" t="s">
        <v>8110</v>
      </c>
      <c r="B2656" s="30" t="s">
        <v>4563</v>
      </c>
      <c r="C2656" s="30" t="s">
        <v>4563</v>
      </c>
      <c r="D2656" s="30" t="s">
        <v>8659</v>
      </c>
      <c r="E2656" s="30" t="s">
        <v>8660</v>
      </c>
      <c r="F2656" s="30" t="s">
        <v>8659</v>
      </c>
      <c r="G2656" s="29"/>
      <c r="H2656" s="30"/>
      <c r="I2656" s="30"/>
    </row>
    <row r="2657" spans="1:9" ht="26.4">
      <c r="A2657" s="29" t="s">
        <v>8111</v>
      </c>
      <c r="B2657" s="30" t="s">
        <v>8112</v>
      </c>
      <c r="C2657" s="30" t="s">
        <v>8675</v>
      </c>
      <c r="D2657" s="30" t="s">
        <v>2556</v>
      </c>
      <c r="E2657" s="30" t="s">
        <v>8677</v>
      </c>
      <c r="F2657" s="30" t="s">
        <v>8678</v>
      </c>
      <c r="G2657" s="29"/>
      <c r="H2657" s="30"/>
      <c r="I2657" s="30"/>
    </row>
    <row r="2658" spans="1:9" ht="26.4">
      <c r="A2658" s="29" t="s">
        <v>8113</v>
      </c>
      <c r="B2658" s="30" t="s">
        <v>8114</v>
      </c>
      <c r="C2658" s="30" t="s">
        <v>8675</v>
      </c>
      <c r="D2658" s="30" t="s">
        <v>2556</v>
      </c>
      <c r="E2658" s="30" t="s">
        <v>8677</v>
      </c>
      <c r="F2658" s="30" t="s">
        <v>8678</v>
      </c>
      <c r="G2658" s="29"/>
      <c r="H2658" s="30"/>
      <c r="I2658" s="30"/>
    </row>
    <row r="2659" spans="1:9" ht="26.4">
      <c r="A2659" s="29" t="s">
        <v>8115</v>
      </c>
      <c r="B2659" s="30" t="s">
        <v>8116</v>
      </c>
      <c r="C2659" s="30" t="s">
        <v>8675</v>
      </c>
      <c r="D2659" s="30" t="s">
        <v>2556</v>
      </c>
      <c r="E2659" s="30" t="s">
        <v>8677</v>
      </c>
      <c r="F2659" s="30" t="s">
        <v>8678</v>
      </c>
      <c r="G2659" s="29"/>
      <c r="H2659" s="30"/>
      <c r="I2659" s="30"/>
    </row>
    <row r="2660" spans="1:9" ht="26.4">
      <c r="A2660" s="29" t="s">
        <v>8117</v>
      </c>
      <c r="B2660" s="30" t="s">
        <v>8118</v>
      </c>
      <c r="C2660" s="30" t="s">
        <v>8675</v>
      </c>
      <c r="D2660" s="30" t="s">
        <v>2556</v>
      </c>
      <c r="E2660" s="30" t="s">
        <v>8677</v>
      </c>
      <c r="F2660" s="30" t="s">
        <v>8678</v>
      </c>
      <c r="G2660" s="29"/>
      <c r="H2660" s="30"/>
      <c r="I2660" s="30"/>
    </row>
    <row r="2661" spans="1:9" ht="26.4">
      <c r="A2661" s="29" t="s">
        <v>8119</v>
      </c>
      <c r="B2661" s="30" t="s">
        <v>8120</v>
      </c>
      <c r="C2661" s="30" t="s">
        <v>8675</v>
      </c>
      <c r="D2661" s="30" t="s">
        <v>2556</v>
      </c>
      <c r="E2661" s="30" t="s">
        <v>8677</v>
      </c>
      <c r="F2661" s="30" t="s">
        <v>8678</v>
      </c>
      <c r="G2661" s="29"/>
      <c r="H2661" s="30"/>
      <c r="I2661" s="30"/>
    </row>
    <row r="2662" spans="1:9" ht="26.4">
      <c r="A2662" s="29" t="s">
        <v>8121</v>
      </c>
      <c r="B2662" s="30" t="s">
        <v>8122</v>
      </c>
      <c r="C2662" s="30" t="s">
        <v>8675</v>
      </c>
      <c r="D2662" s="30" t="s">
        <v>2556</v>
      </c>
      <c r="E2662" s="30" t="s">
        <v>8677</v>
      </c>
      <c r="F2662" s="30" t="s">
        <v>8678</v>
      </c>
      <c r="G2662" s="29"/>
      <c r="H2662" s="30"/>
      <c r="I2662" s="30"/>
    </row>
    <row r="2663" spans="1:9" ht="26.4">
      <c r="A2663" s="29" t="s">
        <v>8123</v>
      </c>
      <c r="B2663" s="30" t="s">
        <v>8124</v>
      </c>
      <c r="C2663" s="30" t="s">
        <v>8675</v>
      </c>
      <c r="D2663" s="30" t="s">
        <v>8659</v>
      </c>
      <c r="E2663" s="30" t="s">
        <v>8660</v>
      </c>
      <c r="F2663" s="30" t="s">
        <v>8659</v>
      </c>
      <c r="G2663" s="29"/>
      <c r="H2663" s="30"/>
      <c r="I2663" s="30"/>
    </row>
    <row r="2664" spans="1:9" ht="26.4">
      <c r="A2664" s="29" t="s">
        <v>8125</v>
      </c>
      <c r="B2664" s="30" t="s">
        <v>8126</v>
      </c>
      <c r="C2664" s="30" t="s">
        <v>8675</v>
      </c>
      <c r="D2664" s="30" t="s">
        <v>8659</v>
      </c>
      <c r="E2664" s="30" t="s">
        <v>8660</v>
      </c>
      <c r="F2664" s="30" t="s">
        <v>8659</v>
      </c>
      <c r="G2664" s="29"/>
      <c r="H2664" s="30"/>
      <c r="I2664" s="30"/>
    </row>
    <row r="2665" spans="1:9">
      <c r="A2665" s="29" t="s">
        <v>8127</v>
      </c>
      <c r="B2665" s="30" t="s">
        <v>8128</v>
      </c>
      <c r="C2665" s="30" t="s">
        <v>3087</v>
      </c>
      <c r="D2665" s="30" t="s">
        <v>2556</v>
      </c>
      <c r="E2665" s="30" t="s">
        <v>8677</v>
      </c>
      <c r="F2665" s="30" t="s">
        <v>8678</v>
      </c>
      <c r="G2665" s="29"/>
      <c r="H2665" s="30"/>
      <c r="I2665" s="30"/>
    </row>
    <row r="2666" spans="1:9" ht="26.4">
      <c r="A2666" s="29" t="s">
        <v>8129</v>
      </c>
      <c r="B2666" s="30" t="s">
        <v>8130</v>
      </c>
      <c r="C2666" s="30" t="s">
        <v>8675</v>
      </c>
      <c r="D2666" s="30" t="s">
        <v>2556</v>
      </c>
      <c r="E2666" s="30" t="s">
        <v>8677</v>
      </c>
      <c r="F2666" s="30" t="s">
        <v>8678</v>
      </c>
      <c r="G2666" s="29"/>
      <c r="H2666" s="30"/>
      <c r="I2666" s="30"/>
    </row>
    <row r="2667" spans="1:9" ht="26.4">
      <c r="A2667" s="29" t="s">
        <v>8131</v>
      </c>
      <c r="B2667" s="30" t="s">
        <v>8132</v>
      </c>
      <c r="C2667" s="30" t="s">
        <v>8675</v>
      </c>
      <c r="D2667" s="30" t="s">
        <v>2586</v>
      </c>
      <c r="E2667" s="30" t="s">
        <v>3058</v>
      </c>
      <c r="F2667" s="30" t="s">
        <v>3059</v>
      </c>
      <c r="G2667" s="29"/>
      <c r="H2667" s="30"/>
      <c r="I2667" s="30"/>
    </row>
    <row r="2668" spans="1:9" ht="26.4">
      <c r="A2668" s="29" t="s">
        <v>8133</v>
      </c>
      <c r="B2668" s="30" t="s">
        <v>8134</v>
      </c>
      <c r="C2668" s="30" t="s">
        <v>8675</v>
      </c>
      <c r="D2668" s="30" t="s">
        <v>379</v>
      </c>
      <c r="E2668" s="30" t="s">
        <v>3058</v>
      </c>
      <c r="F2668" s="30" t="s">
        <v>3059</v>
      </c>
      <c r="G2668" s="29"/>
      <c r="H2668" s="30"/>
      <c r="I2668" s="30"/>
    </row>
    <row r="2669" spans="1:9" ht="26.4">
      <c r="A2669" s="29" t="s">
        <v>8135</v>
      </c>
      <c r="B2669" s="30" t="s">
        <v>8136</v>
      </c>
      <c r="C2669" s="30" t="s">
        <v>8675</v>
      </c>
      <c r="D2669" s="30" t="s">
        <v>8676</v>
      </c>
      <c r="E2669" s="30" t="s">
        <v>8677</v>
      </c>
      <c r="F2669" s="30" t="s">
        <v>8678</v>
      </c>
      <c r="G2669" s="29"/>
      <c r="H2669" s="30"/>
      <c r="I2669" s="30"/>
    </row>
    <row r="2670" spans="1:9" ht="26.4">
      <c r="A2670" s="29" t="s">
        <v>8137</v>
      </c>
      <c r="B2670" s="30" t="s">
        <v>8138</v>
      </c>
      <c r="C2670" s="30" t="s">
        <v>8675</v>
      </c>
      <c r="D2670" s="30" t="s">
        <v>8676</v>
      </c>
      <c r="E2670" s="30" t="s">
        <v>8677</v>
      </c>
      <c r="F2670" s="30" t="s">
        <v>8678</v>
      </c>
      <c r="G2670" s="29"/>
      <c r="H2670" s="30"/>
      <c r="I2670" s="30"/>
    </row>
    <row r="2671" spans="1:9" ht="26.4">
      <c r="A2671" s="29" t="s">
        <v>8139</v>
      </c>
      <c r="B2671" s="30" t="s">
        <v>8140</v>
      </c>
      <c r="C2671" s="30" t="s">
        <v>8675</v>
      </c>
      <c r="D2671" s="30" t="s">
        <v>8676</v>
      </c>
      <c r="E2671" s="30" t="s">
        <v>8677</v>
      </c>
      <c r="F2671" s="30" t="s">
        <v>8678</v>
      </c>
      <c r="G2671" s="29"/>
      <c r="H2671" s="30"/>
      <c r="I2671" s="30"/>
    </row>
    <row r="2672" spans="1:9" ht="26.4">
      <c r="A2672" s="29" t="s">
        <v>8141</v>
      </c>
      <c r="B2672" s="30" t="s">
        <v>8142</v>
      </c>
      <c r="C2672" s="30" t="s">
        <v>8675</v>
      </c>
      <c r="D2672" s="30" t="s">
        <v>8676</v>
      </c>
      <c r="E2672" s="30" t="s">
        <v>8677</v>
      </c>
      <c r="F2672" s="30" t="s">
        <v>8678</v>
      </c>
      <c r="G2672" s="29"/>
      <c r="H2672" s="30"/>
      <c r="I2672" s="30"/>
    </row>
    <row r="2673" spans="1:9" ht="26.4">
      <c r="A2673" s="29" t="s">
        <v>8143</v>
      </c>
      <c r="B2673" s="30" t="s">
        <v>8144</v>
      </c>
      <c r="C2673" s="30" t="s">
        <v>8675</v>
      </c>
      <c r="D2673" s="30" t="s">
        <v>8676</v>
      </c>
      <c r="E2673" s="30" t="s">
        <v>8677</v>
      </c>
      <c r="F2673" s="30" t="s">
        <v>8678</v>
      </c>
      <c r="G2673" s="29"/>
      <c r="H2673" s="30"/>
      <c r="I2673" s="30"/>
    </row>
    <row r="2674" spans="1:9" ht="26.4">
      <c r="A2674" s="29" t="s">
        <v>8145</v>
      </c>
      <c r="B2674" s="30" t="s">
        <v>8146</v>
      </c>
      <c r="C2674" s="30" t="s">
        <v>8675</v>
      </c>
      <c r="D2674" s="30" t="s">
        <v>8659</v>
      </c>
      <c r="E2674" s="30" t="s">
        <v>8660</v>
      </c>
      <c r="F2674" s="30" t="s">
        <v>8659</v>
      </c>
      <c r="G2674" s="29"/>
      <c r="H2674" s="30"/>
      <c r="I2674" s="30"/>
    </row>
    <row r="2675" spans="1:9" ht="26.4">
      <c r="A2675" s="29" t="s">
        <v>8147</v>
      </c>
      <c r="B2675" s="30" t="s">
        <v>4095</v>
      </c>
      <c r="C2675" s="30" t="s">
        <v>8675</v>
      </c>
      <c r="D2675" s="30" t="s">
        <v>8659</v>
      </c>
      <c r="E2675" s="30" t="s">
        <v>8660</v>
      </c>
      <c r="F2675" s="30" t="s">
        <v>8659</v>
      </c>
      <c r="G2675" s="29"/>
      <c r="H2675" s="30"/>
      <c r="I2675" s="30"/>
    </row>
    <row r="2676" spans="1:9" ht="26.4">
      <c r="A2676" s="29" t="s">
        <v>8148</v>
      </c>
      <c r="B2676" s="30" t="s">
        <v>8149</v>
      </c>
      <c r="C2676" s="30" t="s">
        <v>8675</v>
      </c>
      <c r="D2676" s="30" t="s">
        <v>8659</v>
      </c>
      <c r="E2676" s="30" t="s">
        <v>8660</v>
      </c>
      <c r="F2676" s="30" t="s">
        <v>8659</v>
      </c>
      <c r="G2676" s="29"/>
      <c r="H2676" s="30"/>
      <c r="I2676" s="30"/>
    </row>
    <row r="2677" spans="1:9" ht="26.4">
      <c r="A2677" s="29" t="s">
        <v>8150</v>
      </c>
      <c r="B2677" s="30" t="s">
        <v>8151</v>
      </c>
      <c r="C2677" s="30" t="s">
        <v>8675</v>
      </c>
      <c r="D2677" s="30" t="s">
        <v>8659</v>
      </c>
      <c r="E2677" s="30" t="s">
        <v>8660</v>
      </c>
      <c r="F2677" s="30" t="s">
        <v>8659</v>
      </c>
      <c r="G2677" s="29"/>
      <c r="H2677" s="30"/>
      <c r="I2677" s="30"/>
    </row>
    <row r="2678" spans="1:9" ht="26.4">
      <c r="A2678" s="29" t="s">
        <v>8152</v>
      </c>
      <c r="B2678" s="30" t="s">
        <v>8153</v>
      </c>
      <c r="C2678" s="30" t="s">
        <v>8675</v>
      </c>
      <c r="D2678" s="30" t="s">
        <v>2556</v>
      </c>
      <c r="E2678" s="30" t="s">
        <v>8677</v>
      </c>
      <c r="F2678" s="30" t="s">
        <v>8678</v>
      </c>
      <c r="G2678" s="29"/>
      <c r="H2678" s="30"/>
      <c r="I2678" s="30"/>
    </row>
    <row r="2679" spans="1:9">
      <c r="A2679" s="29" t="s">
        <v>8154</v>
      </c>
      <c r="B2679" s="30" t="s">
        <v>8155</v>
      </c>
      <c r="C2679" s="30" t="s">
        <v>3087</v>
      </c>
      <c r="D2679" s="30" t="s">
        <v>8659</v>
      </c>
      <c r="E2679" s="30" t="s">
        <v>8660</v>
      </c>
      <c r="F2679" s="30" t="s">
        <v>8659</v>
      </c>
      <c r="G2679" s="29"/>
      <c r="H2679" s="30"/>
      <c r="I2679" s="30"/>
    </row>
    <row r="2680" spans="1:9" ht="26.4">
      <c r="A2680" s="29" t="s">
        <v>8156</v>
      </c>
      <c r="B2680" s="30" t="s">
        <v>5514</v>
      </c>
      <c r="C2680" s="30" t="s">
        <v>3087</v>
      </c>
      <c r="D2680" s="30" t="s">
        <v>2556</v>
      </c>
      <c r="E2680" s="30" t="s">
        <v>8677</v>
      </c>
      <c r="F2680" s="30" t="s">
        <v>8678</v>
      </c>
      <c r="G2680" s="29"/>
      <c r="H2680" s="30"/>
      <c r="I2680" s="30"/>
    </row>
    <row r="2681" spans="1:9" ht="26.4">
      <c r="A2681" s="29" t="s">
        <v>5515</v>
      </c>
      <c r="B2681" s="30" t="s">
        <v>5516</v>
      </c>
      <c r="C2681" s="30" t="s">
        <v>8675</v>
      </c>
      <c r="D2681" s="30" t="s">
        <v>2556</v>
      </c>
      <c r="E2681" s="30" t="s">
        <v>8677</v>
      </c>
      <c r="F2681" s="30" t="s">
        <v>8678</v>
      </c>
      <c r="G2681" s="29"/>
      <c r="H2681" s="30"/>
      <c r="I2681" s="30"/>
    </row>
    <row r="2682" spans="1:9" ht="26.4">
      <c r="A2682" s="29" t="s">
        <v>5517</v>
      </c>
      <c r="B2682" s="30" t="s">
        <v>5518</v>
      </c>
      <c r="C2682" s="30" t="s">
        <v>8675</v>
      </c>
      <c r="D2682" s="30" t="s">
        <v>2556</v>
      </c>
      <c r="E2682" s="30" t="s">
        <v>8677</v>
      </c>
      <c r="F2682" s="30" t="s">
        <v>8678</v>
      </c>
      <c r="G2682" s="29"/>
      <c r="H2682" s="30"/>
      <c r="I2682" s="30"/>
    </row>
    <row r="2683" spans="1:9" ht="26.4">
      <c r="A2683" s="29" t="s">
        <v>480</v>
      </c>
      <c r="B2683" s="30" t="s">
        <v>481</v>
      </c>
      <c r="C2683" s="30" t="s">
        <v>3087</v>
      </c>
      <c r="D2683" s="30" t="s">
        <v>2556</v>
      </c>
      <c r="E2683" s="30" t="s">
        <v>8677</v>
      </c>
      <c r="F2683" s="30" t="s">
        <v>8678</v>
      </c>
      <c r="G2683" s="29"/>
      <c r="H2683" s="30"/>
      <c r="I2683" s="30"/>
    </row>
    <row r="2684" spans="1:9">
      <c r="A2684" s="29" t="s">
        <v>482</v>
      </c>
      <c r="B2684" s="30" t="s">
        <v>483</v>
      </c>
      <c r="C2684" s="30" t="s">
        <v>3087</v>
      </c>
      <c r="D2684" s="30" t="s">
        <v>8659</v>
      </c>
      <c r="E2684" s="30" t="s">
        <v>8660</v>
      </c>
      <c r="F2684" s="30" t="s">
        <v>8659</v>
      </c>
      <c r="G2684" s="29"/>
      <c r="H2684" s="30"/>
      <c r="I2684" s="30"/>
    </row>
    <row r="2685" spans="1:9" ht="26.4">
      <c r="A2685" s="29" t="s">
        <v>484</v>
      </c>
      <c r="B2685" s="30" t="s">
        <v>485</v>
      </c>
      <c r="C2685" s="30" t="s">
        <v>8675</v>
      </c>
      <c r="D2685" s="30" t="s">
        <v>2556</v>
      </c>
      <c r="E2685" s="30" t="s">
        <v>8677</v>
      </c>
      <c r="F2685" s="30" t="s">
        <v>8678</v>
      </c>
      <c r="G2685" s="29"/>
      <c r="H2685" s="30"/>
      <c r="I2685" s="30"/>
    </row>
    <row r="2686" spans="1:9" ht="26.4">
      <c r="A2686" s="29" t="s">
        <v>486</v>
      </c>
      <c r="B2686" s="30" t="s">
        <v>487</v>
      </c>
      <c r="C2686" s="30" t="s">
        <v>6016</v>
      </c>
      <c r="D2686" s="30" t="s">
        <v>2556</v>
      </c>
      <c r="E2686" s="30" t="s">
        <v>8677</v>
      </c>
      <c r="F2686" s="30" t="s">
        <v>8678</v>
      </c>
      <c r="G2686" s="29"/>
      <c r="H2686" s="30"/>
      <c r="I2686" s="30"/>
    </row>
    <row r="2687" spans="1:9" ht="26.4">
      <c r="A2687" s="29" t="s">
        <v>488</v>
      </c>
      <c r="B2687" s="30" t="s">
        <v>489</v>
      </c>
      <c r="C2687" s="30" t="s">
        <v>8675</v>
      </c>
      <c r="D2687" s="30" t="s">
        <v>2556</v>
      </c>
      <c r="E2687" s="30" t="s">
        <v>8677</v>
      </c>
      <c r="F2687" s="30" t="s">
        <v>8678</v>
      </c>
      <c r="G2687" s="29"/>
      <c r="H2687" s="30"/>
      <c r="I2687" s="30"/>
    </row>
    <row r="2688" spans="1:9" ht="26.4">
      <c r="A2688" s="29" t="s">
        <v>490</v>
      </c>
      <c r="B2688" s="30" t="s">
        <v>491</v>
      </c>
      <c r="C2688" s="30" t="s">
        <v>8675</v>
      </c>
      <c r="D2688" s="30" t="s">
        <v>2556</v>
      </c>
      <c r="E2688" s="30" t="s">
        <v>8677</v>
      </c>
      <c r="F2688" s="30" t="s">
        <v>8678</v>
      </c>
      <c r="G2688" s="29"/>
      <c r="H2688" s="30"/>
      <c r="I2688" s="30"/>
    </row>
    <row r="2689" spans="1:9" ht="26.4">
      <c r="A2689" s="29" t="s">
        <v>492</v>
      </c>
      <c r="B2689" s="30" t="s">
        <v>493</v>
      </c>
      <c r="C2689" s="30" t="s">
        <v>8675</v>
      </c>
      <c r="D2689" s="30" t="s">
        <v>2556</v>
      </c>
      <c r="E2689" s="30" t="s">
        <v>8677</v>
      </c>
      <c r="F2689" s="30" t="s">
        <v>8678</v>
      </c>
      <c r="G2689" s="29"/>
      <c r="H2689" s="30"/>
      <c r="I2689" s="30"/>
    </row>
    <row r="2690" spans="1:9" ht="26.4">
      <c r="A2690" s="29" t="s">
        <v>494</v>
      </c>
      <c r="B2690" s="30" t="s">
        <v>495</v>
      </c>
      <c r="C2690" s="30" t="s">
        <v>8675</v>
      </c>
      <c r="D2690" s="30" t="s">
        <v>2556</v>
      </c>
      <c r="E2690" s="30" t="s">
        <v>8677</v>
      </c>
      <c r="F2690" s="30" t="s">
        <v>8678</v>
      </c>
      <c r="G2690" s="29"/>
      <c r="H2690" s="30"/>
      <c r="I2690" s="30"/>
    </row>
    <row r="2691" spans="1:9" ht="26.4">
      <c r="A2691" s="29" t="s">
        <v>496</v>
      </c>
      <c r="B2691" s="30" t="s">
        <v>497</v>
      </c>
      <c r="C2691" s="30" t="s">
        <v>8675</v>
      </c>
      <c r="D2691" s="30" t="s">
        <v>2556</v>
      </c>
      <c r="E2691" s="30" t="s">
        <v>8677</v>
      </c>
      <c r="F2691" s="30" t="s">
        <v>8678</v>
      </c>
      <c r="G2691" s="29"/>
      <c r="H2691" s="30"/>
      <c r="I2691" s="30"/>
    </row>
    <row r="2692" spans="1:9" ht="26.4">
      <c r="A2692" s="29" t="s">
        <v>498</v>
      </c>
      <c r="B2692" s="30" t="s">
        <v>499</v>
      </c>
      <c r="C2692" s="30" t="s">
        <v>8675</v>
      </c>
      <c r="D2692" s="30" t="s">
        <v>2556</v>
      </c>
      <c r="E2692" s="30" t="s">
        <v>8677</v>
      </c>
      <c r="F2692" s="30" t="s">
        <v>8678</v>
      </c>
      <c r="G2692" s="29"/>
      <c r="H2692" s="30"/>
      <c r="I2692" s="30"/>
    </row>
    <row r="2693" spans="1:9" ht="26.4">
      <c r="A2693" s="29" t="s">
        <v>500</v>
      </c>
      <c r="B2693" s="30" t="s">
        <v>501</v>
      </c>
      <c r="C2693" s="30" t="s">
        <v>8675</v>
      </c>
      <c r="D2693" s="30" t="s">
        <v>2556</v>
      </c>
      <c r="E2693" s="30" t="s">
        <v>8677</v>
      </c>
      <c r="F2693" s="30" t="s">
        <v>8678</v>
      </c>
      <c r="G2693" s="29"/>
      <c r="H2693" s="30"/>
      <c r="I2693" s="30"/>
    </row>
    <row r="2694" spans="1:9" ht="26.4">
      <c r="A2694" s="29" t="s">
        <v>502</v>
      </c>
      <c r="B2694" s="30" t="s">
        <v>503</v>
      </c>
      <c r="C2694" s="30" t="s">
        <v>8675</v>
      </c>
      <c r="D2694" s="30" t="s">
        <v>2556</v>
      </c>
      <c r="E2694" s="30" t="s">
        <v>8677</v>
      </c>
      <c r="F2694" s="30" t="s">
        <v>8678</v>
      </c>
      <c r="G2694" s="29"/>
      <c r="H2694" s="30"/>
      <c r="I2694" s="30"/>
    </row>
    <row r="2695" spans="1:9" ht="26.4">
      <c r="A2695" s="29" t="s">
        <v>504</v>
      </c>
      <c r="B2695" s="30" t="s">
        <v>505</v>
      </c>
      <c r="C2695" s="30" t="s">
        <v>8675</v>
      </c>
      <c r="D2695" s="30" t="s">
        <v>2556</v>
      </c>
      <c r="E2695" s="30" t="s">
        <v>8677</v>
      </c>
      <c r="F2695" s="30" t="s">
        <v>8678</v>
      </c>
      <c r="G2695" s="29"/>
      <c r="H2695" s="30"/>
      <c r="I2695" s="30"/>
    </row>
    <row r="2696" spans="1:9" ht="26.4">
      <c r="A2696" s="29" t="s">
        <v>506</v>
      </c>
      <c r="B2696" s="30" t="s">
        <v>507</v>
      </c>
      <c r="C2696" s="30" t="s">
        <v>8675</v>
      </c>
      <c r="D2696" s="30" t="s">
        <v>2556</v>
      </c>
      <c r="E2696" s="30" t="s">
        <v>8677</v>
      </c>
      <c r="F2696" s="30" t="s">
        <v>8678</v>
      </c>
      <c r="G2696" s="29"/>
      <c r="H2696" s="30"/>
      <c r="I2696" s="30"/>
    </row>
    <row r="2697" spans="1:9" ht="26.4">
      <c r="A2697" s="29" t="s">
        <v>508</v>
      </c>
      <c r="B2697" s="30" t="s">
        <v>509</v>
      </c>
      <c r="C2697" s="30" t="s">
        <v>8675</v>
      </c>
      <c r="D2697" s="30" t="s">
        <v>2556</v>
      </c>
      <c r="E2697" s="30" t="s">
        <v>8677</v>
      </c>
      <c r="F2697" s="30" t="s">
        <v>8678</v>
      </c>
      <c r="G2697" s="29"/>
      <c r="H2697" s="30"/>
      <c r="I2697" s="30"/>
    </row>
    <row r="2698" spans="1:9" ht="26.4">
      <c r="A2698" s="29" t="s">
        <v>510</v>
      </c>
      <c r="B2698" s="30" t="s">
        <v>511</v>
      </c>
      <c r="C2698" s="30" t="s">
        <v>8675</v>
      </c>
      <c r="D2698" s="30" t="s">
        <v>2556</v>
      </c>
      <c r="E2698" s="30" t="s">
        <v>8677</v>
      </c>
      <c r="F2698" s="30" t="s">
        <v>8678</v>
      </c>
      <c r="G2698" s="29"/>
      <c r="H2698" s="30"/>
      <c r="I2698" s="30"/>
    </row>
    <row r="2699" spans="1:9" ht="26.4">
      <c r="A2699" s="29" t="s">
        <v>512</v>
      </c>
      <c r="B2699" s="30" t="s">
        <v>513</v>
      </c>
      <c r="C2699" s="30" t="s">
        <v>8675</v>
      </c>
      <c r="D2699" s="30" t="s">
        <v>2556</v>
      </c>
      <c r="E2699" s="30" t="s">
        <v>8677</v>
      </c>
      <c r="F2699" s="30" t="s">
        <v>8678</v>
      </c>
      <c r="G2699" s="29"/>
      <c r="H2699" s="30"/>
      <c r="I2699" s="30"/>
    </row>
    <row r="2700" spans="1:9" ht="26.4">
      <c r="A2700" s="29" t="s">
        <v>514</v>
      </c>
      <c r="B2700" s="30" t="s">
        <v>515</v>
      </c>
      <c r="C2700" s="30" t="s">
        <v>8675</v>
      </c>
      <c r="D2700" s="30" t="s">
        <v>2556</v>
      </c>
      <c r="E2700" s="30" t="s">
        <v>8677</v>
      </c>
      <c r="F2700" s="30" t="s">
        <v>8678</v>
      </c>
      <c r="G2700" s="29"/>
      <c r="H2700" s="30"/>
      <c r="I2700" s="30"/>
    </row>
    <row r="2701" spans="1:9" ht="26.4">
      <c r="A2701" s="29" t="s">
        <v>516</v>
      </c>
      <c r="B2701" s="30" t="s">
        <v>517</v>
      </c>
      <c r="C2701" s="30" t="s">
        <v>8675</v>
      </c>
      <c r="D2701" s="30" t="s">
        <v>2556</v>
      </c>
      <c r="E2701" s="30" t="s">
        <v>8677</v>
      </c>
      <c r="F2701" s="30" t="s">
        <v>8678</v>
      </c>
      <c r="G2701" s="29"/>
      <c r="H2701" s="30"/>
      <c r="I2701" s="30"/>
    </row>
    <row r="2702" spans="1:9" ht="26.4">
      <c r="A2702" s="29" t="s">
        <v>518</v>
      </c>
      <c r="B2702" s="30" t="s">
        <v>519</v>
      </c>
      <c r="C2702" s="30" t="s">
        <v>8675</v>
      </c>
      <c r="D2702" s="30" t="s">
        <v>2556</v>
      </c>
      <c r="E2702" s="30" t="s">
        <v>8677</v>
      </c>
      <c r="F2702" s="30" t="s">
        <v>8678</v>
      </c>
      <c r="G2702" s="29"/>
      <c r="H2702" s="30"/>
      <c r="I2702" s="30"/>
    </row>
    <row r="2703" spans="1:9" ht="26.4">
      <c r="A2703" s="29" t="s">
        <v>520</v>
      </c>
      <c r="B2703" s="30" t="s">
        <v>521</v>
      </c>
      <c r="C2703" s="30" t="s">
        <v>8675</v>
      </c>
      <c r="D2703" s="30" t="s">
        <v>2556</v>
      </c>
      <c r="E2703" s="30" t="s">
        <v>8677</v>
      </c>
      <c r="F2703" s="30" t="s">
        <v>8678</v>
      </c>
      <c r="G2703" s="29"/>
      <c r="H2703" s="30"/>
      <c r="I2703" s="30"/>
    </row>
    <row r="2704" spans="1:9" ht="26.4">
      <c r="A2704" s="29" t="s">
        <v>522</v>
      </c>
      <c r="B2704" s="30" t="s">
        <v>523</v>
      </c>
      <c r="C2704" s="30" t="s">
        <v>8675</v>
      </c>
      <c r="D2704" s="30" t="s">
        <v>6002</v>
      </c>
      <c r="E2704" s="30" t="s">
        <v>8677</v>
      </c>
      <c r="F2704" s="30" t="s">
        <v>8678</v>
      </c>
      <c r="G2704" s="29"/>
      <c r="H2704" s="30"/>
      <c r="I2704" s="30"/>
    </row>
    <row r="2705" spans="1:9" ht="26.4">
      <c r="A2705" s="29" t="s">
        <v>524</v>
      </c>
      <c r="B2705" s="30" t="s">
        <v>525</v>
      </c>
      <c r="C2705" s="30" t="s">
        <v>8675</v>
      </c>
      <c r="D2705" s="30" t="s">
        <v>10334</v>
      </c>
      <c r="E2705" s="30" t="s">
        <v>3058</v>
      </c>
      <c r="F2705" s="30" t="s">
        <v>3059</v>
      </c>
      <c r="G2705" s="29"/>
      <c r="H2705" s="30"/>
      <c r="I2705" s="30"/>
    </row>
    <row r="2706" spans="1:9" ht="26.4">
      <c r="A2706" s="29" t="s">
        <v>526</v>
      </c>
      <c r="B2706" s="30" t="s">
        <v>4688</v>
      </c>
      <c r="C2706" s="30" t="s">
        <v>8675</v>
      </c>
      <c r="D2706" s="30" t="s">
        <v>10334</v>
      </c>
      <c r="E2706" s="30" t="s">
        <v>3058</v>
      </c>
      <c r="F2706" s="30" t="s">
        <v>3059</v>
      </c>
      <c r="G2706" s="29"/>
      <c r="H2706" s="30"/>
      <c r="I2706" s="30"/>
    </row>
    <row r="2707" spans="1:9" ht="26.4">
      <c r="A2707" s="29" t="s">
        <v>527</v>
      </c>
      <c r="B2707" s="30" t="s">
        <v>528</v>
      </c>
      <c r="C2707" s="30" t="s">
        <v>8675</v>
      </c>
      <c r="D2707" s="30" t="s">
        <v>10334</v>
      </c>
      <c r="E2707" s="30" t="s">
        <v>3058</v>
      </c>
      <c r="F2707" s="30" t="s">
        <v>3059</v>
      </c>
      <c r="G2707" s="29"/>
      <c r="H2707" s="30"/>
      <c r="I2707" s="30"/>
    </row>
    <row r="2708" spans="1:9" ht="26.4">
      <c r="A2708" s="29" t="s">
        <v>529</v>
      </c>
      <c r="B2708" s="30" t="s">
        <v>5553</v>
      </c>
      <c r="C2708" s="30" t="s">
        <v>8675</v>
      </c>
      <c r="D2708" s="30" t="s">
        <v>10334</v>
      </c>
      <c r="E2708" s="30" t="s">
        <v>3058</v>
      </c>
      <c r="F2708" s="30" t="s">
        <v>3059</v>
      </c>
      <c r="G2708" s="29"/>
      <c r="H2708" s="30"/>
      <c r="I2708" s="30"/>
    </row>
    <row r="2709" spans="1:9" ht="26.4">
      <c r="A2709" s="29" t="s">
        <v>5554</v>
      </c>
      <c r="B2709" s="30" t="s">
        <v>5555</v>
      </c>
      <c r="C2709" s="30" t="s">
        <v>3087</v>
      </c>
      <c r="D2709" s="30" t="s">
        <v>10334</v>
      </c>
      <c r="E2709" s="30" t="s">
        <v>3058</v>
      </c>
      <c r="F2709" s="30" t="s">
        <v>3059</v>
      </c>
      <c r="G2709" s="29"/>
      <c r="H2709" s="30"/>
      <c r="I2709" s="30"/>
    </row>
    <row r="2710" spans="1:9" ht="26.4">
      <c r="A2710" s="29" t="s">
        <v>5556</v>
      </c>
      <c r="B2710" s="30" t="s">
        <v>5557</v>
      </c>
      <c r="C2710" s="30" t="s">
        <v>8675</v>
      </c>
      <c r="D2710" s="30" t="s">
        <v>10334</v>
      </c>
      <c r="E2710" s="30" t="s">
        <v>3058</v>
      </c>
      <c r="F2710" s="30" t="s">
        <v>3059</v>
      </c>
      <c r="G2710" s="29"/>
      <c r="H2710" s="30"/>
      <c r="I2710" s="30"/>
    </row>
    <row r="2711" spans="1:9" ht="26.4">
      <c r="A2711" s="29" t="s">
        <v>5558</v>
      </c>
      <c r="B2711" s="30" t="s">
        <v>5559</v>
      </c>
      <c r="C2711" s="30" t="s">
        <v>8675</v>
      </c>
      <c r="D2711" s="30" t="s">
        <v>8659</v>
      </c>
      <c r="E2711" s="30" t="s">
        <v>8660</v>
      </c>
      <c r="F2711" s="30" t="s">
        <v>8659</v>
      </c>
      <c r="G2711" s="29"/>
      <c r="H2711" s="30"/>
      <c r="I2711" s="30"/>
    </row>
    <row r="2712" spans="1:9" ht="26.4">
      <c r="A2712" s="29" t="s">
        <v>5560</v>
      </c>
      <c r="B2712" s="30" t="s">
        <v>5561</v>
      </c>
      <c r="C2712" s="30" t="s">
        <v>6048</v>
      </c>
      <c r="D2712" s="30" t="s">
        <v>8659</v>
      </c>
      <c r="E2712" s="30" t="s">
        <v>8660</v>
      </c>
      <c r="F2712" s="30" t="s">
        <v>8659</v>
      </c>
      <c r="G2712" s="29"/>
      <c r="H2712" s="30"/>
      <c r="I2712" s="30"/>
    </row>
    <row r="2713" spans="1:9" ht="26.4">
      <c r="A2713" s="29" t="s">
        <v>5560</v>
      </c>
      <c r="B2713" s="30" t="s">
        <v>5561</v>
      </c>
      <c r="C2713" s="30" t="s">
        <v>6047</v>
      </c>
      <c r="D2713" s="30" t="s">
        <v>8659</v>
      </c>
      <c r="E2713" s="30" t="s">
        <v>8660</v>
      </c>
      <c r="F2713" s="30" t="s">
        <v>8659</v>
      </c>
      <c r="G2713" s="29"/>
      <c r="H2713" s="30"/>
      <c r="I2713" s="30"/>
    </row>
    <row r="2714" spans="1:9" ht="39.6">
      <c r="A2714" s="29" t="s">
        <v>5562</v>
      </c>
      <c r="B2714" s="30" t="s">
        <v>5563</v>
      </c>
      <c r="C2714" s="30" t="s">
        <v>227</v>
      </c>
      <c r="D2714" s="30" t="s">
        <v>8659</v>
      </c>
      <c r="E2714" s="30" t="s">
        <v>8660</v>
      </c>
      <c r="F2714" s="30" t="s">
        <v>8659</v>
      </c>
      <c r="G2714" s="29"/>
      <c r="H2714" s="30"/>
      <c r="I2714" s="30"/>
    </row>
    <row r="2715" spans="1:9" ht="26.4">
      <c r="A2715" s="29" t="s">
        <v>5564</v>
      </c>
      <c r="B2715" s="30" t="s">
        <v>5565</v>
      </c>
      <c r="C2715" s="30" t="s">
        <v>8675</v>
      </c>
      <c r="D2715" s="30" t="s">
        <v>6002</v>
      </c>
      <c r="E2715" s="30" t="s">
        <v>8677</v>
      </c>
      <c r="F2715" s="30" t="s">
        <v>8678</v>
      </c>
      <c r="G2715" s="29"/>
      <c r="H2715" s="30"/>
      <c r="I2715" s="30"/>
    </row>
    <row r="2716" spans="1:9" ht="26.4">
      <c r="A2716" s="29" t="s">
        <v>5566</v>
      </c>
      <c r="B2716" s="30" t="s">
        <v>5567</v>
      </c>
      <c r="C2716" s="30" t="s">
        <v>8675</v>
      </c>
      <c r="D2716" s="30" t="s">
        <v>6002</v>
      </c>
      <c r="E2716" s="30" t="s">
        <v>8677</v>
      </c>
      <c r="F2716" s="30" t="s">
        <v>8678</v>
      </c>
      <c r="G2716" s="29"/>
      <c r="H2716" s="30"/>
      <c r="I2716" s="30"/>
    </row>
    <row r="2717" spans="1:9" ht="26.4">
      <c r="A2717" s="29" t="s">
        <v>5568</v>
      </c>
      <c r="B2717" s="30" t="s">
        <v>5569</v>
      </c>
      <c r="C2717" s="30" t="s">
        <v>8675</v>
      </c>
      <c r="D2717" s="30" t="s">
        <v>6002</v>
      </c>
      <c r="E2717" s="30" t="s">
        <v>8677</v>
      </c>
      <c r="F2717" s="30" t="s">
        <v>8678</v>
      </c>
      <c r="G2717" s="29"/>
      <c r="H2717" s="30"/>
      <c r="I2717" s="30"/>
    </row>
    <row r="2718" spans="1:9" ht="26.4">
      <c r="A2718" s="29" t="s">
        <v>5570</v>
      </c>
      <c r="B2718" s="30" t="s">
        <v>4077</v>
      </c>
      <c r="C2718" s="30" t="s">
        <v>8675</v>
      </c>
      <c r="D2718" s="30" t="s">
        <v>2556</v>
      </c>
      <c r="E2718" s="30" t="s">
        <v>8677</v>
      </c>
      <c r="F2718" s="30" t="s">
        <v>8678</v>
      </c>
      <c r="G2718" s="29"/>
      <c r="H2718" s="30"/>
      <c r="I2718" s="30"/>
    </row>
    <row r="2719" spans="1:9" ht="26.4">
      <c r="A2719" s="29" t="s">
        <v>5571</v>
      </c>
      <c r="B2719" s="30" t="s">
        <v>5572</v>
      </c>
      <c r="C2719" s="30" t="s">
        <v>8675</v>
      </c>
      <c r="D2719" s="30" t="s">
        <v>2556</v>
      </c>
      <c r="E2719" s="30" t="s">
        <v>8677</v>
      </c>
      <c r="F2719" s="30" t="s">
        <v>8678</v>
      </c>
      <c r="G2719" s="29"/>
      <c r="H2719" s="30"/>
      <c r="I2719" s="30"/>
    </row>
    <row r="2720" spans="1:9" ht="26.4">
      <c r="A2720" s="29" t="s">
        <v>5573</v>
      </c>
      <c r="B2720" s="30" t="s">
        <v>5574</v>
      </c>
      <c r="C2720" s="30" t="s">
        <v>8675</v>
      </c>
      <c r="D2720" s="30" t="s">
        <v>2556</v>
      </c>
      <c r="E2720" s="30" t="s">
        <v>8677</v>
      </c>
      <c r="F2720" s="30" t="s">
        <v>8678</v>
      </c>
      <c r="G2720" s="29"/>
      <c r="H2720" s="30"/>
      <c r="I2720" s="30"/>
    </row>
    <row r="2721" spans="1:9" ht="26.4">
      <c r="A2721" s="29" t="s">
        <v>5575</v>
      </c>
      <c r="B2721" s="30" t="s">
        <v>5576</v>
      </c>
      <c r="C2721" s="30" t="s">
        <v>8675</v>
      </c>
      <c r="D2721" s="30" t="s">
        <v>2556</v>
      </c>
      <c r="E2721" s="30" t="s">
        <v>8677</v>
      </c>
      <c r="F2721" s="30" t="s">
        <v>8678</v>
      </c>
      <c r="G2721" s="29"/>
      <c r="H2721" s="30"/>
      <c r="I2721" s="30"/>
    </row>
    <row r="2722" spans="1:9" ht="26.4">
      <c r="A2722" s="29" t="s">
        <v>5577</v>
      </c>
      <c r="B2722" s="30" t="s">
        <v>4442</v>
      </c>
      <c r="C2722" s="30" t="s">
        <v>8675</v>
      </c>
      <c r="D2722" s="30" t="s">
        <v>2556</v>
      </c>
      <c r="E2722" s="30" t="s">
        <v>8677</v>
      </c>
      <c r="F2722" s="30" t="s">
        <v>8678</v>
      </c>
      <c r="G2722" s="29"/>
      <c r="H2722" s="30"/>
      <c r="I2722" s="30"/>
    </row>
    <row r="2723" spans="1:9" ht="26.4">
      <c r="A2723" s="29" t="s">
        <v>5578</v>
      </c>
      <c r="B2723" s="30" t="s">
        <v>5579</v>
      </c>
      <c r="C2723" s="30" t="s">
        <v>8675</v>
      </c>
      <c r="D2723" s="30" t="s">
        <v>2556</v>
      </c>
      <c r="E2723" s="30" t="s">
        <v>8677</v>
      </c>
      <c r="F2723" s="30" t="s">
        <v>8678</v>
      </c>
      <c r="G2723" s="29"/>
      <c r="H2723" s="30"/>
      <c r="I2723" s="30"/>
    </row>
    <row r="2724" spans="1:9" ht="26.4">
      <c r="A2724" s="29" t="s">
        <v>5580</v>
      </c>
      <c r="B2724" s="30" t="s">
        <v>9936</v>
      </c>
      <c r="C2724" s="30" t="s">
        <v>8675</v>
      </c>
      <c r="D2724" s="30" t="s">
        <v>2556</v>
      </c>
      <c r="E2724" s="30" t="s">
        <v>8677</v>
      </c>
      <c r="F2724" s="30" t="s">
        <v>8678</v>
      </c>
      <c r="G2724" s="29"/>
      <c r="H2724" s="30"/>
      <c r="I2724" s="30"/>
    </row>
    <row r="2725" spans="1:9" ht="26.4">
      <c r="A2725" s="29" t="s">
        <v>5581</v>
      </c>
      <c r="B2725" s="30" t="s">
        <v>5582</v>
      </c>
      <c r="C2725" s="30" t="s">
        <v>8675</v>
      </c>
      <c r="D2725" s="30" t="s">
        <v>2556</v>
      </c>
      <c r="E2725" s="30" t="s">
        <v>8677</v>
      </c>
      <c r="F2725" s="30" t="s">
        <v>8678</v>
      </c>
      <c r="G2725" s="29"/>
      <c r="H2725" s="30"/>
      <c r="I2725" s="30"/>
    </row>
    <row r="2726" spans="1:9" ht="26.4">
      <c r="A2726" s="29" t="s">
        <v>5583</v>
      </c>
      <c r="B2726" s="30" t="s">
        <v>5584</v>
      </c>
      <c r="C2726" s="30" t="s">
        <v>8675</v>
      </c>
      <c r="D2726" s="30" t="s">
        <v>2556</v>
      </c>
      <c r="E2726" s="30" t="s">
        <v>8677</v>
      </c>
      <c r="F2726" s="30" t="s">
        <v>8678</v>
      </c>
      <c r="G2726" s="29"/>
      <c r="H2726" s="30"/>
      <c r="I2726" s="30"/>
    </row>
    <row r="2727" spans="1:9" ht="26.4">
      <c r="A2727" s="29" t="s">
        <v>5585</v>
      </c>
      <c r="B2727" s="30" t="s">
        <v>5586</v>
      </c>
      <c r="C2727" s="30" t="s">
        <v>8675</v>
      </c>
      <c r="D2727" s="30" t="s">
        <v>8659</v>
      </c>
      <c r="E2727" s="30" t="s">
        <v>8660</v>
      </c>
      <c r="F2727" s="30" t="s">
        <v>8659</v>
      </c>
      <c r="G2727" s="29"/>
      <c r="H2727" s="30"/>
      <c r="I2727" s="30"/>
    </row>
    <row r="2728" spans="1:9" ht="26.4">
      <c r="A2728" s="29" t="s">
        <v>5587</v>
      </c>
      <c r="B2728" s="30" t="s">
        <v>5588</v>
      </c>
      <c r="C2728" s="30" t="s">
        <v>6016</v>
      </c>
      <c r="D2728" s="30" t="s">
        <v>2556</v>
      </c>
      <c r="E2728" s="30" t="s">
        <v>8677</v>
      </c>
      <c r="F2728" s="30" t="s">
        <v>8678</v>
      </c>
      <c r="G2728" s="29"/>
      <c r="H2728" s="30"/>
      <c r="I2728" s="30"/>
    </row>
    <row r="2729" spans="1:9" ht="26.4">
      <c r="A2729" s="29" t="s">
        <v>5589</v>
      </c>
      <c r="B2729" s="30" t="s">
        <v>5590</v>
      </c>
      <c r="C2729" s="30" t="s">
        <v>8675</v>
      </c>
      <c r="D2729" s="30" t="s">
        <v>2556</v>
      </c>
      <c r="E2729" s="30" t="s">
        <v>8677</v>
      </c>
      <c r="F2729" s="30" t="s">
        <v>8678</v>
      </c>
      <c r="G2729" s="29"/>
      <c r="H2729" s="30"/>
      <c r="I2729" s="30"/>
    </row>
    <row r="2730" spans="1:9" ht="26.4">
      <c r="A2730" s="29" t="s">
        <v>5591</v>
      </c>
      <c r="B2730" s="30" t="s">
        <v>5592</v>
      </c>
      <c r="C2730" s="30" t="s">
        <v>8675</v>
      </c>
      <c r="D2730" s="30" t="s">
        <v>2556</v>
      </c>
      <c r="E2730" s="30" t="s">
        <v>8677</v>
      </c>
      <c r="F2730" s="30" t="s">
        <v>8678</v>
      </c>
      <c r="G2730" s="29"/>
      <c r="H2730" s="30"/>
      <c r="I2730" s="30"/>
    </row>
    <row r="2731" spans="1:9" ht="26.4">
      <c r="A2731" s="29" t="s">
        <v>5593</v>
      </c>
      <c r="B2731" s="30" t="s">
        <v>5594</v>
      </c>
      <c r="C2731" s="30" t="s">
        <v>8675</v>
      </c>
      <c r="D2731" s="30" t="s">
        <v>2556</v>
      </c>
      <c r="E2731" s="30" t="s">
        <v>8677</v>
      </c>
      <c r="F2731" s="30" t="s">
        <v>8678</v>
      </c>
      <c r="G2731" s="29"/>
      <c r="H2731" s="30"/>
      <c r="I2731" s="30"/>
    </row>
    <row r="2732" spans="1:9" ht="26.4">
      <c r="A2732" s="29" t="s">
        <v>5595</v>
      </c>
      <c r="B2732" s="30" t="s">
        <v>5596</v>
      </c>
      <c r="C2732" s="30" t="s">
        <v>8675</v>
      </c>
      <c r="D2732" s="30" t="s">
        <v>2556</v>
      </c>
      <c r="E2732" s="30" t="s">
        <v>8677</v>
      </c>
      <c r="F2732" s="30" t="s">
        <v>8678</v>
      </c>
      <c r="G2732" s="29"/>
      <c r="H2732" s="30"/>
      <c r="I2732" s="30"/>
    </row>
    <row r="2733" spans="1:9" ht="26.4">
      <c r="A2733" s="29" t="s">
        <v>5597</v>
      </c>
      <c r="B2733" s="30" t="s">
        <v>5598</v>
      </c>
      <c r="C2733" s="30" t="s">
        <v>8675</v>
      </c>
      <c r="D2733" s="30" t="s">
        <v>2556</v>
      </c>
      <c r="E2733" s="30" t="s">
        <v>8677</v>
      </c>
      <c r="F2733" s="30" t="s">
        <v>8678</v>
      </c>
      <c r="G2733" s="29"/>
      <c r="H2733" s="30"/>
      <c r="I2733" s="30"/>
    </row>
    <row r="2734" spans="1:9" ht="26.4">
      <c r="A2734" s="29" t="s">
        <v>5599</v>
      </c>
      <c r="B2734" s="30" t="s">
        <v>5600</v>
      </c>
      <c r="C2734" s="30" t="s">
        <v>8675</v>
      </c>
      <c r="D2734" s="30" t="s">
        <v>2556</v>
      </c>
      <c r="E2734" s="30" t="s">
        <v>8677</v>
      </c>
      <c r="F2734" s="30" t="s">
        <v>8678</v>
      </c>
      <c r="G2734" s="29"/>
      <c r="H2734" s="30"/>
      <c r="I2734" s="30"/>
    </row>
    <row r="2735" spans="1:9" ht="26.4">
      <c r="A2735" s="29" t="s">
        <v>5601</v>
      </c>
      <c r="B2735" s="30" t="s">
        <v>5602</v>
      </c>
      <c r="C2735" s="30" t="s">
        <v>8675</v>
      </c>
      <c r="D2735" s="30" t="s">
        <v>2556</v>
      </c>
      <c r="E2735" s="30" t="s">
        <v>8677</v>
      </c>
      <c r="F2735" s="30" t="s">
        <v>8678</v>
      </c>
      <c r="G2735" s="29"/>
      <c r="H2735" s="30"/>
      <c r="I2735" s="30"/>
    </row>
    <row r="2736" spans="1:9" ht="26.4">
      <c r="A2736" s="29" t="s">
        <v>5603</v>
      </c>
      <c r="B2736" s="30" t="s">
        <v>5604</v>
      </c>
      <c r="C2736" s="30" t="s">
        <v>8675</v>
      </c>
      <c r="D2736" s="30" t="s">
        <v>2556</v>
      </c>
      <c r="E2736" s="30" t="s">
        <v>8677</v>
      </c>
      <c r="F2736" s="30" t="s">
        <v>8678</v>
      </c>
      <c r="G2736" s="29"/>
      <c r="H2736" s="30"/>
      <c r="I2736" s="30"/>
    </row>
    <row r="2737" spans="1:9" ht="26.4">
      <c r="A2737" s="29" t="s">
        <v>5605</v>
      </c>
      <c r="B2737" s="30" t="s">
        <v>5606</v>
      </c>
      <c r="C2737" s="30" t="s">
        <v>6016</v>
      </c>
      <c r="D2737" s="30" t="s">
        <v>2556</v>
      </c>
      <c r="E2737" s="30" t="s">
        <v>8677</v>
      </c>
      <c r="F2737" s="30" t="s">
        <v>8678</v>
      </c>
      <c r="G2737" s="29"/>
      <c r="H2737" s="30"/>
      <c r="I2737" s="30"/>
    </row>
    <row r="2738" spans="1:9" ht="26.4">
      <c r="A2738" s="29" t="s">
        <v>5607</v>
      </c>
      <c r="B2738" s="30" t="s">
        <v>5215</v>
      </c>
      <c r="C2738" s="30" t="s">
        <v>8675</v>
      </c>
      <c r="D2738" s="30" t="s">
        <v>2556</v>
      </c>
      <c r="E2738" s="30" t="s">
        <v>8677</v>
      </c>
      <c r="F2738" s="30" t="s">
        <v>8678</v>
      </c>
      <c r="G2738" s="29"/>
      <c r="H2738" s="30"/>
      <c r="I2738" s="30"/>
    </row>
    <row r="2739" spans="1:9" ht="26.4">
      <c r="A2739" s="29" t="s">
        <v>5608</v>
      </c>
      <c r="B2739" s="30" t="s">
        <v>5609</v>
      </c>
      <c r="C2739" s="30" t="s">
        <v>8675</v>
      </c>
      <c r="D2739" s="30" t="s">
        <v>8659</v>
      </c>
      <c r="E2739" s="30" t="s">
        <v>8660</v>
      </c>
      <c r="F2739" s="30" t="s">
        <v>8659</v>
      </c>
      <c r="G2739" s="29"/>
      <c r="H2739" s="30"/>
      <c r="I2739" s="30"/>
    </row>
    <row r="2740" spans="1:9" ht="26.4">
      <c r="A2740" s="29" t="s">
        <v>5610</v>
      </c>
      <c r="B2740" s="30" t="s">
        <v>5611</v>
      </c>
      <c r="C2740" s="30" t="s">
        <v>8675</v>
      </c>
      <c r="D2740" s="30" t="s">
        <v>2556</v>
      </c>
      <c r="E2740" s="30" t="s">
        <v>8677</v>
      </c>
      <c r="F2740" s="30" t="s">
        <v>8678</v>
      </c>
      <c r="G2740" s="29"/>
      <c r="H2740" s="30"/>
      <c r="I2740" s="30"/>
    </row>
    <row r="2741" spans="1:9" ht="26.4">
      <c r="A2741" s="29" t="s">
        <v>5612</v>
      </c>
      <c r="B2741" s="30" t="s">
        <v>9916</v>
      </c>
      <c r="C2741" s="30" t="s">
        <v>8675</v>
      </c>
      <c r="D2741" s="30" t="s">
        <v>2556</v>
      </c>
      <c r="E2741" s="30" t="s">
        <v>8677</v>
      </c>
      <c r="F2741" s="30" t="s">
        <v>8678</v>
      </c>
      <c r="G2741" s="29"/>
      <c r="H2741" s="30"/>
      <c r="I2741" s="30"/>
    </row>
    <row r="2742" spans="1:9" ht="26.4">
      <c r="A2742" s="29" t="s">
        <v>5613</v>
      </c>
      <c r="B2742" s="30" t="s">
        <v>4070</v>
      </c>
      <c r="C2742" s="30" t="s">
        <v>8675</v>
      </c>
      <c r="D2742" s="30" t="s">
        <v>2556</v>
      </c>
      <c r="E2742" s="30" t="s">
        <v>8677</v>
      </c>
      <c r="F2742" s="30" t="s">
        <v>8678</v>
      </c>
      <c r="G2742" s="29"/>
      <c r="H2742" s="30"/>
      <c r="I2742" s="30"/>
    </row>
    <row r="2743" spans="1:9" ht="26.4">
      <c r="A2743" s="29" t="s">
        <v>5614</v>
      </c>
      <c r="B2743" s="30" t="s">
        <v>4072</v>
      </c>
      <c r="C2743" s="30" t="s">
        <v>8675</v>
      </c>
      <c r="D2743" s="30" t="s">
        <v>2556</v>
      </c>
      <c r="E2743" s="30" t="s">
        <v>8677</v>
      </c>
      <c r="F2743" s="30" t="s">
        <v>8678</v>
      </c>
      <c r="G2743" s="29"/>
      <c r="H2743" s="30"/>
      <c r="I2743" s="30"/>
    </row>
    <row r="2744" spans="1:9" ht="26.4">
      <c r="A2744" s="29" t="s">
        <v>5615</v>
      </c>
      <c r="B2744" s="30" t="s">
        <v>5616</v>
      </c>
      <c r="C2744" s="30" t="s">
        <v>8675</v>
      </c>
      <c r="D2744" s="30" t="s">
        <v>2556</v>
      </c>
      <c r="E2744" s="30" t="s">
        <v>8677</v>
      </c>
      <c r="F2744" s="30" t="s">
        <v>8678</v>
      </c>
      <c r="G2744" s="29"/>
      <c r="H2744" s="30"/>
      <c r="I2744" s="30"/>
    </row>
    <row r="2745" spans="1:9" ht="26.4">
      <c r="A2745" s="29" t="s">
        <v>2709</v>
      </c>
      <c r="B2745" s="30" t="s">
        <v>2710</v>
      </c>
      <c r="C2745" s="30" t="s">
        <v>8675</v>
      </c>
      <c r="D2745" s="30" t="s">
        <v>2556</v>
      </c>
      <c r="E2745" s="30" t="s">
        <v>8677</v>
      </c>
      <c r="F2745" s="30" t="s">
        <v>8678</v>
      </c>
      <c r="G2745" s="29"/>
      <c r="H2745" s="30"/>
      <c r="I2745" s="30"/>
    </row>
    <row r="2746" spans="1:9" ht="26.4">
      <c r="A2746" s="29" t="s">
        <v>2711</v>
      </c>
      <c r="B2746" s="30" t="s">
        <v>2712</v>
      </c>
      <c r="C2746" s="30" t="s">
        <v>8675</v>
      </c>
      <c r="D2746" s="30" t="s">
        <v>2556</v>
      </c>
      <c r="E2746" s="30" t="s">
        <v>8677</v>
      </c>
      <c r="F2746" s="30" t="s">
        <v>8678</v>
      </c>
      <c r="G2746" s="29"/>
      <c r="H2746" s="30"/>
      <c r="I2746" s="30"/>
    </row>
    <row r="2747" spans="1:9" ht="26.4">
      <c r="A2747" s="29" t="s">
        <v>2713</v>
      </c>
      <c r="B2747" s="30" t="s">
        <v>2714</v>
      </c>
      <c r="C2747" s="30" t="s">
        <v>8675</v>
      </c>
      <c r="D2747" s="30" t="s">
        <v>2556</v>
      </c>
      <c r="E2747" s="30" t="s">
        <v>8677</v>
      </c>
      <c r="F2747" s="30" t="s">
        <v>8678</v>
      </c>
      <c r="G2747" s="29"/>
      <c r="H2747" s="30"/>
      <c r="I2747" s="30"/>
    </row>
    <row r="2748" spans="1:9" ht="26.4">
      <c r="A2748" s="29" t="s">
        <v>2715</v>
      </c>
      <c r="B2748" s="30" t="s">
        <v>2716</v>
      </c>
      <c r="C2748" s="30" t="s">
        <v>8675</v>
      </c>
      <c r="D2748" s="30" t="s">
        <v>2556</v>
      </c>
      <c r="E2748" s="30" t="s">
        <v>8677</v>
      </c>
      <c r="F2748" s="30" t="s">
        <v>8678</v>
      </c>
      <c r="G2748" s="29"/>
      <c r="H2748" s="30"/>
      <c r="I2748" s="30"/>
    </row>
    <row r="2749" spans="1:9" ht="26.4">
      <c r="A2749" s="29" t="s">
        <v>2717</v>
      </c>
      <c r="B2749" s="30" t="s">
        <v>2718</v>
      </c>
      <c r="C2749" s="30" t="s">
        <v>8675</v>
      </c>
      <c r="D2749" s="30" t="s">
        <v>8659</v>
      </c>
      <c r="E2749" s="30" t="s">
        <v>8660</v>
      </c>
      <c r="F2749" s="30" t="s">
        <v>8659</v>
      </c>
      <c r="G2749" s="29"/>
      <c r="H2749" s="30"/>
      <c r="I2749" s="30"/>
    </row>
    <row r="2750" spans="1:9" ht="26.4">
      <c r="A2750" s="29" t="s">
        <v>2719</v>
      </c>
      <c r="B2750" s="30" t="s">
        <v>2720</v>
      </c>
      <c r="C2750" s="30" t="s">
        <v>8675</v>
      </c>
      <c r="D2750" s="30" t="s">
        <v>8659</v>
      </c>
      <c r="E2750" s="30" t="s">
        <v>8660</v>
      </c>
      <c r="F2750" s="30" t="s">
        <v>8659</v>
      </c>
      <c r="G2750" s="29"/>
      <c r="H2750" s="30"/>
      <c r="I2750" s="30"/>
    </row>
    <row r="2751" spans="1:9" ht="26.4">
      <c r="A2751" s="29" t="s">
        <v>2721</v>
      </c>
      <c r="B2751" s="30" t="s">
        <v>2722</v>
      </c>
      <c r="C2751" s="30" t="s">
        <v>8675</v>
      </c>
      <c r="D2751" s="30" t="s">
        <v>8659</v>
      </c>
      <c r="E2751" s="30" t="s">
        <v>8660</v>
      </c>
      <c r="F2751" s="30" t="s">
        <v>8659</v>
      </c>
      <c r="G2751" s="29"/>
      <c r="H2751" s="30"/>
      <c r="I2751" s="30"/>
    </row>
    <row r="2752" spans="1:9" ht="26.4">
      <c r="A2752" s="29" t="s">
        <v>2723</v>
      </c>
      <c r="B2752" s="30" t="s">
        <v>2724</v>
      </c>
      <c r="C2752" s="30" t="s">
        <v>8675</v>
      </c>
      <c r="D2752" s="30" t="s">
        <v>2556</v>
      </c>
      <c r="E2752" s="30" t="s">
        <v>8677</v>
      </c>
      <c r="F2752" s="30" t="s">
        <v>8678</v>
      </c>
      <c r="G2752" s="29"/>
      <c r="H2752" s="30"/>
      <c r="I2752" s="30"/>
    </row>
    <row r="2753" spans="1:9" ht="26.4">
      <c r="A2753" s="29" t="s">
        <v>2725</v>
      </c>
      <c r="B2753" s="30" t="s">
        <v>2726</v>
      </c>
      <c r="C2753" s="30" t="s">
        <v>8675</v>
      </c>
      <c r="D2753" s="30" t="s">
        <v>2556</v>
      </c>
      <c r="E2753" s="30" t="s">
        <v>8677</v>
      </c>
      <c r="F2753" s="30" t="s">
        <v>8678</v>
      </c>
      <c r="G2753" s="29"/>
      <c r="H2753" s="30"/>
      <c r="I2753" s="30"/>
    </row>
    <row r="2754" spans="1:9" ht="26.4">
      <c r="A2754" s="29" t="s">
        <v>2727</v>
      </c>
      <c r="B2754" s="30" t="s">
        <v>2728</v>
      </c>
      <c r="C2754" s="30" t="s">
        <v>8675</v>
      </c>
      <c r="D2754" s="30" t="s">
        <v>2556</v>
      </c>
      <c r="E2754" s="30" t="s">
        <v>8677</v>
      </c>
      <c r="F2754" s="30" t="s">
        <v>8678</v>
      </c>
      <c r="G2754" s="29"/>
      <c r="H2754" s="30"/>
      <c r="I2754" s="30"/>
    </row>
    <row r="2755" spans="1:9">
      <c r="A2755" s="29" t="s">
        <v>2729</v>
      </c>
      <c r="B2755" s="30" t="s">
        <v>2730</v>
      </c>
      <c r="C2755" s="30" t="s">
        <v>3087</v>
      </c>
      <c r="D2755" s="30" t="s">
        <v>2556</v>
      </c>
      <c r="E2755" s="30" t="s">
        <v>8677</v>
      </c>
      <c r="F2755" s="30" t="s">
        <v>8678</v>
      </c>
      <c r="G2755" s="29"/>
      <c r="H2755" s="30"/>
      <c r="I2755" s="30"/>
    </row>
    <row r="2756" spans="1:9" ht="26.4">
      <c r="A2756" s="29" t="s">
        <v>2731</v>
      </c>
      <c r="B2756" s="30" t="s">
        <v>2732</v>
      </c>
      <c r="C2756" s="30" t="s">
        <v>8675</v>
      </c>
      <c r="D2756" s="30" t="s">
        <v>2556</v>
      </c>
      <c r="E2756" s="30" t="s">
        <v>8677</v>
      </c>
      <c r="F2756" s="30" t="s">
        <v>8678</v>
      </c>
      <c r="G2756" s="29"/>
      <c r="H2756" s="30"/>
      <c r="I2756" s="30"/>
    </row>
    <row r="2757" spans="1:9">
      <c r="A2757" s="29" t="s">
        <v>2733</v>
      </c>
      <c r="B2757" s="30" t="s">
        <v>2734</v>
      </c>
      <c r="C2757" s="30" t="s">
        <v>8658</v>
      </c>
      <c r="D2757" s="30" t="s">
        <v>8659</v>
      </c>
      <c r="E2757" s="30" t="s">
        <v>8660</v>
      </c>
      <c r="F2757" s="30" t="s">
        <v>8659</v>
      </c>
      <c r="G2757" s="29"/>
      <c r="H2757" s="30"/>
      <c r="I2757" s="30"/>
    </row>
    <row r="2758" spans="1:9">
      <c r="A2758" s="29" t="s">
        <v>2735</v>
      </c>
      <c r="B2758" s="30" t="s">
        <v>2736</v>
      </c>
      <c r="C2758" s="30" t="s">
        <v>2736</v>
      </c>
      <c r="D2758" s="30" t="s">
        <v>8659</v>
      </c>
      <c r="E2758" s="30" t="s">
        <v>8660</v>
      </c>
      <c r="F2758" s="30" t="s">
        <v>8659</v>
      </c>
      <c r="G2758" s="29"/>
      <c r="H2758" s="30"/>
      <c r="I2758" s="30"/>
    </row>
    <row r="2759" spans="1:9" ht="26.4">
      <c r="A2759" s="29" t="s">
        <v>2737</v>
      </c>
      <c r="B2759" s="30" t="s">
        <v>2738</v>
      </c>
      <c r="C2759" s="30" t="s">
        <v>8675</v>
      </c>
      <c r="D2759" s="30" t="s">
        <v>2556</v>
      </c>
      <c r="E2759" s="30" t="s">
        <v>8677</v>
      </c>
      <c r="F2759" s="30" t="s">
        <v>8678</v>
      </c>
      <c r="G2759" s="29"/>
      <c r="H2759" s="30"/>
      <c r="I2759" s="30"/>
    </row>
    <row r="2760" spans="1:9" ht="26.4">
      <c r="A2760" s="29" t="s">
        <v>2739</v>
      </c>
      <c r="B2760" s="30" t="s">
        <v>2740</v>
      </c>
      <c r="C2760" s="30" t="s">
        <v>8675</v>
      </c>
      <c r="D2760" s="30" t="s">
        <v>2556</v>
      </c>
      <c r="E2760" s="30" t="s">
        <v>8677</v>
      </c>
      <c r="F2760" s="30" t="s">
        <v>8678</v>
      </c>
      <c r="G2760" s="29"/>
      <c r="H2760" s="30"/>
      <c r="I2760" s="30"/>
    </row>
    <row r="2761" spans="1:9" ht="26.4">
      <c r="A2761" s="29" t="s">
        <v>2741</v>
      </c>
      <c r="B2761" s="30" t="s">
        <v>2742</v>
      </c>
      <c r="C2761" s="30" t="s">
        <v>3087</v>
      </c>
      <c r="D2761" s="30" t="s">
        <v>2556</v>
      </c>
      <c r="E2761" s="30" t="s">
        <v>8677</v>
      </c>
      <c r="F2761" s="30" t="s">
        <v>8678</v>
      </c>
      <c r="G2761" s="29"/>
      <c r="H2761" s="30"/>
      <c r="I2761" s="30"/>
    </row>
    <row r="2762" spans="1:9" ht="26.4">
      <c r="A2762" s="29" t="s">
        <v>2743</v>
      </c>
      <c r="B2762" s="30" t="s">
        <v>2744</v>
      </c>
      <c r="C2762" s="30" t="s">
        <v>8675</v>
      </c>
      <c r="D2762" s="30" t="s">
        <v>2556</v>
      </c>
      <c r="E2762" s="30" t="s">
        <v>8677</v>
      </c>
      <c r="F2762" s="30" t="s">
        <v>8678</v>
      </c>
      <c r="G2762" s="29"/>
      <c r="H2762" s="30"/>
      <c r="I2762" s="30"/>
    </row>
    <row r="2763" spans="1:9" ht="26.4">
      <c r="A2763" s="29" t="s">
        <v>2745</v>
      </c>
      <c r="B2763" s="30" t="s">
        <v>2746</v>
      </c>
      <c r="C2763" s="30" t="s">
        <v>6016</v>
      </c>
      <c r="D2763" s="30" t="s">
        <v>2556</v>
      </c>
      <c r="E2763" s="30" t="s">
        <v>8677</v>
      </c>
      <c r="F2763" s="30" t="s">
        <v>8678</v>
      </c>
      <c r="G2763" s="29"/>
      <c r="H2763" s="30"/>
      <c r="I2763" s="30"/>
    </row>
    <row r="2764" spans="1:9" ht="26.4">
      <c r="A2764" s="29" t="s">
        <v>2747</v>
      </c>
      <c r="B2764" s="30" t="s">
        <v>5781</v>
      </c>
      <c r="C2764" s="30" t="s">
        <v>8675</v>
      </c>
      <c r="D2764" s="30" t="s">
        <v>10334</v>
      </c>
      <c r="E2764" s="30" t="s">
        <v>3058</v>
      </c>
      <c r="F2764" s="30" t="s">
        <v>3059</v>
      </c>
      <c r="G2764" s="29"/>
      <c r="H2764" s="30"/>
      <c r="I2764" s="30"/>
    </row>
    <row r="2765" spans="1:9">
      <c r="A2765" s="29" t="s">
        <v>5782</v>
      </c>
      <c r="B2765" s="30" t="s">
        <v>2870</v>
      </c>
      <c r="C2765" s="30" t="s">
        <v>4785</v>
      </c>
      <c r="D2765" s="30" t="s">
        <v>8659</v>
      </c>
      <c r="E2765" s="30" t="s">
        <v>8660</v>
      </c>
      <c r="F2765" s="30" t="s">
        <v>8659</v>
      </c>
      <c r="G2765" s="29"/>
      <c r="H2765" s="30"/>
      <c r="I2765" s="30"/>
    </row>
    <row r="2766" spans="1:9" ht="26.4">
      <c r="A2766" s="29" t="s">
        <v>2871</v>
      </c>
      <c r="B2766" s="30" t="s">
        <v>2872</v>
      </c>
      <c r="C2766" s="30" t="s">
        <v>6016</v>
      </c>
      <c r="D2766" s="30" t="s">
        <v>2556</v>
      </c>
      <c r="E2766" s="30" t="s">
        <v>8677</v>
      </c>
      <c r="F2766" s="30" t="s">
        <v>8678</v>
      </c>
      <c r="G2766" s="29"/>
      <c r="H2766" s="30"/>
      <c r="I2766" s="30"/>
    </row>
    <row r="2767" spans="1:9" ht="26.4">
      <c r="A2767" s="29" t="s">
        <v>2873</v>
      </c>
      <c r="B2767" s="30" t="s">
        <v>2874</v>
      </c>
      <c r="C2767" s="30" t="s">
        <v>8675</v>
      </c>
      <c r="D2767" s="30" t="s">
        <v>2556</v>
      </c>
      <c r="E2767" s="30" t="s">
        <v>8677</v>
      </c>
      <c r="F2767" s="30" t="s">
        <v>8678</v>
      </c>
      <c r="G2767" s="29"/>
      <c r="H2767" s="30"/>
      <c r="I2767" s="30"/>
    </row>
    <row r="2768" spans="1:9" ht="26.4">
      <c r="A2768" s="29" t="s">
        <v>2875</v>
      </c>
      <c r="B2768" s="30" t="s">
        <v>2876</v>
      </c>
      <c r="C2768" s="30" t="s">
        <v>6016</v>
      </c>
      <c r="D2768" s="30" t="s">
        <v>2556</v>
      </c>
      <c r="E2768" s="30" t="s">
        <v>8677</v>
      </c>
      <c r="F2768" s="30" t="s">
        <v>8678</v>
      </c>
      <c r="G2768" s="29"/>
      <c r="H2768" s="30"/>
      <c r="I2768" s="30"/>
    </row>
    <row r="2769" spans="1:9" ht="26.4">
      <c r="A2769" s="29" t="s">
        <v>2877</v>
      </c>
      <c r="B2769" s="30" t="s">
        <v>2878</v>
      </c>
      <c r="C2769" s="30" t="s">
        <v>3087</v>
      </c>
      <c r="D2769" s="30" t="s">
        <v>2556</v>
      </c>
      <c r="E2769" s="30" t="s">
        <v>8677</v>
      </c>
      <c r="F2769" s="30" t="s">
        <v>8678</v>
      </c>
      <c r="G2769" s="29"/>
      <c r="H2769" s="30"/>
      <c r="I2769" s="30"/>
    </row>
    <row r="2770" spans="1:9" ht="26.4">
      <c r="A2770" s="29" t="s">
        <v>2879</v>
      </c>
      <c r="B2770" s="30" t="s">
        <v>2880</v>
      </c>
      <c r="C2770" s="30" t="s">
        <v>8675</v>
      </c>
      <c r="D2770" s="30" t="s">
        <v>2556</v>
      </c>
      <c r="E2770" s="30" t="s">
        <v>8677</v>
      </c>
      <c r="F2770" s="30" t="s">
        <v>8678</v>
      </c>
      <c r="G2770" s="29"/>
      <c r="H2770" s="30"/>
      <c r="I2770" s="30"/>
    </row>
    <row r="2771" spans="1:9" ht="26.4">
      <c r="A2771" s="29" t="s">
        <v>2881</v>
      </c>
      <c r="B2771" s="30" t="s">
        <v>2882</v>
      </c>
      <c r="C2771" s="30" t="s">
        <v>8675</v>
      </c>
      <c r="D2771" s="30" t="s">
        <v>2556</v>
      </c>
      <c r="E2771" s="30" t="s">
        <v>8677</v>
      </c>
      <c r="F2771" s="30" t="s">
        <v>8678</v>
      </c>
      <c r="G2771" s="29"/>
      <c r="H2771" s="30"/>
      <c r="I2771" s="30"/>
    </row>
    <row r="2772" spans="1:9" ht="26.4">
      <c r="A2772" s="29" t="s">
        <v>2883</v>
      </c>
      <c r="B2772" s="30" t="s">
        <v>2884</v>
      </c>
      <c r="C2772" s="30" t="s">
        <v>8675</v>
      </c>
      <c r="D2772" s="30" t="s">
        <v>4816</v>
      </c>
      <c r="E2772" s="30" t="s">
        <v>3058</v>
      </c>
      <c r="F2772" s="30" t="s">
        <v>3059</v>
      </c>
      <c r="G2772" s="29"/>
      <c r="H2772" s="30"/>
      <c r="I2772" s="30"/>
    </row>
    <row r="2773" spans="1:9" ht="39.6">
      <c r="A2773" s="29" t="s">
        <v>2885</v>
      </c>
      <c r="B2773" s="30" t="s">
        <v>2886</v>
      </c>
      <c r="C2773" s="30" t="s">
        <v>6016</v>
      </c>
      <c r="D2773" s="30" t="s">
        <v>6002</v>
      </c>
      <c r="E2773" s="30" t="s">
        <v>8677</v>
      </c>
      <c r="F2773" s="30" t="s">
        <v>8678</v>
      </c>
      <c r="G2773" s="29"/>
      <c r="H2773" s="30"/>
      <c r="I2773" s="30"/>
    </row>
    <row r="2774" spans="1:9" ht="26.4">
      <c r="A2774" s="29" t="s">
        <v>2887</v>
      </c>
      <c r="B2774" s="30" t="s">
        <v>2888</v>
      </c>
      <c r="C2774" s="30" t="s">
        <v>8675</v>
      </c>
      <c r="D2774" s="30" t="s">
        <v>6002</v>
      </c>
      <c r="E2774" s="30" t="s">
        <v>8677</v>
      </c>
      <c r="F2774" s="30" t="s">
        <v>8678</v>
      </c>
      <c r="G2774" s="29"/>
      <c r="H2774" s="30"/>
      <c r="I2774" s="30"/>
    </row>
    <row r="2775" spans="1:9" ht="26.4">
      <c r="A2775" s="29" t="s">
        <v>2889</v>
      </c>
      <c r="B2775" s="30" t="s">
        <v>2890</v>
      </c>
      <c r="C2775" s="30" t="s">
        <v>8675</v>
      </c>
      <c r="D2775" s="30" t="s">
        <v>8676</v>
      </c>
      <c r="E2775" s="30" t="s">
        <v>8677</v>
      </c>
      <c r="F2775" s="30" t="s">
        <v>8678</v>
      </c>
      <c r="G2775" s="29"/>
      <c r="H2775" s="30"/>
      <c r="I2775" s="30"/>
    </row>
    <row r="2776" spans="1:9" ht="26.4">
      <c r="A2776" s="29" t="s">
        <v>2891</v>
      </c>
      <c r="B2776" s="30" t="s">
        <v>2892</v>
      </c>
      <c r="C2776" s="30" t="s">
        <v>8675</v>
      </c>
      <c r="D2776" s="30" t="s">
        <v>6002</v>
      </c>
      <c r="E2776" s="30" t="s">
        <v>8677</v>
      </c>
      <c r="F2776" s="30" t="s">
        <v>8678</v>
      </c>
      <c r="G2776" s="29"/>
      <c r="H2776" s="30"/>
      <c r="I2776" s="30"/>
    </row>
    <row r="2777" spans="1:9">
      <c r="A2777" s="29" t="s">
        <v>2893</v>
      </c>
      <c r="B2777" s="30" t="s">
        <v>2894</v>
      </c>
      <c r="C2777" s="30" t="s">
        <v>3087</v>
      </c>
      <c r="D2777" s="30" t="s">
        <v>8659</v>
      </c>
      <c r="E2777" s="30" t="s">
        <v>8660</v>
      </c>
      <c r="F2777" s="30" t="s">
        <v>8659</v>
      </c>
      <c r="G2777" s="29"/>
      <c r="H2777" s="30"/>
      <c r="I2777" s="30"/>
    </row>
    <row r="2778" spans="1:9" ht="26.4">
      <c r="A2778" s="29" t="s">
        <v>2895</v>
      </c>
      <c r="B2778" s="30" t="s">
        <v>2896</v>
      </c>
      <c r="C2778" s="30" t="s">
        <v>8675</v>
      </c>
      <c r="D2778" s="30" t="s">
        <v>2556</v>
      </c>
      <c r="E2778" s="30" t="s">
        <v>8677</v>
      </c>
      <c r="F2778" s="30" t="s">
        <v>8678</v>
      </c>
      <c r="G2778" s="29"/>
      <c r="H2778" s="30"/>
      <c r="I2778" s="30"/>
    </row>
    <row r="2779" spans="1:9" ht="26.4">
      <c r="A2779" s="29" t="s">
        <v>2897</v>
      </c>
      <c r="B2779" s="30" t="s">
        <v>2898</v>
      </c>
      <c r="C2779" s="30" t="s">
        <v>8675</v>
      </c>
      <c r="D2779" s="30" t="s">
        <v>8659</v>
      </c>
      <c r="E2779" s="30" t="s">
        <v>8660</v>
      </c>
      <c r="F2779" s="30" t="s">
        <v>8659</v>
      </c>
      <c r="G2779" s="29"/>
      <c r="H2779" s="30"/>
      <c r="I2779" s="30"/>
    </row>
    <row r="2780" spans="1:9" ht="26.4">
      <c r="A2780" s="29" t="s">
        <v>2899</v>
      </c>
      <c r="B2780" s="30" t="s">
        <v>4054</v>
      </c>
      <c r="C2780" s="30" t="s">
        <v>8675</v>
      </c>
      <c r="D2780" s="30" t="s">
        <v>2556</v>
      </c>
      <c r="E2780" s="30" t="s">
        <v>8677</v>
      </c>
      <c r="F2780" s="30" t="s">
        <v>8678</v>
      </c>
      <c r="G2780" s="29"/>
      <c r="H2780" s="30"/>
      <c r="I2780" s="30"/>
    </row>
    <row r="2781" spans="1:9" ht="26.4">
      <c r="A2781" s="29" t="s">
        <v>2900</v>
      </c>
      <c r="B2781" s="30" t="s">
        <v>4097</v>
      </c>
      <c r="C2781" s="30" t="s">
        <v>8675</v>
      </c>
      <c r="D2781" s="30" t="s">
        <v>8659</v>
      </c>
      <c r="E2781" s="30" t="s">
        <v>8660</v>
      </c>
      <c r="F2781" s="30" t="s">
        <v>8659</v>
      </c>
      <c r="G2781" s="29"/>
      <c r="H2781" s="30"/>
      <c r="I2781" s="30"/>
    </row>
    <row r="2782" spans="1:9" ht="26.4">
      <c r="A2782" s="29" t="s">
        <v>2901</v>
      </c>
      <c r="B2782" s="30" t="s">
        <v>2902</v>
      </c>
      <c r="C2782" s="30" t="s">
        <v>8675</v>
      </c>
      <c r="D2782" s="30" t="s">
        <v>2556</v>
      </c>
      <c r="E2782" s="30" t="s">
        <v>8677</v>
      </c>
      <c r="F2782" s="30" t="s">
        <v>8678</v>
      </c>
      <c r="G2782" s="29"/>
      <c r="H2782" s="30"/>
      <c r="I2782" s="30"/>
    </row>
    <row r="2783" spans="1:9" ht="26.4">
      <c r="A2783" s="29" t="s">
        <v>2903</v>
      </c>
      <c r="B2783" s="30" t="s">
        <v>2904</v>
      </c>
      <c r="C2783" s="30" t="s">
        <v>8675</v>
      </c>
      <c r="D2783" s="30" t="s">
        <v>2556</v>
      </c>
      <c r="E2783" s="30" t="s">
        <v>8677</v>
      </c>
      <c r="F2783" s="30" t="s">
        <v>8678</v>
      </c>
      <c r="G2783" s="29"/>
      <c r="H2783" s="30"/>
      <c r="I2783" s="30"/>
    </row>
    <row r="2784" spans="1:9" ht="26.4">
      <c r="A2784" s="29" t="s">
        <v>2905</v>
      </c>
      <c r="B2784" s="30" t="s">
        <v>2906</v>
      </c>
      <c r="C2784" s="30" t="s">
        <v>8675</v>
      </c>
      <c r="D2784" s="30" t="s">
        <v>4816</v>
      </c>
      <c r="E2784" s="30" t="s">
        <v>3058</v>
      </c>
      <c r="F2784" s="30" t="s">
        <v>3059</v>
      </c>
      <c r="G2784" s="29"/>
      <c r="H2784" s="30"/>
      <c r="I2784" s="30"/>
    </row>
    <row r="2785" spans="1:9" ht="26.4">
      <c r="A2785" s="29" t="s">
        <v>2907</v>
      </c>
      <c r="B2785" s="30" t="s">
        <v>3194</v>
      </c>
      <c r="C2785" s="30" t="s">
        <v>6016</v>
      </c>
      <c r="D2785" s="30" t="s">
        <v>2556</v>
      </c>
      <c r="E2785" s="30" t="s">
        <v>8677</v>
      </c>
      <c r="F2785" s="30" t="s">
        <v>8678</v>
      </c>
      <c r="G2785" s="29"/>
      <c r="H2785" s="30"/>
      <c r="I2785" s="30"/>
    </row>
    <row r="2786" spans="1:9" ht="26.4">
      <c r="A2786" s="29" t="s">
        <v>2908</v>
      </c>
      <c r="B2786" s="30" t="s">
        <v>2909</v>
      </c>
      <c r="C2786" s="30" t="s">
        <v>8675</v>
      </c>
      <c r="D2786" s="30" t="s">
        <v>8659</v>
      </c>
      <c r="E2786" s="30" t="s">
        <v>8660</v>
      </c>
      <c r="F2786" s="30" t="s">
        <v>8659</v>
      </c>
      <c r="G2786" s="29"/>
      <c r="H2786" s="30"/>
      <c r="I2786" s="30"/>
    </row>
    <row r="2787" spans="1:9">
      <c r="A2787" s="29" t="s">
        <v>2910</v>
      </c>
      <c r="B2787" s="30" t="s">
        <v>2911</v>
      </c>
      <c r="C2787" s="30" t="s">
        <v>4785</v>
      </c>
      <c r="D2787" s="30" t="s">
        <v>8659</v>
      </c>
      <c r="E2787" s="30" t="s">
        <v>8660</v>
      </c>
      <c r="F2787" s="30" t="s">
        <v>8659</v>
      </c>
      <c r="G2787" s="29"/>
      <c r="H2787" s="30"/>
      <c r="I2787" s="30"/>
    </row>
    <row r="2788" spans="1:9" ht="26.4">
      <c r="A2788" s="29" t="s">
        <v>2912</v>
      </c>
      <c r="B2788" s="30" t="s">
        <v>2913</v>
      </c>
      <c r="C2788" s="30" t="s">
        <v>3087</v>
      </c>
      <c r="D2788" s="30" t="s">
        <v>2556</v>
      </c>
      <c r="E2788" s="30" t="s">
        <v>8677</v>
      </c>
      <c r="F2788" s="30" t="s">
        <v>8678</v>
      </c>
      <c r="G2788" s="29"/>
      <c r="H2788" s="30"/>
      <c r="I2788" s="30"/>
    </row>
    <row r="2789" spans="1:9" ht="26.4">
      <c r="A2789" s="29" t="s">
        <v>2914</v>
      </c>
      <c r="B2789" s="30" t="s">
        <v>2915</v>
      </c>
      <c r="C2789" s="30" t="s">
        <v>8675</v>
      </c>
      <c r="D2789" s="30" t="s">
        <v>8659</v>
      </c>
      <c r="E2789" s="30" t="s">
        <v>8660</v>
      </c>
      <c r="F2789" s="30" t="s">
        <v>8659</v>
      </c>
      <c r="G2789" s="29"/>
      <c r="H2789" s="30"/>
      <c r="I2789" s="30"/>
    </row>
    <row r="2790" spans="1:9">
      <c r="A2790" s="29" t="s">
        <v>2916</v>
      </c>
      <c r="B2790" s="30" t="s">
        <v>2917</v>
      </c>
      <c r="C2790" s="30" t="s">
        <v>4785</v>
      </c>
      <c r="D2790" s="30" t="s">
        <v>8659</v>
      </c>
      <c r="E2790" s="30" t="s">
        <v>8660</v>
      </c>
      <c r="F2790" s="30" t="s">
        <v>8659</v>
      </c>
      <c r="G2790" s="29"/>
      <c r="H2790" s="30"/>
      <c r="I2790" s="30"/>
    </row>
    <row r="2791" spans="1:9" ht="26.4">
      <c r="A2791" s="29" t="s">
        <v>2918</v>
      </c>
      <c r="B2791" s="30" t="s">
        <v>2919</v>
      </c>
      <c r="C2791" s="30" t="s">
        <v>8675</v>
      </c>
      <c r="D2791" s="30" t="s">
        <v>2556</v>
      </c>
      <c r="E2791" s="30" t="s">
        <v>8677</v>
      </c>
      <c r="F2791" s="30" t="s">
        <v>8678</v>
      </c>
      <c r="G2791" s="29"/>
      <c r="H2791" s="30"/>
      <c r="I2791" s="30"/>
    </row>
    <row r="2792" spans="1:9" ht="39.6">
      <c r="A2792" s="29" t="s">
        <v>2920</v>
      </c>
      <c r="B2792" s="30" t="s">
        <v>2921</v>
      </c>
      <c r="C2792" s="30" t="s">
        <v>8675</v>
      </c>
      <c r="D2792" s="30" t="s">
        <v>2556</v>
      </c>
      <c r="E2792" s="30" t="s">
        <v>8677</v>
      </c>
      <c r="F2792" s="30" t="s">
        <v>8678</v>
      </c>
      <c r="G2792" s="29"/>
      <c r="H2792" s="30"/>
      <c r="I2792" s="30"/>
    </row>
    <row r="2793" spans="1:9" ht="26.4">
      <c r="A2793" s="29" t="s">
        <v>2922</v>
      </c>
      <c r="B2793" s="30" t="s">
        <v>2923</v>
      </c>
      <c r="C2793" s="30" t="s">
        <v>8675</v>
      </c>
      <c r="D2793" s="30" t="s">
        <v>2556</v>
      </c>
      <c r="E2793" s="30" t="s">
        <v>8677</v>
      </c>
      <c r="F2793" s="30" t="s">
        <v>8678</v>
      </c>
      <c r="G2793" s="29"/>
      <c r="H2793" s="30"/>
      <c r="I2793" s="30"/>
    </row>
    <row r="2794" spans="1:9" ht="26.4">
      <c r="A2794" s="29" t="s">
        <v>2924</v>
      </c>
      <c r="B2794" s="30" t="s">
        <v>2925</v>
      </c>
      <c r="C2794" s="30" t="s">
        <v>3087</v>
      </c>
      <c r="D2794" s="30" t="s">
        <v>2556</v>
      </c>
      <c r="E2794" s="30" t="s">
        <v>8677</v>
      </c>
      <c r="F2794" s="30" t="s">
        <v>8678</v>
      </c>
      <c r="G2794" s="29"/>
      <c r="H2794" s="30"/>
      <c r="I2794" s="30"/>
    </row>
    <row r="2795" spans="1:9" ht="26.4">
      <c r="A2795" s="29" t="s">
        <v>2926</v>
      </c>
      <c r="B2795" s="30" t="s">
        <v>2927</v>
      </c>
      <c r="C2795" s="30" t="s">
        <v>8675</v>
      </c>
      <c r="D2795" s="30" t="s">
        <v>2556</v>
      </c>
      <c r="E2795" s="30" t="s">
        <v>8677</v>
      </c>
      <c r="F2795" s="30" t="s">
        <v>8678</v>
      </c>
      <c r="G2795" s="29"/>
      <c r="H2795" s="30"/>
      <c r="I2795" s="30"/>
    </row>
    <row r="2796" spans="1:9" ht="26.4">
      <c r="A2796" s="29" t="s">
        <v>2928</v>
      </c>
      <c r="B2796" s="30" t="s">
        <v>2929</v>
      </c>
      <c r="C2796" s="30" t="s">
        <v>6016</v>
      </c>
      <c r="D2796" s="30" t="s">
        <v>2556</v>
      </c>
      <c r="E2796" s="30" t="s">
        <v>8677</v>
      </c>
      <c r="F2796" s="30" t="s">
        <v>8678</v>
      </c>
      <c r="G2796" s="29"/>
      <c r="H2796" s="30"/>
      <c r="I2796" s="30"/>
    </row>
    <row r="2797" spans="1:9">
      <c r="A2797" s="29" t="s">
        <v>2930</v>
      </c>
      <c r="B2797" s="30" t="s">
        <v>2931</v>
      </c>
      <c r="C2797" s="30" t="s">
        <v>4785</v>
      </c>
      <c r="D2797" s="30" t="s">
        <v>8659</v>
      </c>
      <c r="E2797" s="30" t="s">
        <v>8660</v>
      </c>
      <c r="F2797" s="30" t="s">
        <v>8659</v>
      </c>
      <c r="G2797" s="29"/>
      <c r="H2797" s="30"/>
      <c r="I2797" s="30"/>
    </row>
    <row r="2798" spans="1:9" ht="39.6">
      <c r="A2798" s="29" t="s">
        <v>2932</v>
      </c>
      <c r="B2798" s="30" t="s">
        <v>2933</v>
      </c>
      <c r="C2798" s="30" t="s">
        <v>2933</v>
      </c>
      <c r="D2798" s="30" t="s">
        <v>8659</v>
      </c>
      <c r="E2798" s="30" t="s">
        <v>8660</v>
      </c>
      <c r="F2798" s="30" t="s">
        <v>8659</v>
      </c>
      <c r="G2798" s="29"/>
      <c r="H2798" s="30"/>
      <c r="I2798" s="30"/>
    </row>
    <row r="2799" spans="1:9" ht="26.4">
      <c r="A2799" s="29" t="s">
        <v>2934</v>
      </c>
      <c r="B2799" s="30" t="s">
        <v>2935</v>
      </c>
      <c r="C2799" s="30" t="s">
        <v>8675</v>
      </c>
      <c r="D2799" s="30" t="s">
        <v>2556</v>
      </c>
      <c r="E2799" s="30" t="s">
        <v>8677</v>
      </c>
      <c r="F2799" s="30" t="s">
        <v>8678</v>
      </c>
      <c r="G2799" s="29"/>
      <c r="H2799" s="30"/>
      <c r="I2799" s="30"/>
    </row>
    <row r="2800" spans="1:9" ht="26.4">
      <c r="A2800" s="29" t="s">
        <v>2936</v>
      </c>
      <c r="B2800" s="30" t="s">
        <v>2937</v>
      </c>
      <c r="C2800" s="30" t="s">
        <v>8675</v>
      </c>
      <c r="D2800" s="30" t="s">
        <v>6002</v>
      </c>
      <c r="E2800" s="30" t="s">
        <v>8677</v>
      </c>
      <c r="F2800" s="30" t="s">
        <v>8678</v>
      </c>
      <c r="G2800" s="29"/>
      <c r="H2800" s="30"/>
      <c r="I2800" s="30"/>
    </row>
    <row r="2801" spans="1:9" ht="26.4">
      <c r="A2801" s="29" t="s">
        <v>2938</v>
      </c>
      <c r="B2801" s="30" t="s">
        <v>2939</v>
      </c>
      <c r="C2801" s="30" t="s">
        <v>8675</v>
      </c>
      <c r="D2801" s="30" t="s">
        <v>2556</v>
      </c>
      <c r="E2801" s="30" t="s">
        <v>8677</v>
      </c>
      <c r="F2801" s="30" t="s">
        <v>8678</v>
      </c>
      <c r="G2801" s="29"/>
      <c r="H2801" s="30"/>
      <c r="I2801" s="30"/>
    </row>
    <row r="2802" spans="1:9" ht="26.4">
      <c r="A2802" s="29" t="s">
        <v>2940</v>
      </c>
      <c r="B2802" s="30" t="s">
        <v>2941</v>
      </c>
      <c r="C2802" s="30" t="s">
        <v>6047</v>
      </c>
      <c r="D2802" s="30" t="s">
        <v>8659</v>
      </c>
      <c r="E2802" s="30" t="s">
        <v>8660</v>
      </c>
      <c r="F2802" s="30" t="s">
        <v>8659</v>
      </c>
      <c r="G2802" s="29"/>
      <c r="H2802" s="30"/>
      <c r="I2802" s="30"/>
    </row>
    <row r="2803" spans="1:9" ht="26.4">
      <c r="A2803" s="29" t="s">
        <v>2940</v>
      </c>
      <c r="B2803" s="30" t="s">
        <v>2941</v>
      </c>
      <c r="C2803" s="30" t="s">
        <v>6048</v>
      </c>
      <c r="D2803" s="30" t="s">
        <v>8659</v>
      </c>
      <c r="E2803" s="30" t="s">
        <v>8660</v>
      </c>
      <c r="F2803" s="30" t="s">
        <v>8659</v>
      </c>
      <c r="G2803" s="29"/>
      <c r="H2803" s="30"/>
      <c r="I2803" s="30"/>
    </row>
    <row r="2804" spans="1:9" ht="26.4">
      <c r="A2804" s="29" t="s">
        <v>2942</v>
      </c>
      <c r="B2804" s="30" t="s">
        <v>2943</v>
      </c>
      <c r="C2804" s="30" t="s">
        <v>6016</v>
      </c>
      <c r="D2804" s="30" t="s">
        <v>2556</v>
      </c>
      <c r="E2804" s="30" t="s">
        <v>8677</v>
      </c>
      <c r="F2804" s="30" t="s">
        <v>8678</v>
      </c>
      <c r="G2804" s="29"/>
      <c r="H2804" s="30"/>
      <c r="I2804" s="30"/>
    </row>
    <row r="2805" spans="1:9">
      <c r="A2805" s="29" t="s">
        <v>2944</v>
      </c>
      <c r="B2805" s="30" t="s">
        <v>2945</v>
      </c>
      <c r="C2805" s="30" t="s">
        <v>6047</v>
      </c>
      <c r="D2805" s="30" t="s">
        <v>8659</v>
      </c>
      <c r="E2805" s="30" t="s">
        <v>8660</v>
      </c>
      <c r="F2805" s="30" t="s">
        <v>8659</v>
      </c>
      <c r="G2805" s="29"/>
      <c r="H2805" s="30"/>
      <c r="I2805" s="30"/>
    </row>
    <row r="2806" spans="1:9">
      <c r="A2806" s="29" t="s">
        <v>2944</v>
      </c>
      <c r="B2806" s="30" t="s">
        <v>2945</v>
      </c>
      <c r="C2806" s="30" t="s">
        <v>6048</v>
      </c>
      <c r="D2806" s="30" t="s">
        <v>8659</v>
      </c>
      <c r="E2806" s="30" t="s">
        <v>8660</v>
      </c>
      <c r="F2806" s="30" t="s">
        <v>8659</v>
      </c>
      <c r="G2806" s="29"/>
      <c r="H2806" s="30"/>
      <c r="I2806" s="30"/>
    </row>
    <row r="2807" spans="1:9" ht="26.4">
      <c r="A2807" s="29" t="s">
        <v>2946</v>
      </c>
      <c r="B2807" s="30" t="s">
        <v>2947</v>
      </c>
      <c r="C2807" s="30" t="s">
        <v>8675</v>
      </c>
      <c r="D2807" s="30" t="s">
        <v>2556</v>
      </c>
      <c r="E2807" s="30" t="s">
        <v>8677</v>
      </c>
      <c r="F2807" s="30" t="s">
        <v>8678</v>
      </c>
      <c r="G2807" s="29"/>
      <c r="H2807" s="30"/>
      <c r="I2807" s="30"/>
    </row>
    <row r="2808" spans="1:9" ht="26.4">
      <c r="A2808" s="29" t="s">
        <v>2948</v>
      </c>
      <c r="B2808" s="30" t="s">
        <v>2949</v>
      </c>
      <c r="C2808" s="30" t="s">
        <v>8675</v>
      </c>
      <c r="D2808" s="30" t="s">
        <v>2556</v>
      </c>
      <c r="E2808" s="30" t="s">
        <v>8677</v>
      </c>
      <c r="F2808" s="30" t="s">
        <v>8678</v>
      </c>
      <c r="G2808" s="29"/>
      <c r="H2808" s="30"/>
      <c r="I2808" s="30"/>
    </row>
    <row r="2809" spans="1:9" ht="26.4">
      <c r="A2809" s="29" t="s">
        <v>2950</v>
      </c>
      <c r="B2809" s="30" t="s">
        <v>2951</v>
      </c>
      <c r="C2809" s="30" t="s">
        <v>8675</v>
      </c>
      <c r="D2809" s="30" t="s">
        <v>2556</v>
      </c>
      <c r="E2809" s="30" t="s">
        <v>8677</v>
      </c>
      <c r="F2809" s="30" t="s">
        <v>8678</v>
      </c>
      <c r="G2809" s="29"/>
      <c r="H2809" s="30"/>
      <c r="I2809" s="30"/>
    </row>
    <row r="2810" spans="1:9" ht="26.4">
      <c r="A2810" s="29" t="s">
        <v>2952</v>
      </c>
      <c r="B2810" s="30" t="s">
        <v>3188</v>
      </c>
      <c r="C2810" s="30" t="s">
        <v>8675</v>
      </c>
      <c r="D2810" s="30" t="s">
        <v>2556</v>
      </c>
      <c r="E2810" s="30" t="s">
        <v>8677</v>
      </c>
      <c r="F2810" s="30" t="s">
        <v>8678</v>
      </c>
      <c r="G2810" s="29"/>
      <c r="H2810" s="30"/>
      <c r="I2810" s="30"/>
    </row>
    <row r="2811" spans="1:9" ht="26.4">
      <c r="A2811" s="29" t="s">
        <v>2953</v>
      </c>
      <c r="B2811" s="30" t="s">
        <v>2954</v>
      </c>
      <c r="C2811" s="30" t="s">
        <v>3087</v>
      </c>
      <c r="D2811" s="30" t="s">
        <v>2556</v>
      </c>
      <c r="E2811" s="30" t="s">
        <v>8677</v>
      </c>
      <c r="F2811" s="30" t="s">
        <v>8678</v>
      </c>
      <c r="G2811" s="29"/>
      <c r="H2811" s="30"/>
      <c r="I2811" s="30"/>
    </row>
    <row r="2812" spans="1:9" ht="39.6">
      <c r="A2812" s="29" t="s">
        <v>2955</v>
      </c>
      <c r="B2812" s="30" t="s">
        <v>2956</v>
      </c>
      <c r="C2812" s="30" t="s">
        <v>6016</v>
      </c>
      <c r="D2812" s="30" t="s">
        <v>2556</v>
      </c>
      <c r="E2812" s="30" t="s">
        <v>8677</v>
      </c>
      <c r="F2812" s="30" t="s">
        <v>8678</v>
      </c>
      <c r="G2812" s="29"/>
      <c r="H2812" s="30"/>
      <c r="I2812" s="30"/>
    </row>
    <row r="2813" spans="1:9" ht="26.4">
      <c r="A2813" s="29" t="s">
        <v>2957</v>
      </c>
      <c r="B2813" s="30" t="s">
        <v>2958</v>
      </c>
      <c r="C2813" s="30" t="s">
        <v>227</v>
      </c>
      <c r="D2813" s="30" t="s">
        <v>8659</v>
      </c>
      <c r="E2813" s="30" t="s">
        <v>8660</v>
      </c>
      <c r="F2813" s="30" t="s">
        <v>8659</v>
      </c>
      <c r="G2813" s="29"/>
      <c r="H2813" s="30"/>
      <c r="I2813" s="30"/>
    </row>
    <row r="2814" spans="1:9" ht="26.4">
      <c r="A2814" s="29" t="s">
        <v>2959</v>
      </c>
      <c r="B2814" s="30" t="s">
        <v>2960</v>
      </c>
      <c r="C2814" s="30" t="s">
        <v>8675</v>
      </c>
      <c r="D2814" s="30" t="s">
        <v>2556</v>
      </c>
      <c r="E2814" s="30" t="s">
        <v>8677</v>
      </c>
      <c r="F2814" s="30" t="s">
        <v>8678</v>
      </c>
      <c r="G2814" s="29"/>
      <c r="H2814" s="30"/>
      <c r="I2814" s="30"/>
    </row>
    <row r="2815" spans="1:9" ht="26.4">
      <c r="A2815" s="29" t="s">
        <v>2961</v>
      </c>
      <c r="B2815" s="30" t="s">
        <v>11142</v>
      </c>
      <c r="C2815" s="30" t="s">
        <v>8675</v>
      </c>
      <c r="D2815" s="30" t="s">
        <v>382</v>
      </c>
      <c r="E2815" s="30" t="s">
        <v>3058</v>
      </c>
      <c r="F2815" s="30" t="s">
        <v>3059</v>
      </c>
      <c r="G2815" s="29"/>
      <c r="H2815" s="30"/>
      <c r="I2815" s="30"/>
    </row>
    <row r="2816" spans="1:9" ht="26.4">
      <c r="A2816" s="29" t="s">
        <v>11143</v>
      </c>
      <c r="B2816" s="30" t="s">
        <v>11144</v>
      </c>
      <c r="C2816" s="30" t="s">
        <v>227</v>
      </c>
      <c r="D2816" s="30" t="s">
        <v>8659</v>
      </c>
      <c r="E2816" s="30" t="s">
        <v>8660</v>
      </c>
      <c r="F2816" s="30" t="s">
        <v>8659</v>
      </c>
      <c r="G2816" s="29"/>
      <c r="H2816" s="30"/>
      <c r="I2816" s="30"/>
    </row>
    <row r="2817" spans="1:9" ht="26.4">
      <c r="A2817" s="29" t="s">
        <v>11145</v>
      </c>
      <c r="B2817" s="30" t="s">
        <v>2349</v>
      </c>
      <c r="C2817" s="30" t="s">
        <v>8675</v>
      </c>
      <c r="D2817" s="30" t="s">
        <v>10334</v>
      </c>
      <c r="E2817" s="30" t="s">
        <v>3058</v>
      </c>
      <c r="F2817" s="30" t="s">
        <v>3059</v>
      </c>
      <c r="G2817" s="29"/>
      <c r="H2817" s="30"/>
      <c r="I2817" s="30"/>
    </row>
    <row r="2818" spans="1:9" ht="26.4">
      <c r="A2818" s="29" t="s">
        <v>11146</v>
      </c>
      <c r="B2818" s="30" t="s">
        <v>11147</v>
      </c>
      <c r="C2818" s="30" t="s">
        <v>227</v>
      </c>
      <c r="D2818" s="30" t="s">
        <v>8659</v>
      </c>
      <c r="E2818" s="30" t="s">
        <v>8660</v>
      </c>
      <c r="F2818" s="30" t="s">
        <v>8659</v>
      </c>
      <c r="G2818" s="29"/>
      <c r="H2818" s="30"/>
      <c r="I2818" s="30"/>
    </row>
    <row r="2819" spans="1:9" ht="26.4">
      <c r="A2819" s="29" t="s">
        <v>11148</v>
      </c>
      <c r="B2819" s="30" t="s">
        <v>11149</v>
      </c>
      <c r="C2819" s="30" t="s">
        <v>8675</v>
      </c>
      <c r="D2819" s="30" t="s">
        <v>7220</v>
      </c>
      <c r="E2819" s="30" t="s">
        <v>3058</v>
      </c>
      <c r="F2819" s="30" t="s">
        <v>3059</v>
      </c>
      <c r="G2819" s="29"/>
      <c r="H2819" s="30"/>
      <c r="I2819" s="30"/>
    </row>
    <row r="2820" spans="1:9">
      <c r="A2820" s="29" t="s">
        <v>11150</v>
      </c>
      <c r="B2820" s="30" t="s">
        <v>11151</v>
      </c>
      <c r="C2820" s="30" t="s">
        <v>6048</v>
      </c>
      <c r="D2820" s="30" t="s">
        <v>8659</v>
      </c>
      <c r="E2820" s="30" t="s">
        <v>8660</v>
      </c>
      <c r="F2820" s="30" t="s">
        <v>8659</v>
      </c>
      <c r="G2820" s="29"/>
      <c r="H2820" s="30"/>
      <c r="I2820" s="30"/>
    </row>
    <row r="2821" spans="1:9">
      <c r="A2821" s="29" t="s">
        <v>11150</v>
      </c>
      <c r="B2821" s="30" t="s">
        <v>11151</v>
      </c>
      <c r="C2821" s="30" t="s">
        <v>6047</v>
      </c>
      <c r="D2821" s="30" t="s">
        <v>8659</v>
      </c>
      <c r="E2821" s="30" t="s">
        <v>8660</v>
      </c>
      <c r="F2821" s="30" t="s">
        <v>8659</v>
      </c>
      <c r="G2821" s="29"/>
      <c r="H2821" s="30"/>
      <c r="I2821" s="30"/>
    </row>
    <row r="2822" spans="1:9" ht="26.4">
      <c r="A2822" s="29" t="s">
        <v>11152</v>
      </c>
      <c r="B2822" s="30" t="s">
        <v>11153</v>
      </c>
      <c r="C2822" s="30" t="s">
        <v>8675</v>
      </c>
      <c r="D2822" s="30" t="s">
        <v>2556</v>
      </c>
      <c r="E2822" s="30" t="s">
        <v>8677</v>
      </c>
      <c r="F2822" s="30" t="s">
        <v>8678</v>
      </c>
      <c r="G2822" s="29"/>
      <c r="H2822" s="30"/>
      <c r="I2822" s="30"/>
    </row>
    <row r="2823" spans="1:9">
      <c r="A2823" s="29" t="s">
        <v>11154</v>
      </c>
      <c r="B2823" s="30" t="s">
        <v>7701</v>
      </c>
      <c r="C2823" s="30" t="s">
        <v>6047</v>
      </c>
      <c r="D2823" s="30" t="s">
        <v>8659</v>
      </c>
      <c r="E2823" s="30" t="s">
        <v>8660</v>
      </c>
      <c r="F2823" s="30" t="s">
        <v>8659</v>
      </c>
      <c r="G2823" s="29"/>
      <c r="H2823" s="30"/>
      <c r="I2823" s="30"/>
    </row>
    <row r="2824" spans="1:9">
      <c r="A2824" s="29" t="s">
        <v>11154</v>
      </c>
      <c r="B2824" s="30" t="s">
        <v>7701</v>
      </c>
      <c r="C2824" s="30" t="s">
        <v>6048</v>
      </c>
      <c r="D2824" s="30" t="s">
        <v>8659</v>
      </c>
      <c r="E2824" s="30" t="s">
        <v>8660</v>
      </c>
      <c r="F2824" s="30" t="s">
        <v>8659</v>
      </c>
      <c r="G2824" s="29"/>
      <c r="H2824" s="30"/>
      <c r="I2824" s="30"/>
    </row>
    <row r="2825" spans="1:9" ht="26.4">
      <c r="A2825" s="29" t="s">
        <v>7702</v>
      </c>
      <c r="B2825" s="30" t="s">
        <v>7703</v>
      </c>
      <c r="C2825" s="30" t="s">
        <v>8675</v>
      </c>
      <c r="D2825" s="30" t="s">
        <v>7310</v>
      </c>
      <c r="E2825" s="30" t="s">
        <v>3058</v>
      </c>
      <c r="F2825" s="30" t="s">
        <v>3059</v>
      </c>
      <c r="G2825" s="29"/>
      <c r="H2825" s="30"/>
      <c r="I2825" s="30"/>
    </row>
    <row r="2826" spans="1:9" ht="26.4">
      <c r="A2826" s="29" t="s">
        <v>7704</v>
      </c>
      <c r="B2826" s="30" t="s">
        <v>7705</v>
      </c>
      <c r="C2826" s="30" t="s">
        <v>8675</v>
      </c>
      <c r="D2826" s="30" t="s">
        <v>2556</v>
      </c>
      <c r="E2826" s="30" t="s">
        <v>8677</v>
      </c>
      <c r="F2826" s="30" t="s">
        <v>8678</v>
      </c>
      <c r="G2826" s="29"/>
      <c r="H2826" s="30"/>
      <c r="I2826" s="30"/>
    </row>
    <row r="2827" spans="1:9" ht="26.4">
      <c r="A2827" s="29" t="s">
        <v>7706</v>
      </c>
      <c r="B2827" s="30" t="s">
        <v>10401</v>
      </c>
      <c r="C2827" s="30" t="s">
        <v>8675</v>
      </c>
      <c r="D2827" s="30" t="s">
        <v>2556</v>
      </c>
      <c r="E2827" s="30" t="s">
        <v>8677</v>
      </c>
      <c r="F2827" s="30" t="s">
        <v>8678</v>
      </c>
      <c r="G2827" s="29"/>
      <c r="H2827" s="30"/>
      <c r="I2827" s="30"/>
    </row>
    <row r="2828" spans="1:9" ht="26.4">
      <c r="A2828" s="29" t="s">
        <v>10402</v>
      </c>
      <c r="B2828" s="30" t="s">
        <v>6715</v>
      </c>
      <c r="C2828" s="30" t="s">
        <v>8675</v>
      </c>
      <c r="D2828" s="30" t="s">
        <v>4816</v>
      </c>
      <c r="E2828" s="30" t="s">
        <v>3058</v>
      </c>
      <c r="F2828" s="30" t="s">
        <v>3059</v>
      </c>
      <c r="G2828" s="29"/>
      <c r="H2828" s="30"/>
      <c r="I2828" s="30"/>
    </row>
    <row r="2829" spans="1:9" ht="26.4">
      <c r="A2829" s="29" t="s">
        <v>10403</v>
      </c>
      <c r="B2829" s="30" t="s">
        <v>10404</v>
      </c>
      <c r="C2829" s="30" t="s">
        <v>8675</v>
      </c>
      <c r="D2829" s="30" t="s">
        <v>2556</v>
      </c>
      <c r="E2829" s="30" t="s">
        <v>8677</v>
      </c>
      <c r="F2829" s="30" t="s">
        <v>8678</v>
      </c>
      <c r="G2829" s="29"/>
      <c r="H2829" s="30"/>
      <c r="I2829" s="30"/>
    </row>
    <row r="2830" spans="1:9" ht="26.4">
      <c r="A2830" s="29" t="s">
        <v>10405</v>
      </c>
      <c r="B2830" s="30" t="s">
        <v>4095</v>
      </c>
      <c r="C2830" s="30" t="s">
        <v>8675</v>
      </c>
      <c r="D2830" s="30" t="s">
        <v>8659</v>
      </c>
      <c r="E2830" s="30" t="s">
        <v>8660</v>
      </c>
      <c r="F2830" s="30" t="s">
        <v>8659</v>
      </c>
      <c r="G2830" s="29"/>
      <c r="H2830" s="30"/>
      <c r="I2830" s="30"/>
    </row>
    <row r="2831" spans="1:9" ht="26.4">
      <c r="A2831" s="29" t="s">
        <v>10406</v>
      </c>
      <c r="B2831" s="30" t="s">
        <v>10407</v>
      </c>
      <c r="C2831" s="30" t="s">
        <v>8675</v>
      </c>
      <c r="D2831" s="30" t="s">
        <v>6053</v>
      </c>
      <c r="E2831" s="30" t="s">
        <v>3058</v>
      </c>
      <c r="F2831" s="30" t="s">
        <v>3059</v>
      </c>
      <c r="G2831" s="29"/>
      <c r="H2831" s="30"/>
      <c r="I2831" s="30"/>
    </row>
    <row r="2832" spans="1:9">
      <c r="A2832" s="29" t="s">
        <v>10408</v>
      </c>
      <c r="B2832" s="30" t="s">
        <v>10409</v>
      </c>
      <c r="C2832" s="30" t="s">
        <v>6048</v>
      </c>
      <c r="D2832" s="30" t="s">
        <v>8659</v>
      </c>
      <c r="E2832" s="30" t="s">
        <v>8660</v>
      </c>
      <c r="F2832" s="30" t="s">
        <v>8659</v>
      </c>
      <c r="G2832" s="29"/>
      <c r="H2832" s="30"/>
      <c r="I2832" s="30"/>
    </row>
    <row r="2833" spans="1:9">
      <c r="A2833" s="29" t="s">
        <v>10408</v>
      </c>
      <c r="B2833" s="30" t="s">
        <v>10409</v>
      </c>
      <c r="C2833" s="30" t="s">
        <v>6047</v>
      </c>
      <c r="D2833" s="30" t="s">
        <v>8659</v>
      </c>
      <c r="E2833" s="30" t="s">
        <v>8660</v>
      </c>
      <c r="F2833" s="30" t="s">
        <v>8659</v>
      </c>
      <c r="G2833" s="29"/>
      <c r="H2833" s="30"/>
      <c r="I2833" s="30"/>
    </row>
    <row r="2834" spans="1:9" ht="26.4">
      <c r="A2834" s="29" t="s">
        <v>10410</v>
      </c>
      <c r="B2834" s="30" t="s">
        <v>12670</v>
      </c>
      <c r="C2834" s="30" t="s">
        <v>6016</v>
      </c>
      <c r="D2834" s="30" t="s">
        <v>8659</v>
      </c>
      <c r="E2834" s="30" t="s">
        <v>8660</v>
      </c>
      <c r="F2834" s="30" t="s">
        <v>8659</v>
      </c>
      <c r="G2834" s="29"/>
      <c r="H2834" s="30"/>
      <c r="I2834" s="30"/>
    </row>
    <row r="2835" spans="1:9" ht="26.4">
      <c r="A2835" s="29" t="s">
        <v>12671</v>
      </c>
      <c r="B2835" s="30" t="s">
        <v>12672</v>
      </c>
      <c r="C2835" s="30" t="s">
        <v>227</v>
      </c>
      <c r="D2835" s="30" t="s">
        <v>8659</v>
      </c>
      <c r="E2835" s="30" t="s">
        <v>8660</v>
      </c>
      <c r="F2835" s="30" t="s">
        <v>8659</v>
      </c>
      <c r="G2835" s="29"/>
      <c r="H2835" s="30"/>
      <c r="I2835" s="30"/>
    </row>
    <row r="2836" spans="1:9">
      <c r="A2836" s="29" t="s">
        <v>12673</v>
      </c>
      <c r="B2836" s="30" t="s">
        <v>12674</v>
      </c>
      <c r="C2836" s="30" t="s">
        <v>6048</v>
      </c>
      <c r="D2836" s="30" t="s">
        <v>8659</v>
      </c>
      <c r="E2836" s="30" t="s">
        <v>8660</v>
      </c>
      <c r="F2836" s="30" t="s">
        <v>8659</v>
      </c>
      <c r="G2836" s="29"/>
      <c r="H2836" s="30"/>
      <c r="I2836" s="30"/>
    </row>
    <row r="2837" spans="1:9">
      <c r="A2837" s="29" t="s">
        <v>12673</v>
      </c>
      <c r="B2837" s="30" t="s">
        <v>12674</v>
      </c>
      <c r="C2837" s="30" t="s">
        <v>6047</v>
      </c>
      <c r="D2837" s="30" t="s">
        <v>8659</v>
      </c>
      <c r="E2837" s="30" t="s">
        <v>8660</v>
      </c>
      <c r="F2837" s="30" t="s">
        <v>8659</v>
      </c>
      <c r="G2837" s="29"/>
      <c r="H2837" s="30"/>
      <c r="I2837" s="30"/>
    </row>
    <row r="2838" spans="1:9" ht="26.4">
      <c r="A2838" s="29" t="s">
        <v>12675</v>
      </c>
      <c r="B2838" s="30" t="s">
        <v>12676</v>
      </c>
      <c r="C2838" s="30" t="s">
        <v>8675</v>
      </c>
      <c r="D2838" s="30" t="s">
        <v>8659</v>
      </c>
      <c r="E2838" s="30" t="s">
        <v>8660</v>
      </c>
      <c r="F2838" s="30" t="s">
        <v>8659</v>
      </c>
      <c r="G2838" s="29"/>
      <c r="H2838" s="30"/>
      <c r="I2838" s="30"/>
    </row>
    <row r="2839" spans="1:9" ht="26.4">
      <c r="A2839" s="29" t="s">
        <v>12677</v>
      </c>
      <c r="B2839" s="30" t="s">
        <v>12678</v>
      </c>
      <c r="C2839" s="30" t="s">
        <v>6016</v>
      </c>
      <c r="D2839" s="30" t="s">
        <v>2556</v>
      </c>
      <c r="E2839" s="30" t="s">
        <v>8677</v>
      </c>
      <c r="F2839" s="30" t="s">
        <v>8678</v>
      </c>
      <c r="G2839" s="29"/>
      <c r="H2839" s="30"/>
      <c r="I2839" s="30"/>
    </row>
    <row r="2840" spans="1:9" ht="26.4">
      <c r="A2840" s="29" t="s">
        <v>12679</v>
      </c>
      <c r="B2840" s="30" t="s">
        <v>12680</v>
      </c>
      <c r="C2840" s="30" t="s">
        <v>3087</v>
      </c>
      <c r="D2840" s="30" t="s">
        <v>2556</v>
      </c>
      <c r="E2840" s="30" t="s">
        <v>8677</v>
      </c>
      <c r="F2840" s="30" t="s">
        <v>8678</v>
      </c>
      <c r="G2840" s="29"/>
      <c r="H2840" s="30"/>
      <c r="I2840" s="30"/>
    </row>
    <row r="2841" spans="1:9" ht="26.4">
      <c r="A2841" s="29" t="s">
        <v>12681</v>
      </c>
      <c r="B2841" s="30" t="s">
        <v>12682</v>
      </c>
      <c r="C2841" s="30" t="s">
        <v>8675</v>
      </c>
      <c r="D2841" s="30" t="s">
        <v>2556</v>
      </c>
      <c r="E2841" s="30" t="s">
        <v>8677</v>
      </c>
      <c r="F2841" s="30" t="s">
        <v>8678</v>
      </c>
      <c r="G2841" s="29"/>
      <c r="H2841" s="30"/>
      <c r="I2841" s="30"/>
    </row>
    <row r="2842" spans="1:9" ht="26.4">
      <c r="A2842" s="29" t="s">
        <v>12683</v>
      </c>
      <c r="B2842" s="30" t="s">
        <v>12684</v>
      </c>
      <c r="C2842" s="30" t="s">
        <v>8675</v>
      </c>
      <c r="D2842" s="30" t="s">
        <v>2556</v>
      </c>
      <c r="E2842" s="30" t="s">
        <v>8677</v>
      </c>
      <c r="F2842" s="30" t="s">
        <v>8678</v>
      </c>
      <c r="G2842" s="29"/>
      <c r="H2842" s="30"/>
      <c r="I2842" s="30"/>
    </row>
    <row r="2843" spans="1:9" ht="26.4">
      <c r="A2843" s="29" t="s">
        <v>11199</v>
      </c>
      <c r="B2843" s="30" t="s">
        <v>11200</v>
      </c>
      <c r="C2843" s="30" t="s">
        <v>8675</v>
      </c>
      <c r="D2843" s="30" t="s">
        <v>2556</v>
      </c>
      <c r="E2843" s="30" t="s">
        <v>8677</v>
      </c>
      <c r="F2843" s="30" t="s">
        <v>8678</v>
      </c>
      <c r="G2843" s="29"/>
      <c r="H2843" s="30"/>
      <c r="I2843" s="30"/>
    </row>
    <row r="2844" spans="1:9" ht="26.4">
      <c r="A2844" s="29" t="s">
        <v>11201</v>
      </c>
      <c r="B2844" s="30" t="s">
        <v>11202</v>
      </c>
      <c r="C2844" s="30" t="s">
        <v>8675</v>
      </c>
      <c r="D2844" s="30" t="s">
        <v>2556</v>
      </c>
      <c r="E2844" s="30" t="s">
        <v>8677</v>
      </c>
      <c r="F2844" s="30" t="s">
        <v>8678</v>
      </c>
      <c r="G2844" s="29"/>
      <c r="H2844" s="30"/>
      <c r="I2844" s="30"/>
    </row>
    <row r="2845" spans="1:9" ht="26.4">
      <c r="A2845" s="29" t="s">
        <v>11203</v>
      </c>
      <c r="B2845" s="30" t="s">
        <v>11204</v>
      </c>
      <c r="C2845" s="30" t="s">
        <v>8675</v>
      </c>
      <c r="D2845" s="30" t="s">
        <v>2556</v>
      </c>
      <c r="E2845" s="30" t="s">
        <v>8677</v>
      </c>
      <c r="F2845" s="30" t="s">
        <v>8678</v>
      </c>
      <c r="G2845" s="29"/>
      <c r="H2845" s="30"/>
      <c r="I2845" s="30"/>
    </row>
    <row r="2846" spans="1:9" ht="26.4">
      <c r="A2846" s="29" t="s">
        <v>11205</v>
      </c>
      <c r="B2846" s="30" t="s">
        <v>11206</v>
      </c>
      <c r="C2846" s="30" t="s">
        <v>8675</v>
      </c>
      <c r="D2846" s="30" t="s">
        <v>7296</v>
      </c>
      <c r="E2846" s="30" t="s">
        <v>3058</v>
      </c>
      <c r="F2846" s="30" t="s">
        <v>3059</v>
      </c>
      <c r="G2846" s="29"/>
      <c r="H2846" s="30"/>
      <c r="I2846" s="30"/>
    </row>
    <row r="2847" spans="1:9" ht="26.4">
      <c r="A2847" s="29" t="s">
        <v>11207</v>
      </c>
      <c r="B2847" s="30" t="s">
        <v>11208</v>
      </c>
      <c r="C2847" s="30" t="s">
        <v>8675</v>
      </c>
      <c r="D2847" s="30" t="s">
        <v>2556</v>
      </c>
      <c r="E2847" s="30" t="s">
        <v>8677</v>
      </c>
      <c r="F2847" s="30" t="s">
        <v>8678</v>
      </c>
      <c r="G2847" s="29"/>
      <c r="H2847" s="30"/>
      <c r="I2847" s="30"/>
    </row>
    <row r="2848" spans="1:9" ht="26.4">
      <c r="A2848" s="29" t="s">
        <v>11209</v>
      </c>
      <c r="B2848" s="30" t="s">
        <v>11210</v>
      </c>
      <c r="C2848" s="30" t="s">
        <v>8675</v>
      </c>
      <c r="D2848" s="30" t="s">
        <v>2556</v>
      </c>
      <c r="E2848" s="30" t="s">
        <v>8677</v>
      </c>
      <c r="F2848" s="30" t="s">
        <v>8678</v>
      </c>
      <c r="G2848" s="29"/>
      <c r="H2848" s="30"/>
      <c r="I2848" s="30"/>
    </row>
    <row r="2849" spans="1:9" ht="26.4">
      <c r="A2849" s="29" t="s">
        <v>11211</v>
      </c>
      <c r="B2849" s="30" t="s">
        <v>11212</v>
      </c>
      <c r="C2849" s="30" t="s">
        <v>8675</v>
      </c>
      <c r="D2849" s="30" t="s">
        <v>2556</v>
      </c>
      <c r="E2849" s="30" t="s">
        <v>8677</v>
      </c>
      <c r="F2849" s="30" t="s">
        <v>8678</v>
      </c>
      <c r="G2849" s="29"/>
      <c r="H2849" s="30"/>
      <c r="I2849" s="30"/>
    </row>
    <row r="2850" spans="1:9" ht="26.4">
      <c r="A2850" s="29" t="s">
        <v>11213</v>
      </c>
      <c r="B2850" s="30" t="s">
        <v>11214</v>
      </c>
      <c r="C2850" s="30" t="s">
        <v>6016</v>
      </c>
      <c r="D2850" s="30" t="s">
        <v>2556</v>
      </c>
      <c r="E2850" s="30" t="s">
        <v>8677</v>
      </c>
      <c r="F2850" s="30" t="s">
        <v>8678</v>
      </c>
      <c r="G2850" s="29"/>
      <c r="H2850" s="30"/>
      <c r="I2850" s="30"/>
    </row>
    <row r="2851" spans="1:9" ht="26.4">
      <c r="A2851" s="29" t="s">
        <v>11215</v>
      </c>
      <c r="B2851" s="30" t="s">
        <v>11216</v>
      </c>
      <c r="C2851" s="30" t="s">
        <v>8675</v>
      </c>
      <c r="D2851" s="30" t="s">
        <v>10334</v>
      </c>
      <c r="E2851" s="30" t="s">
        <v>3058</v>
      </c>
      <c r="F2851" s="30" t="s">
        <v>3059</v>
      </c>
      <c r="G2851" s="29"/>
      <c r="H2851" s="30"/>
      <c r="I2851" s="30"/>
    </row>
    <row r="2852" spans="1:9" ht="26.4">
      <c r="A2852" s="29" t="s">
        <v>11217</v>
      </c>
      <c r="B2852" s="30" t="s">
        <v>11218</v>
      </c>
      <c r="C2852" s="30" t="s">
        <v>8675</v>
      </c>
      <c r="D2852" s="30" t="s">
        <v>2556</v>
      </c>
      <c r="E2852" s="30" t="s">
        <v>8677</v>
      </c>
      <c r="F2852" s="30" t="s">
        <v>8678</v>
      </c>
      <c r="G2852" s="29"/>
      <c r="H2852" s="30"/>
      <c r="I2852" s="30"/>
    </row>
    <row r="2853" spans="1:9" ht="26.4">
      <c r="A2853" s="29" t="s">
        <v>11219</v>
      </c>
      <c r="B2853" s="30" t="s">
        <v>11220</v>
      </c>
      <c r="C2853" s="30" t="s">
        <v>8675</v>
      </c>
      <c r="D2853" s="30" t="s">
        <v>2556</v>
      </c>
      <c r="E2853" s="30" t="s">
        <v>8677</v>
      </c>
      <c r="F2853" s="30" t="s">
        <v>8678</v>
      </c>
      <c r="G2853" s="29"/>
      <c r="H2853" s="30"/>
      <c r="I2853" s="30"/>
    </row>
    <row r="2854" spans="1:9" ht="26.4">
      <c r="A2854" s="29" t="s">
        <v>11221</v>
      </c>
      <c r="B2854" s="30" t="s">
        <v>4083</v>
      </c>
      <c r="C2854" s="30" t="s">
        <v>8675</v>
      </c>
      <c r="D2854" s="30" t="s">
        <v>2556</v>
      </c>
      <c r="E2854" s="30" t="s">
        <v>8677</v>
      </c>
      <c r="F2854" s="30" t="s">
        <v>8678</v>
      </c>
      <c r="G2854" s="29"/>
      <c r="H2854" s="30"/>
      <c r="I2854" s="30"/>
    </row>
    <row r="2855" spans="1:9" ht="26.4">
      <c r="A2855" s="29" t="s">
        <v>11222</v>
      </c>
      <c r="B2855" s="30" t="s">
        <v>11223</v>
      </c>
      <c r="C2855" s="30" t="s">
        <v>8675</v>
      </c>
      <c r="D2855" s="30" t="s">
        <v>2556</v>
      </c>
      <c r="E2855" s="30" t="s">
        <v>8677</v>
      </c>
      <c r="F2855" s="30" t="s">
        <v>8678</v>
      </c>
      <c r="G2855" s="29"/>
      <c r="H2855" s="30"/>
      <c r="I2855" s="30"/>
    </row>
    <row r="2856" spans="1:9" ht="26.4">
      <c r="A2856" s="29" t="s">
        <v>11224</v>
      </c>
      <c r="B2856" s="30" t="s">
        <v>11225</v>
      </c>
      <c r="C2856" s="30" t="s">
        <v>8675</v>
      </c>
      <c r="D2856" s="30" t="s">
        <v>2556</v>
      </c>
      <c r="E2856" s="30" t="s">
        <v>8677</v>
      </c>
      <c r="F2856" s="30" t="s">
        <v>8678</v>
      </c>
      <c r="G2856" s="29"/>
      <c r="H2856" s="30"/>
      <c r="I2856" s="30"/>
    </row>
    <row r="2857" spans="1:9" ht="26.4">
      <c r="A2857" s="29" t="s">
        <v>11226</v>
      </c>
      <c r="B2857" s="30" t="s">
        <v>11227</v>
      </c>
      <c r="C2857" s="30" t="s">
        <v>6016</v>
      </c>
      <c r="D2857" s="30" t="s">
        <v>8659</v>
      </c>
      <c r="E2857" s="30" t="s">
        <v>8660</v>
      </c>
      <c r="F2857" s="30" t="s">
        <v>8659</v>
      </c>
      <c r="G2857" s="29"/>
      <c r="H2857" s="30"/>
      <c r="I2857" s="30"/>
    </row>
    <row r="2858" spans="1:9" ht="26.4">
      <c r="A2858" s="29" t="s">
        <v>11228</v>
      </c>
      <c r="B2858" s="30" t="s">
        <v>11229</v>
      </c>
      <c r="C2858" s="30" t="s">
        <v>8675</v>
      </c>
      <c r="D2858" s="30" t="s">
        <v>2556</v>
      </c>
      <c r="E2858" s="30" t="s">
        <v>8677</v>
      </c>
      <c r="F2858" s="30" t="s">
        <v>8678</v>
      </c>
      <c r="G2858" s="29"/>
      <c r="H2858" s="30"/>
      <c r="I2858" s="30"/>
    </row>
    <row r="2859" spans="1:9" ht="26.4">
      <c r="A2859" s="29" t="s">
        <v>11230</v>
      </c>
      <c r="B2859" s="30" t="s">
        <v>11231</v>
      </c>
      <c r="C2859" s="30" t="s">
        <v>8675</v>
      </c>
      <c r="D2859" s="30" t="s">
        <v>2556</v>
      </c>
      <c r="E2859" s="30" t="s">
        <v>8677</v>
      </c>
      <c r="F2859" s="30" t="s">
        <v>8678</v>
      </c>
      <c r="G2859" s="29"/>
      <c r="H2859" s="30"/>
      <c r="I2859" s="30"/>
    </row>
    <row r="2860" spans="1:9" ht="26.4">
      <c r="A2860" s="29" t="s">
        <v>11232</v>
      </c>
      <c r="B2860" s="30" t="s">
        <v>11233</v>
      </c>
      <c r="C2860" s="30" t="s">
        <v>6016</v>
      </c>
      <c r="D2860" s="30" t="s">
        <v>2556</v>
      </c>
      <c r="E2860" s="30" t="s">
        <v>8677</v>
      </c>
      <c r="F2860" s="30" t="s">
        <v>8678</v>
      </c>
      <c r="G2860" s="29"/>
      <c r="H2860" s="30"/>
      <c r="I2860" s="30"/>
    </row>
    <row r="2861" spans="1:9" ht="26.4">
      <c r="A2861" s="29" t="s">
        <v>11234</v>
      </c>
      <c r="B2861" s="30" t="s">
        <v>7569</v>
      </c>
      <c r="C2861" s="30" t="s">
        <v>8675</v>
      </c>
      <c r="D2861" s="30" t="s">
        <v>2556</v>
      </c>
      <c r="E2861" s="30" t="s">
        <v>8677</v>
      </c>
      <c r="F2861" s="30" t="s">
        <v>8678</v>
      </c>
      <c r="G2861" s="29"/>
      <c r="H2861" s="30"/>
      <c r="I2861" s="30"/>
    </row>
    <row r="2862" spans="1:9" ht="26.4">
      <c r="A2862" s="29" t="s">
        <v>11235</v>
      </c>
      <c r="B2862" s="30" t="s">
        <v>11236</v>
      </c>
      <c r="C2862" s="30" t="s">
        <v>8675</v>
      </c>
      <c r="D2862" s="30" t="s">
        <v>2556</v>
      </c>
      <c r="E2862" s="30" t="s">
        <v>8677</v>
      </c>
      <c r="F2862" s="30" t="s">
        <v>8678</v>
      </c>
      <c r="G2862" s="29"/>
      <c r="H2862" s="30"/>
      <c r="I2862" s="30"/>
    </row>
    <row r="2863" spans="1:9" ht="26.4">
      <c r="A2863" s="29" t="s">
        <v>11237</v>
      </c>
      <c r="B2863" s="30" t="s">
        <v>11238</v>
      </c>
      <c r="C2863" s="30" t="s">
        <v>8675</v>
      </c>
      <c r="D2863" s="30" t="s">
        <v>2556</v>
      </c>
      <c r="E2863" s="30" t="s">
        <v>8677</v>
      </c>
      <c r="F2863" s="30" t="s">
        <v>8678</v>
      </c>
      <c r="G2863" s="29"/>
      <c r="H2863" s="30"/>
      <c r="I2863" s="30"/>
    </row>
    <row r="2864" spans="1:9" ht="26.4">
      <c r="A2864" s="29" t="s">
        <v>11239</v>
      </c>
      <c r="B2864" s="30" t="s">
        <v>2102</v>
      </c>
      <c r="C2864" s="30" t="s">
        <v>8675</v>
      </c>
      <c r="D2864" s="30" t="s">
        <v>2556</v>
      </c>
      <c r="E2864" s="30" t="s">
        <v>8677</v>
      </c>
      <c r="F2864" s="30" t="s">
        <v>8678</v>
      </c>
      <c r="G2864" s="29"/>
      <c r="H2864" s="30"/>
      <c r="I2864" s="30"/>
    </row>
    <row r="2865" spans="1:9" ht="26.4">
      <c r="A2865" s="29" t="s">
        <v>11240</v>
      </c>
      <c r="B2865" s="30" t="s">
        <v>11241</v>
      </c>
      <c r="C2865" s="30" t="s">
        <v>8675</v>
      </c>
      <c r="D2865" s="30" t="s">
        <v>8659</v>
      </c>
      <c r="E2865" s="30" t="s">
        <v>8660</v>
      </c>
      <c r="F2865" s="30" t="s">
        <v>8659</v>
      </c>
      <c r="G2865" s="29"/>
      <c r="H2865" s="30"/>
      <c r="I2865" s="30"/>
    </row>
    <row r="2866" spans="1:9" ht="39.6">
      <c r="A2866" s="29" t="s">
        <v>11242</v>
      </c>
      <c r="B2866" s="30" t="s">
        <v>11243</v>
      </c>
      <c r="C2866" s="30" t="s">
        <v>8675</v>
      </c>
      <c r="D2866" s="30" t="s">
        <v>8659</v>
      </c>
      <c r="E2866" s="30" t="s">
        <v>8660</v>
      </c>
      <c r="F2866" s="30" t="s">
        <v>8659</v>
      </c>
      <c r="G2866" s="29"/>
      <c r="H2866" s="30"/>
      <c r="I2866" s="30"/>
    </row>
    <row r="2867" spans="1:9" ht="26.4">
      <c r="A2867" s="29" t="s">
        <v>11244</v>
      </c>
      <c r="B2867" s="30" t="s">
        <v>1113</v>
      </c>
      <c r="C2867" s="30" t="s">
        <v>8675</v>
      </c>
      <c r="D2867" s="30" t="s">
        <v>8659</v>
      </c>
      <c r="E2867" s="30" t="s">
        <v>8660</v>
      </c>
      <c r="F2867" s="30" t="s">
        <v>8659</v>
      </c>
      <c r="G2867" s="29"/>
      <c r="H2867" s="30"/>
      <c r="I2867" s="30"/>
    </row>
    <row r="2868" spans="1:9" ht="26.4">
      <c r="A2868" s="29" t="s">
        <v>11245</v>
      </c>
      <c r="B2868" s="30" t="s">
        <v>11246</v>
      </c>
      <c r="C2868" s="30" t="s">
        <v>8675</v>
      </c>
      <c r="D2868" s="30" t="s">
        <v>8659</v>
      </c>
      <c r="E2868" s="30" t="s">
        <v>8660</v>
      </c>
      <c r="F2868" s="30" t="s">
        <v>8659</v>
      </c>
      <c r="G2868" s="29"/>
      <c r="H2868" s="30"/>
      <c r="I2868" s="30"/>
    </row>
    <row r="2869" spans="1:9" ht="26.4">
      <c r="A2869" s="29" t="s">
        <v>11247</v>
      </c>
      <c r="B2869" s="30" t="s">
        <v>11248</v>
      </c>
      <c r="C2869" s="30" t="s">
        <v>8675</v>
      </c>
      <c r="D2869" s="30" t="s">
        <v>8659</v>
      </c>
      <c r="E2869" s="30" t="s">
        <v>8660</v>
      </c>
      <c r="F2869" s="30" t="s">
        <v>8659</v>
      </c>
      <c r="G2869" s="29"/>
      <c r="H2869" s="30"/>
      <c r="I2869" s="30"/>
    </row>
    <row r="2870" spans="1:9" ht="26.4">
      <c r="A2870" s="29" t="s">
        <v>11249</v>
      </c>
      <c r="B2870" s="30" t="s">
        <v>11250</v>
      </c>
      <c r="C2870" s="30" t="s">
        <v>8675</v>
      </c>
      <c r="D2870" s="30" t="s">
        <v>8659</v>
      </c>
      <c r="E2870" s="30" t="s">
        <v>8660</v>
      </c>
      <c r="F2870" s="30" t="s">
        <v>8659</v>
      </c>
      <c r="G2870" s="29"/>
      <c r="H2870" s="30"/>
      <c r="I2870" s="30"/>
    </row>
    <row r="2871" spans="1:9" ht="39.6">
      <c r="A2871" s="29" t="s">
        <v>11251</v>
      </c>
      <c r="B2871" s="30" t="s">
        <v>11252</v>
      </c>
      <c r="C2871" s="30" t="s">
        <v>8675</v>
      </c>
      <c r="D2871" s="30" t="s">
        <v>8659</v>
      </c>
      <c r="E2871" s="30" t="s">
        <v>8660</v>
      </c>
      <c r="F2871" s="30" t="s">
        <v>8659</v>
      </c>
      <c r="G2871" s="29"/>
      <c r="H2871" s="30"/>
      <c r="I2871" s="30"/>
    </row>
    <row r="2872" spans="1:9">
      <c r="A2872" s="29" t="s">
        <v>11253</v>
      </c>
      <c r="B2872" s="30" t="s">
        <v>11254</v>
      </c>
      <c r="C2872" s="30" t="s">
        <v>3087</v>
      </c>
      <c r="D2872" s="30" t="s">
        <v>8659</v>
      </c>
      <c r="E2872" s="30" t="s">
        <v>8660</v>
      </c>
      <c r="F2872" s="30" t="s">
        <v>8659</v>
      </c>
      <c r="G2872" s="29"/>
      <c r="H2872" s="30"/>
      <c r="I2872" s="30"/>
    </row>
    <row r="2873" spans="1:9">
      <c r="A2873" s="29" t="s">
        <v>8731</v>
      </c>
      <c r="B2873" s="30" t="s">
        <v>8732</v>
      </c>
      <c r="C2873" s="30" t="s">
        <v>3087</v>
      </c>
      <c r="D2873" s="30" t="s">
        <v>2556</v>
      </c>
      <c r="E2873" s="30" t="s">
        <v>8677</v>
      </c>
      <c r="F2873" s="30" t="s">
        <v>8678</v>
      </c>
      <c r="G2873" s="29"/>
      <c r="H2873" s="30"/>
      <c r="I2873" s="30"/>
    </row>
    <row r="2874" spans="1:9" ht="26.4">
      <c r="A2874" s="29" t="s">
        <v>8733</v>
      </c>
      <c r="B2874" s="30" t="s">
        <v>8734</v>
      </c>
      <c r="C2874" s="30" t="s">
        <v>6016</v>
      </c>
      <c r="D2874" s="30" t="s">
        <v>2556</v>
      </c>
      <c r="E2874" s="30" t="s">
        <v>8677</v>
      </c>
      <c r="F2874" s="30" t="s">
        <v>8678</v>
      </c>
      <c r="G2874" s="29"/>
      <c r="H2874" s="30"/>
      <c r="I2874" s="30"/>
    </row>
    <row r="2875" spans="1:9" ht="26.4">
      <c r="A2875" s="29" t="s">
        <v>8735</v>
      </c>
      <c r="B2875" s="30" t="s">
        <v>8736</v>
      </c>
      <c r="C2875" s="30" t="s">
        <v>6016</v>
      </c>
      <c r="D2875" s="30" t="s">
        <v>2556</v>
      </c>
      <c r="E2875" s="30" t="s">
        <v>8677</v>
      </c>
      <c r="F2875" s="30" t="s">
        <v>8678</v>
      </c>
      <c r="G2875" s="29"/>
      <c r="H2875" s="30"/>
      <c r="I2875" s="30"/>
    </row>
    <row r="2876" spans="1:9" ht="26.4">
      <c r="A2876" s="29" t="s">
        <v>8737</v>
      </c>
      <c r="B2876" s="30" t="s">
        <v>8738</v>
      </c>
      <c r="C2876" s="30" t="s">
        <v>6016</v>
      </c>
      <c r="D2876" s="30" t="s">
        <v>8659</v>
      </c>
      <c r="E2876" s="30" t="s">
        <v>8660</v>
      </c>
      <c r="F2876" s="30" t="s">
        <v>8659</v>
      </c>
      <c r="G2876" s="29"/>
      <c r="H2876" s="30"/>
      <c r="I2876" s="30"/>
    </row>
    <row r="2877" spans="1:9" ht="26.4">
      <c r="A2877" s="29" t="s">
        <v>8739</v>
      </c>
      <c r="B2877" s="30" t="s">
        <v>8740</v>
      </c>
      <c r="C2877" s="30" t="s">
        <v>6016</v>
      </c>
      <c r="D2877" s="30" t="s">
        <v>8659</v>
      </c>
      <c r="E2877" s="30" t="s">
        <v>8660</v>
      </c>
      <c r="F2877" s="30" t="s">
        <v>8659</v>
      </c>
      <c r="G2877" s="29"/>
      <c r="H2877" s="30"/>
      <c r="I2877" s="30"/>
    </row>
    <row r="2878" spans="1:9" ht="26.4">
      <c r="A2878" s="29" t="s">
        <v>8741</v>
      </c>
      <c r="B2878" s="30" t="s">
        <v>8742</v>
      </c>
      <c r="C2878" s="30" t="s">
        <v>6016</v>
      </c>
      <c r="D2878" s="30" t="s">
        <v>8659</v>
      </c>
      <c r="E2878" s="30" t="s">
        <v>8660</v>
      </c>
      <c r="F2878" s="30" t="s">
        <v>8659</v>
      </c>
      <c r="G2878" s="29"/>
      <c r="H2878" s="30"/>
      <c r="I2878" s="30"/>
    </row>
    <row r="2879" spans="1:9" ht="26.4">
      <c r="A2879" s="29" t="s">
        <v>8743</v>
      </c>
      <c r="B2879" s="30" t="s">
        <v>8744</v>
      </c>
      <c r="C2879" s="30" t="s">
        <v>8675</v>
      </c>
      <c r="D2879" s="30" t="s">
        <v>2556</v>
      </c>
      <c r="E2879" s="30" t="s">
        <v>8677</v>
      </c>
      <c r="F2879" s="30" t="s">
        <v>8678</v>
      </c>
      <c r="G2879" s="29"/>
      <c r="H2879" s="30"/>
      <c r="I2879" s="30"/>
    </row>
    <row r="2880" spans="1:9" ht="26.4">
      <c r="A2880" s="29" t="s">
        <v>8745</v>
      </c>
      <c r="B2880" s="30" t="s">
        <v>8746</v>
      </c>
      <c r="C2880" s="30" t="s">
        <v>8675</v>
      </c>
      <c r="D2880" s="30" t="s">
        <v>2556</v>
      </c>
      <c r="E2880" s="30" t="s">
        <v>8677</v>
      </c>
      <c r="F2880" s="30" t="s">
        <v>8678</v>
      </c>
      <c r="G2880" s="29"/>
      <c r="H2880" s="30"/>
      <c r="I2880" s="30"/>
    </row>
    <row r="2881" spans="1:9" ht="26.4">
      <c r="A2881" s="29" t="s">
        <v>8747</v>
      </c>
      <c r="B2881" s="30" t="s">
        <v>8748</v>
      </c>
      <c r="C2881" s="30" t="s">
        <v>8675</v>
      </c>
      <c r="D2881" s="30" t="s">
        <v>2556</v>
      </c>
      <c r="E2881" s="30" t="s">
        <v>8677</v>
      </c>
      <c r="F2881" s="30" t="s">
        <v>8678</v>
      </c>
      <c r="G2881" s="29"/>
      <c r="H2881" s="30"/>
      <c r="I2881" s="30"/>
    </row>
    <row r="2882" spans="1:9" ht="26.4">
      <c r="A2882" s="29" t="s">
        <v>8749</v>
      </c>
      <c r="B2882" s="30" t="s">
        <v>8665</v>
      </c>
      <c r="C2882" s="30" t="s">
        <v>8665</v>
      </c>
      <c r="D2882" s="30" t="s">
        <v>8659</v>
      </c>
      <c r="E2882" s="30" t="s">
        <v>8660</v>
      </c>
      <c r="F2882" s="30" t="s">
        <v>8659</v>
      </c>
      <c r="G2882" s="29"/>
      <c r="H2882" s="30"/>
      <c r="I2882" s="30"/>
    </row>
    <row r="2883" spans="1:9" ht="26.4">
      <c r="A2883" s="29" t="s">
        <v>8750</v>
      </c>
      <c r="B2883" s="30" t="s">
        <v>8751</v>
      </c>
      <c r="C2883" s="30" t="s">
        <v>6016</v>
      </c>
      <c r="D2883" s="30" t="s">
        <v>8659</v>
      </c>
      <c r="E2883" s="30" t="s">
        <v>8660</v>
      </c>
      <c r="F2883" s="30" t="s">
        <v>8659</v>
      </c>
      <c r="G2883" s="29"/>
      <c r="H2883" s="30"/>
      <c r="I2883" s="30"/>
    </row>
    <row r="2884" spans="1:9" ht="39.6">
      <c r="A2884" s="29" t="s">
        <v>8752</v>
      </c>
      <c r="B2884" s="30" t="s">
        <v>1288</v>
      </c>
      <c r="C2884" s="30" t="s">
        <v>1288</v>
      </c>
      <c r="D2884" s="30" t="s">
        <v>8659</v>
      </c>
      <c r="E2884" s="30" t="s">
        <v>8660</v>
      </c>
      <c r="F2884" s="30" t="s">
        <v>8659</v>
      </c>
      <c r="G2884" s="29"/>
      <c r="H2884" s="30"/>
      <c r="I2884" s="30"/>
    </row>
    <row r="2885" spans="1:9" ht="26.4">
      <c r="A2885" s="29" t="s">
        <v>8753</v>
      </c>
      <c r="B2885" s="30" t="s">
        <v>8675</v>
      </c>
      <c r="C2885" s="30" t="s">
        <v>8675</v>
      </c>
      <c r="D2885" s="30" t="s">
        <v>8659</v>
      </c>
      <c r="E2885" s="30" t="s">
        <v>8660</v>
      </c>
      <c r="F2885" s="30" t="s">
        <v>8659</v>
      </c>
      <c r="G2885" s="29"/>
      <c r="H2885" s="30"/>
      <c r="I2885" s="30"/>
    </row>
    <row r="2886" spans="1:9">
      <c r="A2886" s="29" t="s">
        <v>8754</v>
      </c>
      <c r="B2886" s="30" t="s">
        <v>8755</v>
      </c>
      <c r="C2886" s="30" t="s">
        <v>6048</v>
      </c>
      <c r="D2886" s="30" t="s">
        <v>8659</v>
      </c>
      <c r="E2886" s="30" t="s">
        <v>8660</v>
      </c>
      <c r="F2886" s="30" t="s">
        <v>8659</v>
      </c>
      <c r="G2886" s="29"/>
      <c r="H2886" s="30"/>
      <c r="I2886" s="30"/>
    </row>
    <row r="2887" spans="1:9">
      <c r="A2887" s="29" t="s">
        <v>8754</v>
      </c>
      <c r="B2887" s="30" t="s">
        <v>8755</v>
      </c>
      <c r="C2887" s="30" t="s">
        <v>6047</v>
      </c>
      <c r="D2887" s="30" t="s">
        <v>8659</v>
      </c>
      <c r="E2887" s="30" t="s">
        <v>8660</v>
      </c>
      <c r="F2887" s="30" t="s">
        <v>8659</v>
      </c>
      <c r="G2887" s="29"/>
      <c r="H2887" s="30"/>
      <c r="I2887" s="30"/>
    </row>
    <row r="2888" spans="1:9" ht="26.4">
      <c r="A2888" s="29" t="s">
        <v>8756</v>
      </c>
      <c r="B2888" s="30" t="s">
        <v>9889</v>
      </c>
      <c r="C2888" s="30" t="s">
        <v>8675</v>
      </c>
      <c r="D2888" s="30" t="s">
        <v>2556</v>
      </c>
      <c r="E2888" s="30" t="s">
        <v>8677</v>
      </c>
      <c r="F2888" s="30" t="s">
        <v>8678</v>
      </c>
      <c r="G2888" s="29"/>
      <c r="H2888" s="30"/>
      <c r="I2888" s="30"/>
    </row>
    <row r="2889" spans="1:9" ht="26.4">
      <c r="A2889" s="29" t="s">
        <v>8757</v>
      </c>
      <c r="B2889" s="30" t="s">
        <v>4450</v>
      </c>
      <c r="C2889" s="30" t="s">
        <v>8675</v>
      </c>
      <c r="D2889" s="30" t="s">
        <v>8659</v>
      </c>
      <c r="E2889" s="30" t="s">
        <v>8660</v>
      </c>
      <c r="F2889" s="30" t="s">
        <v>8659</v>
      </c>
      <c r="G2889" s="29"/>
      <c r="H2889" s="30"/>
      <c r="I2889" s="30"/>
    </row>
    <row r="2890" spans="1:9" ht="26.4">
      <c r="A2890" s="29" t="s">
        <v>8758</v>
      </c>
      <c r="B2890" s="30" t="s">
        <v>8759</v>
      </c>
      <c r="C2890" s="30" t="s">
        <v>8675</v>
      </c>
      <c r="D2890" s="30" t="s">
        <v>2556</v>
      </c>
      <c r="E2890" s="30" t="s">
        <v>8677</v>
      </c>
      <c r="F2890" s="30" t="s">
        <v>8678</v>
      </c>
      <c r="G2890" s="29"/>
      <c r="H2890" s="30"/>
      <c r="I2890" s="30"/>
    </row>
    <row r="2891" spans="1:9" ht="26.4">
      <c r="A2891" s="29" t="s">
        <v>8760</v>
      </c>
      <c r="B2891" s="30" t="s">
        <v>8761</v>
      </c>
      <c r="C2891" s="30" t="s">
        <v>8675</v>
      </c>
      <c r="D2891" s="30" t="s">
        <v>2556</v>
      </c>
      <c r="E2891" s="30" t="s">
        <v>8677</v>
      </c>
      <c r="F2891" s="30" t="s">
        <v>8678</v>
      </c>
      <c r="G2891" s="29"/>
      <c r="H2891" s="30"/>
      <c r="I2891" s="30"/>
    </row>
    <row r="2892" spans="1:9" ht="26.4">
      <c r="A2892" s="29" t="s">
        <v>8762</v>
      </c>
      <c r="B2892" s="30" t="s">
        <v>8763</v>
      </c>
      <c r="C2892" s="30" t="s">
        <v>8675</v>
      </c>
      <c r="D2892" s="30" t="s">
        <v>2556</v>
      </c>
      <c r="E2892" s="30" t="s">
        <v>8677</v>
      </c>
      <c r="F2892" s="30" t="s">
        <v>8678</v>
      </c>
      <c r="G2892" s="29"/>
      <c r="H2892" s="30"/>
      <c r="I2892" s="30"/>
    </row>
    <row r="2893" spans="1:9" ht="26.4">
      <c r="A2893" s="29" t="s">
        <v>8764</v>
      </c>
      <c r="B2893" s="30" t="s">
        <v>8765</v>
      </c>
      <c r="C2893" s="30" t="s">
        <v>8675</v>
      </c>
      <c r="D2893" s="30" t="s">
        <v>2556</v>
      </c>
      <c r="E2893" s="30" t="s">
        <v>8677</v>
      </c>
      <c r="F2893" s="30" t="s">
        <v>8678</v>
      </c>
      <c r="G2893" s="29"/>
      <c r="H2893" s="30"/>
      <c r="I2893" s="30"/>
    </row>
    <row r="2894" spans="1:9" ht="26.4">
      <c r="A2894" s="29" t="s">
        <v>8766</v>
      </c>
      <c r="B2894" s="30" t="s">
        <v>8767</v>
      </c>
      <c r="C2894" s="30" t="s">
        <v>8675</v>
      </c>
      <c r="D2894" s="30" t="s">
        <v>2556</v>
      </c>
      <c r="E2894" s="30" t="s">
        <v>8677</v>
      </c>
      <c r="F2894" s="30" t="s">
        <v>8678</v>
      </c>
      <c r="G2894" s="29"/>
      <c r="H2894" s="30"/>
      <c r="I2894" s="30"/>
    </row>
    <row r="2895" spans="1:9" ht="26.4">
      <c r="A2895" s="29" t="s">
        <v>8768</v>
      </c>
      <c r="B2895" s="30" t="s">
        <v>8769</v>
      </c>
      <c r="C2895" s="30" t="s">
        <v>8675</v>
      </c>
      <c r="D2895" s="30" t="s">
        <v>2556</v>
      </c>
      <c r="E2895" s="30" t="s">
        <v>8677</v>
      </c>
      <c r="F2895" s="30" t="s">
        <v>8678</v>
      </c>
      <c r="G2895" s="29"/>
      <c r="H2895" s="30"/>
      <c r="I2895" s="30"/>
    </row>
    <row r="2896" spans="1:9" ht="26.4">
      <c r="A2896" s="29" t="s">
        <v>8770</v>
      </c>
      <c r="B2896" s="30" t="s">
        <v>8771</v>
      </c>
      <c r="C2896" s="30" t="s">
        <v>8675</v>
      </c>
      <c r="D2896" s="30" t="s">
        <v>2556</v>
      </c>
      <c r="E2896" s="30" t="s">
        <v>8677</v>
      </c>
      <c r="F2896" s="30" t="s">
        <v>8678</v>
      </c>
      <c r="G2896" s="29"/>
      <c r="H2896" s="30"/>
      <c r="I2896" s="30"/>
    </row>
    <row r="2897" spans="1:9" ht="26.4">
      <c r="A2897" s="29" t="s">
        <v>8772</v>
      </c>
      <c r="B2897" s="30" t="s">
        <v>8773</v>
      </c>
      <c r="C2897" s="30" t="s">
        <v>8675</v>
      </c>
      <c r="D2897" s="30" t="s">
        <v>2556</v>
      </c>
      <c r="E2897" s="30" t="s">
        <v>8677</v>
      </c>
      <c r="F2897" s="30" t="s">
        <v>8678</v>
      </c>
      <c r="G2897" s="29"/>
      <c r="H2897" s="30"/>
      <c r="I2897" s="30"/>
    </row>
    <row r="2898" spans="1:9" ht="26.4">
      <c r="A2898" s="29" t="s">
        <v>8774</v>
      </c>
      <c r="B2898" s="30" t="s">
        <v>8775</v>
      </c>
      <c r="C2898" s="30" t="s">
        <v>8675</v>
      </c>
      <c r="D2898" s="30" t="s">
        <v>2556</v>
      </c>
      <c r="E2898" s="30" t="s">
        <v>8677</v>
      </c>
      <c r="F2898" s="30" t="s">
        <v>8678</v>
      </c>
      <c r="G2898" s="29"/>
      <c r="H2898" s="30"/>
      <c r="I2898" s="30"/>
    </row>
    <row r="2899" spans="1:9" ht="26.4">
      <c r="A2899" s="29" t="s">
        <v>8776</v>
      </c>
      <c r="B2899" s="30" t="s">
        <v>4085</v>
      </c>
      <c r="C2899" s="30" t="s">
        <v>8675</v>
      </c>
      <c r="D2899" s="30" t="s">
        <v>2556</v>
      </c>
      <c r="E2899" s="30" t="s">
        <v>8677</v>
      </c>
      <c r="F2899" s="30" t="s">
        <v>8678</v>
      </c>
      <c r="G2899" s="29"/>
      <c r="H2899" s="30"/>
      <c r="I2899" s="30"/>
    </row>
    <row r="2900" spans="1:9" ht="26.4">
      <c r="A2900" s="29" t="s">
        <v>8777</v>
      </c>
      <c r="B2900" s="30" t="s">
        <v>8778</v>
      </c>
      <c r="C2900" s="30" t="s">
        <v>8675</v>
      </c>
      <c r="D2900" s="30" t="s">
        <v>8659</v>
      </c>
      <c r="E2900" s="30" t="s">
        <v>8660</v>
      </c>
      <c r="F2900" s="30" t="s">
        <v>8659</v>
      </c>
      <c r="G2900" s="29"/>
      <c r="H2900" s="30"/>
      <c r="I2900" s="30"/>
    </row>
    <row r="2901" spans="1:9" ht="26.4">
      <c r="A2901" s="29" t="s">
        <v>8779</v>
      </c>
      <c r="B2901" s="30" t="s">
        <v>8780</v>
      </c>
      <c r="C2901" s="30" t="s">
        <v>8675</v>
      </c>
      <c r="D2901" s="30" t="s">
        <v>8659</v>
      </c>
      <c r="E2901" s="30" t="s">
        <v>8660</v>
      </c>
      <c r="F2901" s="30" t="s">
        <v>8659</v>
      </c>
      <c r="G2901" s="29"/>
      <c r="H2901" s="30"/>
      <c r="I2901" s="30"/>
    </row>
    <row r="2902" spans="1:9">
      <c r="A2902" s="29" t="s">
        <v>8781</v>
      </c>
      <c r="B2902" s="30" t="s">
        <v>8782</v>
      </c>
      <c r="C2902" s="30" t="s">
        <v>3087</v>
      </c>
      <c r="D2902" s="30" t="s">
        <v>2556</v>
      </c>
      <c r="E2902" s="30" t="s">
        <v>8677</v>
      </c>
      <c r="F2902" s="30" t="s">
        <v>8678</v>
      </c>
      <c r="G2902" s="29"/>
      <c r="H2902" s="30"/>
      <c r="I2902" s="30"/>
    </row>
    <row r="2903" spans="1:9" ht="26.4">
      <c r="A2903" s="29" t="s">
        <v>8783</v>
      </c>
      <c r="B2903" s="30" t="s">
        <v>8784</v>
      </c>
      <c r="C2903" s="30" t="s">
        <v>8675</v>
      </c>
      <c r="D2903" s="30" t="s">
        <v>2556</v>
      </c>
      <c r="E2903" s="30" t="s">
        <v>8677</v>
      </c>
      <c r="F2903" s="30" t="s">
        <v>8678</v>
      </c>
      <c r="G2903" s="29"/>
      <c r="H2903" s="30"/>
      <c r="I2903" s="30"/>
    </row>
    <row r="2904" spans="1:9" ht="26.4">
      <c r="A2904" s="29" t="s">
        <v>8785</v>
      </c>
      <c r="B2904" s="30" t="s">
        <v>8786</v>
      </c>
      <c r="C2904" s="30" t="s">
        <v>8675</v>
      </c>
      <c r="D2904" s="30" t="s">
        <v>2556</v>
      </c>
      <c r="E2904" s="30" t="s">
        <v>8677</v>
      </c>
      <c r="F2904" s="30" t="s">
        <v>8678</v>
      </c>
      <c r="G2904" s="29"/>
      <c r="H2904" s="30"/>
      <c r="I2904" s="30"/>
    </row>
    <row r="2905" spans="1:9" ht="26.4">
      <c r="A2905" s="29" t="s">
        <v>8787</v>
      </c>
      <c r="B2905" s="30" t="s">
        <v>8788</v>
      </c>
      <c r="C2905" s="30" t="s">
        <v>8675</v>
      </c>
      <c r="D2905" s="30" t="s">
        <v>2556</v>
      </c>
      <c r="E2905" s="30" t="s">
        <v>8677</v>
      </c>
      <c r="F2905" s="30" t="s">
        <v>8678</v>
      </c>
      <c r="G2905" s="29"/>
      <c r="H2905" s="30"/>
      <c r="I2905" s="30"/>
    </row>
    <row r="2906" spans="1:9" ht="26.4">
      <c r="A2906" s="29" t="s">
        <v>8789</v>
      </c>
      <c r="B2906" s="30" t="s">
        <v>8790</v>
      </c>
      <c r="C2906" s="30" t="s">
        <v>8675</v>
      </c>
      <c r="D2906" s="30" t="s">
        <v>2556</v>
      </c>
      <c r="E2906" s="30" t="s">
        <v>8677</v>
      </c>
      <c r="F2906" s="30" t="s">
        <v>8678</v>
      </c>
      <c r="G2906" s="29"/>
      <c r="H2906" s="30"/>
      <c r="I2906" s="30"/>
    </row>
    <row r="2907" spans="1:9" ht="26.4">
      <c r="A2907" s="29" t="s">
        <v>8791</v>
      </c>
      <c r="B2907" s="30" t="s">
        <v>8792</v>
      </c>
      <c r="C2907" s="30" t="s">
        <v>8675</v>
      </c>
      <c r="D2907" s="30" t="s">
        <v>2556</v>
      </c>
      <c r="E2907" s="30" t="s">
        <v>8677</v>
      </c>
      <c r="F2907" s="30" t="s">
        <v>8678</v>
      </c>
      <c r="G2907" s="29"/>
      <c r="H2907" s="30"/>
      <c r="I2907" s="30"/>
    </row>
    <row r="2908" spans="1:9" ht="26.4">
      <c r="A2908" s="29" t="s">
        <v>8793</v>
      </c>
      <c r="B2908" s="30" t="s">
        <v>8794</v>
      </c>
      <c r="C2908" s="30" t="s">
        <v>8675</v>
      </c>
      <c r="D2908" s="30" t="s">
        <v>2556</v>
      </c>
      <c r="E2908" s="30" t="s">
        <v>8677</v>
      </c>
      <c r="F2908" s="30" t="s">
        <v>8678</v>
      </c>
      <c r="G2908" s="29"/>
      <c r="H2908" s="30"/>
      <c r="I2908" s="30"/>
    </row>
    <row r="2909" spans="1:9" ht="26.4">
      <c r="A2909" s="29" t="s">
        <v>8795</v>
      </c>
      <c r="B2909" s="30" t="s">
        <v>8796</v>
      </c>
      <c r="C2909" s="30" t="s">
        <v>6016</v>
      </c>
      <c r="D2909" s="30" t="s">
        <v>2556</v>
      </c>
      <c r="E2909" s="30" t="s">
        <v>8677</v>
      </c>
      <c r="F2909" s="30" t="s">
        <v>8678</v>
      </c>
      <c r="G2909" s="29"/>
      <c r="H2909" s="30"/>
      <c r="I2909" s="30"/>
    </row>
    <row r="2910" spans="1:9" ht="26.4">
      <c r="A2910" s="29" t="s">
        <v>8797</v>
      </c>
      <c r="B2910" s="30" t="s">
        <v>8798</v>
      </c>
      <c r="C2910" s="30" t="s">
        <v>8675</v>
      </c>
      <c r="D2910" s="30" t="s">
        <v>2556</v>
      </c>
      <c r="E2910" s="30" t="s">
        <v>8677</v>
      </c>
      <c r="F2910" s="30" t="s">
        <v>8678</v>
      </c>
      <c r="G2910" s="29"/>
      <c r="H2910" s="30"/>
      <c r="I2910" s="30"/>
    </row>
    <row r="2911" spans="1:9" ht="26.4">
      <c r="A2911" s="29" t="s">
        <v>8799</v>
      </c>
      <c r="B2911" s="30" t="s">
        <v>11310</v>
      </c>
      <c r="C2911" s="30" t="s">
        <v>8675</v>
      </c>
      <c r="D2911" s="30" t="s">
        <v>2556</v>
      </c>
      <c r="E2911" s="30" t="s">
        <v>8677</v>
      </c>
      <c r="F2911" s="30" t="s">
        <v>8678</v>
      </c>
      <c r="G2911" s="29"/>
      <c r="H2911" s="30"/>
      <c r="I2911" s="30"/>
    </row>
    <row r="2912" spans="1:9" ht="26.4">
      <c r="A2912" s="29" t="s">
        <v>11311</v>
      </c>
      <c r="B2912" s="30" t="s">
        <v>11312</v>
      </c>
      <c r="C2912" s="30" t="s">
        <v>8675</v>
      </c>
      <c r="D2912" s="30" t="s">
        <v>2556</v>
      </c>
      <c r="E2912" s="30" t="s">
        <v>8677</v>
      </c>
      <c r="F2912" s="30" t="s">
        <v>8678</v>
      </c>
      <c r="G2912" s="29"/>
      <c r="H2912" s="30"/>
      <c r="I2912" s="30"/>
    </row>
    <row r="2913" spans="1:9" ht="26.4">
      <c r="A2913" s="29" t="s">
        <v>11313</v>
      </c>
      <c r="B2913" s="30" t="s">
        <v>11314</v>
      </c>
      <c r="C2913" s="30" t="s">
        <v>8675</v>
      </c>
      <c r="D2913" s="30" t="s">
        <v>2556</v>
      </c>
      <c r="E2913" s="30" t="s">
        <v>8677</v>
      </c>
      <c r="F2913" s="30" t="s">
        <v>8678</v>
      </c>
      <c r="G2913" s="29"/>
      <c r="H2913" s="30"/>
      <c r="I2913" s="30"/>
    </row>
    <row r="2914" spans="1:9" ht="26.4">
      <c r="A2914" s="29" t="s">
        <v>11315</v>
      </c>
      <c r="B2914" s="30" t="s">
        <v>11316</v>
      </c>
      <c r="C2914" s="30" t="s">
        <v>8675</v>
      </c>
      <c r="D2914" s="30" t="s">
        <v>2556</v>
      </c>
      <c r="E2914" s="30" t="s">
        <v>8677</v>
      </c>
      <c r="F2914" s="30" t="s">
        <v>8678</v>
      </c>
      <c r="G2914" s="29"/>
      <c r="H2914" s="30"/>
      <c r="I2914" s="30"/>
    </row>
    <row r="2915" spans="1:9" ht="26.4">
      <c r="A2915" s="29" t="s">
        <v>11317</v>
      </c>
      <c r="B2915" s="30" t="s">
        <v>11318</v>
      </c>
      <c r="C2915" s="30" t="s">
        <v>8675</v>
      </c>
      <c r="D2915" s="30" t="s">
        <v>2556</v>
      </c>
      <c r="E2915" s="30" t="s">
        <v>8677</v>
      </c>
      <c r="F2915" s="30" t="s">
        <v>8678</v>
      </c>
      <c r="G2915" s="29"/>
      <c r="H2915" s="30"/>
      <c r="I2915" s="30"/>
    </row>
    <row r="2916" spans="1:9" ht="26.4">
      <c r="A2916" s="29" t="s">
        <v>11319</v>
      </c>
      <c r="B2916" s="30" t="s">
        <v>11320</v>
      </c>
      <c r="C2916" s="30" t="s">
        <v>8675</v>
      </c>
      <c r="D2916" s="30" t="s">
        <v>2556</v>
      </c>
      <c r="E2916" s="30" t="s">
        <v>8677</v>
      </c>
      <c r="F2916" s="30" t="s">
        <v>8678</v>
      </c>
      <c r="G2916" s="29"/>
      <c r="H2916" s="30"/>
      <c r="I2916" s="30"/>
    </row>
    <row r="2917" spans="1:9" ht="26.4">
      <c r="A2917" s="29" t="s">
        <v>11321</v>
      </c>
      <c r="B2917" s="30" t="s">
        <v>11322</v>
      </c>
      <c r="C2917" s="30" t="s">
        <v>8675</v>
      </c>
      <c r="D2917" s="30" t="s">
        <v>8659</v>
      </c>
      <c r="E2917" s="30" t="s">
        <v>8660</v>
      </c>
      <c r="F2917" s="30" t="s">
        <v>8659</v>
      </c>
      <c r="G2917" s="29"/>
      <c r="H2917" s="30"/>
      <c r="I2917" s="30"/>
    </row>
    <row r="2918" spans="1:9" ht="26.4">
      <c r="A2918" s="29" t="s">
        <v>11323</v>
      </c>
      <c r="B2918" s="30" t="s">
        <v>11324</v>
      </c>
      <c r="C2918" s="30" t="s">
        <v>8675</v>
      </c>
      <c r="D2918" s="30" t="s">
        <v>8659</v>
      </c>
      <c r="E2918" s="30" t="s">
        <v>8660</v>
      </c>
      <c r="F2918" s="30" t="s">
        <v>8659</v>
      </c>
      <c r="G2918" s="29"/>
      <c r="H2918" s="30"/>
      <c r="I2918" s="30"/>
    </row>
    <row r="2919" spans="1:9" ht="26.4">
      <c r="A2919" s="29" t="s">
        <v>11325</v>
      </c>
      <c r="B2919" s="30" t="s">
        <v>11326</v>
      </c>
      <c r="C2919" s="30" t="s">
        <v>3087</v>
      </c>
      <c r="D2919" s="30" t="s">
        <v>2556</v>
      </c>
      <c r="E2919" s="30" t="s">
        <v>8677</v>
      </c>
      <c r="F2919" s="30" t="s">
        <v>8678</v>
      </c>
      <c r="G2919" s="29"/>
      <c r="H2919" s="30"/>
      <c r="I2919" s="30"/>
    </row>
    <row r="2920" spans="1:9">
      <c r="A2920" s="29" t="s">
        <v>11327</v>
      </c>
      <c r="B2920" s="30" t="s">
        <v>11328</v>
      </c>
      <c r="C2920" s="30" t="s">
        <v>3087</v>
      </c>
      <c r="D2920" s="30" t="s">
        <v>2556</v>
      </c>
      <c r="E2920" s="30" t="s">
        <v>8677</v>
      </c>
      <c r="F2920" s="30" t="s">
        <v>8678</v>
      </c>
      <c r="G2920" s="29"/>
      <c r="H2920" s="30"/>
      <c r="I2920" s="30"/>
    </row>
    <row r="2921" spans="1:9">
      <c r="A2921" s="29" t="s">
        <v>11329</v>
      </c>
      <c r="B2921" s="30" t="s">
        <v>11330</v>
      </c>
      <c r="C2921" s="30" t="s">
        <v>3087</v>
      </c>
      <c r="D2921" s="30" t="s">
        <v>2556</v>
      </c>
      <c r="E2921" s="30" t="s">
        <v>8677</v>
      </c>
      <c r="F2921" s="30" t="s">
        <v>8678</v>
      </c>
      <c r="G2921" s="29"/>
      <c r="H2921" s="30"/>
      <c r="I2921" s="30"/>
    </row>
    <row r="2922" spans="1:9" ht="26.4">
      <c r="A2922" s="29" t="s">
        <v>11331</v>
      </c>
      <c r="B2922" s="30" t="s">
        <v>11332</v>
      </c>
      <c r="C2922" s="30" t="s">
        <v>3087</v>
      </c>
      <c r="D2922" s="30" t="s">
        <v>2556</v>
      </c>
      <c r="E2922" s="30" t="s">
        <v>8677</v>
      </c>
      <c r="F2922" s="30" t="s">
        <v>8678</v>
      </c>
      <c r="G2922" s="29"/>
      <c r="H2922" s="30"/>
      <c r="I2922" s="30"/>
    </row>
    <row r="2923" spans="1:9" ht="26.4">
      <c r="A2923" s="29" t="s">
        <v>11333</v>
      </c>
      <c r="B2923" s="30" t="s">
        <v>11334</v>
      </c>
      <c r="C2923" s="30" t="s">
        <v>8675</v>
      </c>
      <c r="D2923" s="30" t="s">
        <v>2556</v>
      </c>
      <c r="E2923" s="30" t="s">
        <v>8677</v>
      </c>
      <c r="F2923" s="30" t="s">
        <v>8678</v>
      </c>
      <c r="G2923" s="29"/>
      <c r="H2923" s="30"/>
      <c r="I2923" s="30"/>
    </row>
    <row r="2924" spans="1:9" ht="26.4">
      <c r="A2924" s="29" t="s">
        <v>11335</v>
      </c>
      <c r="B2924" s="30" t="s">
        <v>11336</v>
      </c>
      <c r="C2924" s="30" t="s">
        <v>8675</v>
      </c>
      <c r="D2924" s="30" t="s">
        <v>2556</v>
      </c>
      <c r="E2924" s="30" t="s">
        <v>8677</v>
      </c>
      <c r="F2924" s="30" t="s">
        <v>8678</v>
      </c>
      <c r="G2924" s="29"/>
      <c r="H2924" s="30"/>
      <c r="I2924" s="30"/>
    </row>
    <row r="2925" spans="1:9" ht="39.6">
      <c r="A2925" s="29" t="s">
        <v>11337</v>
      </c>
      <c r="B2925" s="30" t="s">
        <v>11338</v>
      </c>
      <c r="C2925" s="30" t="s">
        <v>11338</v>
      </c>
      <c r="D2925" s="30" t="s">
        <v>8659</v>
      </c>
      <c r="E2925" s="30" t="s">
        <v>8660</v>
      </c>
      <c r="F2925" s="30" t="s">
        <v>8659</v>
      </c>
      <c r="G2925" s="29"/>
      <c r="H2925" s="30"/>
      <c r="I2925" s="30"/>
    </row>
    <row r="2926" spans="1:9">
      <c r="A2926" s="29" t="s">
        <v>11339</v>
      </c>
      <c r="B2926" s="30" t="s">
        <v>11340</v>
      </c>
      <c r="C2926" s="30" t="s">
        <v>6047</v>
      </c>
      <c r="D2926" s="30" t="s">
        <v>8659</v>
      </c>
      <c r="E2926" s="30" t="s">
        <v>8660</v>
      </c>
      <c r="F2926" s="30" t="s">
        <v>8659</v>
      </c>
      <c r="G2926" s="29"/>
      <c r="H2926" s="30"/>
      <c r="I2926" s="30"/>
    </row>
    <row r="2927" spans="1:9">
      <c r="A2927" s="29" t="s">
        <v>11339</v>
      </c>
      <c r="B2927" s="30" t="s">
        <v>11340</v>
      </c>
      <c r="C2927" s="30" t="s">
        <v>6048</v>
      </c>
      <c r="D2927" s="30" t="s">
        <v>8659</v>
      </c>
      <c r="E2927" s="30" t="s">
        <v>8660</v>
      </c>
      <c r="F2927" s="30" t="s">
        <v>8659</v>
      </c>
      <c r="G2927" s="29"/>
      <c r="H2927" s="30"/>
      <c r="I2927" s="30"/>
    </row>
    <row r="2928" spans="1:9" ht="26.4">
      <c r="A2928" s="29" t="s">
        <v>11341</v>
      </c>
      <c r="B2928" s="30" t="s">
        <v>11342</v>
      </c>
      <c r="C2928" s="30" t="s">
        <v>227</v>
      </c>
      <c r="D2928" s="30" t="s">
        <v>8659</v>
      </c>
      <c r="E2928" s="30" t="s">
        <v>8660</v>
      </c>
      <c r="F2928" s="30" t="s">
        <v>8659</v>
      </c>
      <c r="G2928" s="29"/>
      <c r="H2928" s="30"/>
      <c r="I2928" s="30"/>
    </row>
    <row r="2929" spans="1:9" ht="26.4">
      <c r="A2929" s="29" t="s">
        <v>11343</v>
      </c>
      <c r="B2929" s="30" t="s">
        <v>11344</v>
      </c>
      <c r="C2929" s="30" t="s">
        <v>227</v>
      </c>
      <c r="D2929" s="30" t="s">
        <v>8659</v>
      </c>
      <c r="E2929" s="30" t="s">
        <v>8660</v>
      </c>
      <c r="F2929" s="30" t="s">
        <v>8659</v>
      </c>
      <c r="G2929" s="29"/>
      <c r="H2929" s="30"/>
      <c r="I2929" s="30"/>
    </row>
    <row r="2930" spans="1:9">
      <c r="A2930" s="29" t="s">
        <v>11345</v>
      </c>
      <c r="B2930" s="30" t="s">
        <v>227</v>
      </c>
      <c r="C2930" s="30" t="s">
        <v>227</v>
      </c>
      <c r="D2930" s="30" t="s">
        <v>8659</v>
      </c>
      <c r="E2930" s="30" t="s">
        <v>8660</v>
      </c>
      <c r="F2930" s="30" t="s">
        <v>8659</v>
      </c>
      <c r="G2930" s="29"/>
      <c r="H2930" s="30"/>
      <c r="I2930" s="30"/>
    </row>
    <row r="2931" spans="1:9">
      <c r="A2931" s="29" t="s">
        <v>11346</v>
      </c>
      <c r="B2931" s="30" t="s">
        <v>11347</v>
      </c>
      <c r="C2931" s="30" t="s">
        <v>3087</v>
      </c>
      <c r="D2931" s="30" t="s">
        <v>8659</v>
      </c>
      <c r="E2931" s="30" t="s">
        <v>8660</v>
      </c>
      <c r="F2931" s="30" t="s">
        <v>8659</v>
      </c>
      <c r="G2931" s="29"/>
      <c r="H2931" s="30"/>
      <c r="I2931" s="30"/>
    </row>
    <row r="2932" spans="1:9" ht="26.4">
      <c r="A2932" s="29" t="s">
        <v>11348</v>
      </c>
      <c r="B2932" s="30" t="s">
        <v>11349</v>
      </c>
      <c r="C2932" s="30" t="s">
        <v>8675</v>
      </c>
      <c r="D2932" s="30" t="s">
        <v>2556</v>
      </c>
      <c r="E2932" s="30" t="s">
        <v>8677</v>
      </c>
      <c r="F2932" s="30" t="s">
        <v>8678</v>
      </c>
      <c r="G2932" s="29"/>
      <c r="H2932" s="30"/>
      <c r="I2932" s="30"/>
    </row>
    <row r="2933" spans="1:9" ht="26.4">
      <c r="A2933" s="29" t="s">
        <v>11350</v>
      </c>
      <c r="B2933" s="30" t="s">
        <v>8832</v>
      </c>
      <c r="C2933" s="30" t="s">
        <v>8675</v>
      </c>
      <c r="D2933" s="30" t="s">
        <v>2556</v>
      </c>
      <c r="E2933" s="30" t="s">
        <v>8677</v>
      </c>
      <c r="F2933" s="30" t="s">
        <v>8678</v>
      </c>
      <c r="G2933" s="29"/>
      <c r="H2933" s="30"/>
      <c r="I2933" s="30"/>
    </row>
    <row r="2934" spans="1:9" ht="26.4">
      <c r="A2934" s="29" t="s">
        <v>8833</v>
      </c>
      <c r="B2934" s="30" t="s">
        <v>8834</v>
      </c>
      <c r="C2934" s="30" t="s">
        <v>8675</v>
      </c>
      <c r="D2934" s="30" t="s">
        <v>2556</v>
      </c>
      <c r="E2934" s="30" t="s">
        <v>8677</v>
      </c>
      <c r="F2934" s="30" t="s">
        <v>8678</v>
      </c>
      <c r="G2934" s="29"/>
      <c r="H2934" s="30"/>
      <c r="I2934" s="30"/>
    </row>
    <row r="2935" spans="1:9" ht="26.4">
      <c r="A2935" s="29" t="s">
        <v>8835</v>
      </c>
      <c r="B2935" s="30" t="s">
        <v>8850</v>
      </c>
      <c r="C2935" s="30" t="s">
        <v>6016</v>
      </c>
      <c r="D2935" s="30" t="s">
        <v>2556</v>
      </c>
      <c r="E2935" s="30" t="s">
        <v>8677</v>
      </c>
      <c r="F2935" s="30" t="s">
        <v>8678</v>
      </c>
      <c r="G2935" s="29"/>
      <c r="H2935" s="30"/>
      <c r="I2935" s="30"/>
    </row>
    <row r="2936" spans="1:9" ht="26.4">
      <c r="A2936" s="29" t="s">
        <v>8851</v>
      </c>
      <c r="B2936" s="30" t="s">
        <v>8852</v>
      </c>
      <c r="C2936" s="30" t="s">
        <v>8675</v>
      </c>
      <c r="D2936" s="30" t="s">
        <v>2556</v>
      </c>
      <c r="E2936" s="30" t="s">
        <v>8677</v>
      </c>
      <c r="F2936" s="30" t="s">
        <v>8678</v>
      </c>
      <c r="G2936" s="29"/>
      <c r="H2936" s="30"/>
      <c r="I2936" s="30"/>
    </row>
    <row r="2937" spans="1:9" ht="26.4">
      <c r="A2937" s="29" t="s">
        <v>8853</v>
      </c>
      <c r="B2937" s="30" t="s">
        <v>8854</v>
      </c>
      <c r="C2937" s="30" t="s">
        <v>6016</v>
      </c>
      <c r="D2937" s="30" t="s">
        <v>8659</v>
      </c>
      <c r="E2937" s="30" t="s">
        <v>8660</v>
      </c>
      <c r="F2937" s="30" t="s">
        <v>8659</v>
      </c>
      <c r="G2937" s="29"/>
      <c r="H2937" s="30"/>
      <c r="I2937" s="30"/>
    </row>
    <row r="2938" spans="1:9" ht="26.4">
      <c r="A2938" s="29" t="s">
        <v>8855</v>
      </c>
      <c r="B2938" s="30" t="s">
        <v>8856</v>
      </c>
      <c r="C2938" s="30" t="s">
        <v>6016</v>
      </c>
      <c r="D2938" s="30" t="s">
        <v>8659</v>
      </c>
      <c r="E2938" s="30" t="s">
        <v>8660</v>
      </c>
      <c r="F2938" s="30" t="s">
        <v>8659</v>
      </c>
      <c r="G2938" s="29"/>
      <c r="H2938" s="30"/>
      <c r="I2938" s="30"/>
    </row>
    <row r="2939" spans="1:9" ht="26.4">
      <c r="A2939" s="29" t="s">
        <v>8857</v>
      </c>
      <c r="B2939" s="30" t="s">
        <v>8858</v>
      </c>
      <c r="C2939" s="30" t="s">
        <v>8675</v>
      </c>
      <c r="D2939" s="30" t="s">
        <v>2556</v>
      </c>
      <c r="E2939" s="30" t="s">
        <v>8677</v>
      </c>
      <c r="F2939" s="30" t="s">
        <v>8678</v>
      </c>
      <c r="G2939" s="29"/>
      <c r="H2939" s="30"/>
      <c r="I2939" s="30"/>
    </row>
    <row r="2940" spans="1:9" ht="26.4">
      <c r="A2940" s="29" t="s">
        <v>8859</v>
      </c>
      <c r="B2940" s="30" t="s">
        <v>8860</v>
      </c>
      <c r="C2940" s="30" t="s">
        <v>6016</v>
      </c>
      <c r="D2940" s="30" t="s">
        <v>2556</v>
      </c>
      <c r="E2940" s="30" t="s">
        <v>8677</v>
      </c>
      <c r="F2940" s="30" t="s">
        <v>8678</v>
      </c>
      <c r="G2940" s="29"/>
      <c r="H2940" s="30"/>
      <c r="I2940" s="30"/>
    </row>
    <row r="2941" spans="1:9" ht="26.4">
      <c r="A2941" s="29" t="s">
        <v>8861</v>
      </c>
      <c r="B2941" s="30" t="s">
        <v>8862</v>
      </c>
      <c r="C2941" s="30" t="s">
        <v>8675</v>
      </c>
      <c r="D2941" s="30" t="s">
        <v>2556</v>
      </c>
      <c r="E2941" s="30" t="s">
        <v>8677</v>
      </c>
      <c r="F2941" s="30" t="s">
        <v>8678</v>
      </c>
      <c r="G2941" s="29"/>
      <c r="H2941" s="30"/>
      <c r="I2941" s="30"/>
    </row>
    <row r="2942" spans="1:9" ht="39.6">
      <c r="A2942" s="29" t="s">
        <v>8863</v>
      </c>
      <c r="B2942" s="30" t="s">
        <v>1099</v>
      </c>
      <c r="C2942" s="30" t="s">
        <v>6016</v>
      </c>
      <c r="D2942" s="30" t="s">
        <v>2556</v>
      </c>
      <c r="E2942" s="30" t="s">
        <v>8677</v>
      </c>
      <c r="F2942" s="30" t="s">
        <v>8678</v>
      </c>
      <c r="G2942" s="29"/>
      <c r="H2942" s="30"/>
      <c r="I2942" s="30"/>
    </row>
    <row r="2943" spans="1:9" ht="26.4">
      <c r="A2943" s="29" t="s">
        <v>8864</v>
      </c>
      <c r="B2943" s="30" t="s">
        <v>8672</v>
      </c>
      <c r="C2943" s="30" t="s">
        <v>8672</v>
      </c>
      <c r="D2943" s="30" t="s">
        <v>8659</v>
      </c>
      <c r="E2943" s="30" t="s">
        <v>8660</v>
      </c>
      <c r="F2943" s="30" t="s">
        <v>8659</v>
      </c>
      <c r="G2943" s="29"/>
      <c r="H2943" s="30"/>
      <c r="I2943" s="30"/>
    </row>
    <row r="2944" spans="1:9" ht="26.4">
      <c r="A2944" s="29" t="s">
        <v>8865</v>
      </c>
      <c r="B2944" s="30" t="s">
        <v>8866</v>
      </c>
      <c r="C2944" s="30" t="s">
        <v>8675</v>
      </c>
      <c r="D2944" s="30" t="s">
        <v>8659</v>
      </c>
      <c r="E2944" s="30" t="s">
        <v>8660</v>
      </c>
      <c r="F2944" s="30" t="s">
        <v>8659</v>
      </c>
      <c r="G2944" s="29"/>
      <c r="H2944" s="30"/>
      <c r="I2944" s="30"/>
    </row>
    <row r="2945" spans="1:9" ht="26.4">
      <c r="A2945" s="29" t="s">
        <v>8867</v>
      </c>
      <c r="B2945" s="30" t="s">
        <v>8868</v>
      </c>
      <c r="C2945" s="30" t="s">
        <v>6016</v>
      </c>
      <c r="D2945" s="30" t="s">
        <v>8659</v>
      </c>
      <c r="E2945" s="30" t="s">
        <v>8660</v>
      </c>
      <c r="F2945" s="30" t="s">
        <v>8659</v>
      </c>
      <c r="G2945" s="29"/>
      <c r="H2945" s="30"/>
      <c r="I2945" s="30"/>
    </row>
    <row r="2946" spans="1:9" ht="26.4">
      <c r="A2946" s="29" t="s">
        <v>8869</v>
      </c>
      <c r="B2946" s="30" t="s">
        <v>8870</v>
      </c>
      <c r="C2946" s="30" t="s">
        <v>8675</v>
      </c>
      <c r="D2946" s="30" t="s">
        <v>2556</v>
      </c>
      <c r="E2946" s="30" t="s">
        <v>8677</v>
      </c>
      <c r="F2946" s="30" t="s">
        <v>8678</v>
      </c>
      <c r="G2946" s="29"/>
      <c r="H2946" s="30"/>
      <c r="I2946" s="30"/>
    </row>
    <row r="2947" spans="1:9" ht="26.4">
      <c r="A2947" s="29" t="s">
        <v>8871</v>
      </c>
      <c r="B2947" s="30" t="s">
        <v>8872</v>
      </c>
      <c r="C2947" s="30" t="s">
        <v>3087</v>
      </c>
      <c r="D2947" s="30" t="s">
        <v>2556</v>
      </c>
      <c r="E2947" s="30" t="s">
        <v>8677</v>
      </c>
      <c r="F2947" s="30" t="s">
        <v>8678</v>
      </c>
      <c r="G2947" s="29"/>
      <c r="H2947" s="30"/>
      <c r="I2947" s="30"/>
    </row>
    <row r="2948" spans="1:9" ht="26.4">
      <c r="A2948" s="29" t="s">
        <v>8873</v>
      </c>
      <c r="B2948" s="30" t="s">
        <v>8874</v>
      </c>
      <c r="C2948" s="30" t="s">
        <v>8675</v>
      </c>
      <c r="D2948" s="30" t="s">
        <v>2556</v>
      </c>
      <c r="E2948" s="30" t="s">
        <v>8677</v>
      </c>
      <c r="F2948" s="30" t="s">
        <v>8678</v>
      </c>
      <c r="G2948" s="29"/>
      <c r="H2948" s="30"/>
      <c r="I2948" s="30"/>
    </row>
    <row r="2949" spans="1:9" ht="26.4">
      <c r="A2949" s="29" t="s">
        <v>8875</v>
      </c>
      <c r="B2949" s="30" t="s">
        <v>8876</v>
      </c>
      <c r="C2949" s="30" t="s">
        <v>8675</v>
      </c>
      <c r="D2949" s="30" t="s">
        <v>8659</v>
      </c>
      <c r="E2949" s="30" t="s">
        <v>8660</v>
      </c>
      <c r="F2949" s="30" t="s">
        <v>8659</v>
      </c>
      <c r="G2949" s="29"/>
      <c r="H2949" s="30"/>
      <c r="I2949" s="30"/>
    </row>
    <row r="2950" spans="1:9" ht="26.4">
      <c r="A2950" s="29" t="s">
        <v>8877</v>
      </c>
      <c r="B2950" s="30" t="s">
        <v>8878</v>
      </c>
      <c r="C2950" s="30" t="s">
        <v>4785</v>
      </c>
      <c r="D2950" s="30" t="s">
        <v>8659</v>
      </c>
      <c r="E2950" s="30" t="s">
        <v>8660</v>
      </c>
      <c r="F2950" s="30" t="s">
        <v>8659</v>
      </c>
      <c r="G2950" s="29"/>
      <c r="H2950" s="30"/>
      <c r="I2950" s="30"/>
    </row>
    <row r="2951" spans="1:9" ht="26.4">
      <c r="A2951" s="29" t="s">
        <v>8879</v>
      </c>
      <c r="B2951" s="30" t="s">
        <v>8880</v>
      </c>
      <c r="C2951" s="30" t="s">
        <v>8675</v>
      </c>
      <c r="D2951" s="30" t="s">
        <v>8659</v>
      </c>
      <c r="E2951" s="30" t="s">
        <v>8660</v>
      </c>
      <c r="F2951" s="30" t="s">
        <v>8659</v>
      </c>
      <c r="G2951" s="29"/>
      <c r="H2951" s="30"/>
      <c r="I2951" s="30"/>
    </row>
    <row r="2952" spans="1:9" ht="26.4">
      <c r="A2952" s="29" t="s">
        <v>8881</v>
      </c>
      <c r="B2952" s="30" t="s">
        <v>8882</v>
      </c>
      <c r="C2952" s="30" t="s">
        <v>8675</v>
      </c>
      <c r="D2952" s="30" t="s">
        <v>2556</v>
      </c>
      <c r="E2952" s="30" t="s">
        <v>8677</v>
      </c>
      <c r="F2952" s="30" t="s">
        <v>8678</v>
      </c>
      <c r="G2952" s="29"/>
      <c r="H2952" s="30"/>
      <c r="I2952" s="30"/>
    </row>
    <row r="2953" spans="1:9" ht="26.4">
      <c r="A2953" s="29" t="s">
        <v>8883</v>
      </c>
      <c r="B2953" s="30" t="s">
        <v>8884</v>
      </c>
      <c r="C2953" s="30" t="s">
        <v>3087</v>
      </c>
      <c r="D2953" s="30" t="s">
        <v>2556</v>
      </c>
      <c r="E2953" s="30" t="s">
        <v>8677</v>
      </c>
      <c r="F2953" s="30" t="s">
        <v>8678</v>
      </c>
      <c r="G2953" s="29"/>
      <c r="H2953" s="30"/>
      <c r="I2953" s="30"/>
    </row>
    <row r="2954" spans="1:9" ht="26.4">
      <c r="A2954" s="29" t="s">
        <v>8885</v>
      </c>
      <c r="B2954" s="30" t="s">
        <v>8886</v>
      </c>
      <c r="C2954" s="30" t="s">
        <v>3087</v>
      </c>
      <c r="D2954" s="30" t="s">
        <v>2556</v>
      </c>
      <c r="E2954" s="30" t="s">
        <v>8677</v>
      </c>
      <c r="F2954" s="30" t="s">
        <v>8678</v>
      </c>
      <c r="G2954" s="29"/>
      <c r="H2954" s="30"/>
      <c r="I2954" s="30"/>
    </row>
    <row r="2955" spans="1:9" ht="52.8">
      <c r="A2955" s="29" t="s">
        <v>8887</v>
      </c>
      <c r="B2955" s="30" t="s">
        <v>8888</v>
      </c>
      <c r="C2955" s="30" t="s">
        <v>8675</v>
      </c>
      <c r="D2955" s="30" t="s">
        <v>8676</v>
      </c>
      <c r="E2955" s="30" t="s">
        <v>8677</v>
      </c>
      <c r="F2955" s="30" t="s">
        <v>8678</v>
      </c>
      <c r="G2955" s="29"/>
      <c r="H2955" s="30"/>
      <c r="I2955" s="30"/>
    </row>
    <row r="2956" spans="1:9" ht="26.4">
      <c r="A2956" s="29" t="s">
        <v>8889</v>
      </c>
      <c r="B2956" s="30" t="s">
        <v>8890</v>
      </c>
      <c r="C2956" s="30" t="s">
        <v>8675</v>
      </c>
      <c r="D2956" s="30" t="s">
        <v>2556</v>
      </c>
      <c r="E2956" s="30" t="s">
        <v>8677</v>
      </c>
      <c r="F2956" s="30" t="s">
        <v>8678</v>
      </c>
      <c r="G2956" s="29"/>
      <c r="H2956" s="30"/>
      <c r="I2956" s="30"/>
    </row>
    <row r="2957" spans="1:9" ht="26.4">
      <c r="A2957" s="29" t="s">
        <v>8891</v>
      </c>
      <c r="B2957" s="30" t="s">
        <v>6277</v>
      </c>
      <c r="C2957" s="30" t="s">
        <v>8675</v>
      </c>
      <c r="D2957" s="30" t="s">
        <v>1075</v>
      </c>
      <c r="E2957" s="30" t="s">
        <v>3058</v>
      </c>
      <c r="F2957" s="30" t="s">
        <v>3059</v>
      </c>
      <c r="G2957" s="29"/>
      <c r="H2957" s="30"/>
      <c r="I2957" s="30"/>
    </row>
    <row r="2958" spans="1:9">
      <c r="A2958" s="29" t="s">
        <v>6278</v>
      </c>
      <c r="B2958" s="30" t="s">
        <v>6279</v>
      </c>
      <c r="C2958" s="30" t="s">
        <v>3087</v>
      </c>
      <c r="D2958" s="30" t="s">
        <v>8659</v>
      </c>
      <c r="E2958" s="30" t="s">
        <v>8660</v>
      </c>
      <c r="F2958" s="30" t="s">
        <v>8659</v>
      </c>
      <c r="G2958" s="29"/>
      <c r="H2958" s="30"/>
      <c r="I2958" s="30"/>
    </row>
    <row r="2959" spans="1:9" ht="26.4">
      <c r="A2959" s="29" t="s">
        <v>6280</v>
      </c>
      <c r="B2959" s="30" t="s">
        <v>6281</v>
      </c>
      <c r="C2959" s="30" t="s">
        <v>8675</v>
      </c>
      <c r="D2959" s="30" t="s">
        <v>2556</v>
      </c>
      <c r="E2959" s="30" t="s">
        <v>8677</v>
      </c>
      <c r="F2959" s="30" t="s">
        <v>8678</v>
      </c>
      <c r="G2959" s="29"/>
      <c r="H2959" s="30"/>
      <c r="I2959" s="30"/>
    </row>
    <row r="2960" spans="1:9" ht="26.4">
      <c r="A2960" s="29" t="s">
        <v>6282</v>
      </c>
      <c r="B2960" s="30" t="s">
        <v>6283</v>
      </c>
      <c r="C2960" s="30" t="s">
        <v>8675</v>
      </c>
      <c r="D2960" s="30" t="s">
        <v>2556</v>
      </c>
      <c r="E2960" s="30" t="s">
        <v>8677</v>
      </c>
      <c r="F2960" s="30" t="s">
        <v>8678</v>
      </c>
      <c r="G2960" s="29"/>
      <c r="H2960" s="30"/>
      <c r="I2960" s="30"/>
    </row>
    <row r="2961" spans="1:9" ht="26.4">
      <c r="A2961" s="29" t="s">
        <v>6284</v>
      </c>
      <c r="B2961" s="30" t="s">
        <v>6285</v>
      </c>
      <c r="C2961" s="30" t="s">
        <v>8675</v>
      </c>
      <c r="D2961" s="30" t="s">
        <v>2556</v>
      </c>
      <c r="E2961" s="30" t="s">
        <v>8677</v>
      </c>
      <c r="F2961" s="30" t="s">
        <v>8678</v>
      </c>
      <c r="G2961" s="29"/>
      <c r="H2961" s="30"/>
      <c r="I2961" s="30"/>
    </row>
    <row r="2962" spans="1:9" ht="26.4">
      <c r="A2962" s="29" t="s">
        <v>6286</v>
      </c>
      <c r="B2962" s="30" t="s">
        <v>6287</v>
      </c>
      <c r="C2962" s="30" t="s">
        <v>8675</v>
      </c>
      <c r="D2962" s="30" t="s">
        <v>8659</v>
      </c>
      <c r="E2962" s="30" t="s">
        <v>8660</v>
      </c>
      <c r="F2962" s="30" t="s">
        <v>8659</v>
      </c>
      <c r="G2962" s="29"/>
      <c r="H2962" s="30"/>
      <c r="I2962" s="30"/>
    </row>
    <row r="2963" spans="1:9" ht="26.4">
      <c r="A2963" s="29" t="s">
        <v>6288</v>
      </c>
      <c r="B2963" s="30" t="s">
        <v>6289</v>
      </c>
      <c r="C2963" s="30" t="s">
        <v>8675</v>
      </c>
      <c r="D2963" s="30" t="s">
        <v>8659</v>
      </c>
      <c r="E2963" s="30" t="s">
        <v>8660</v>
      </c>
      <c r="F2963" s="30" t="s">
        <v>8659</v>
      </c>
      <c r="G2963" s="29"/>
      <c r="H2963" s="30"/>
      <c r="I2963" s="30"/>
    </row>
    <row r="2964" spans="1:9">
      <c r="A2964" s="29" t="s">
        <v>6290</v>
      </c>
      <c r="B2964" s="30" t="s">
        <v>6291</v>
      </c>
      <c r="C2964" s="30" t="s">
        <v>6047</v>
      </c>
      <c r="D2964" s="30" t="s">
        <v>8659</v>
      </c>
      <c r="E2964" s="30" t="s">
        <v>8660</v>
      </c>
      <c r="F2964" s="30" t="s">
        <v>8659</v>
      </c>
      <c r="G2964" s="29"/>
      <c r="H2964" s="30"/>
      <c r="I2964" s="30"/>
    </row>
    <row r="2965" spans="1:9">
      <c r="A2965" s="29" t="s">
        <v>6290</v>
      </c>
      <c r="B2965" s="30" t="s">
        <v>6291</v>
      </c>
      <c r="C2965" s="30" t="s">
        <v>6048</v>
      </c>
      <c r="D2965" s="30" t="s">
        <v>8659</v>
      </c>
      <c r="E2965" s="30" t="s">
        <v>8660</v>
      </c>
      <c r="F2965" s="30" t="s">
        <v>8659</v>
      </c>
      <c r="G2965" s="29"/>
      <c r="H2965" s="30"/>
      <c r="I2965" s="30"/>
    </row>
    <row r="2966" spans="1:9">
      <c r="A2966" s="29" t="s">
        <v>6292</v>
      </c>
      <c r="B2966" s="30" t="s">
        <v>6293</v>
      </c>
      <c r="C2966" s="30" t="s">
        <v>6048</v>
      </c>
      <c r="D2966" s="30" t="s">
        <v>8659</v>
      </c>
      <c r="E2966" s="30" t="s">
        <v>8660</v>
      </c>
      <c r="F2966" s="30" t="s">
        <v>8659</v>
      </c>
      <c r="G2966" s="29"/>
      <c r="H2966" s="30"/>
      <c r="I2966" s="30"/>
    </row>
    <row r="2967" spans="1:9">
      <c r="A2967" s="29" t="s">
        <v>6292</v>
      </c>
      <c r="B2967" s="30" t="s">
        <v>6293</v>
      </c>
      <c r="C2967" s="30" t="s">
        <v>6047</v>
      </c>
      <c r="D2967" s="30" t="s">
        <v>8659</v>
      </c>
      <c r="E2967" s="30" t="s">
        <v>8660</v>
      </c>
      <c r="F2967" s="30" t="s">
        <v>8659</v>
      </c>
      <c r="G2967" s="29"/>
      <c r="H2967" s="30"/>
      <c r="I2967" s="30"/>
    </row>
    <row r="2968" spans="1:9" ht="26.4">
      <c r="A2968" s="29" t="s">
        <v>6294</v>
      </c>
      <c r="B2968" s="30" t="s">
        <v>4644</v>
      </c>
      <c r="C2968" s="30" t="s">
        <v>3087</v>
      </c>
      <c r="D2968" s="30" t="s">
        <v>7226</v>
      </c>
      <c r="E2968" s="30" t="s">
        <v>3058</v>
      </c>
      <c r="F2968" s="30" t="s">
        <v>3059</v>
      </c>
      <c r="G2968" s="29"/>
      <c r="H2968" s="30"/>
      <c r="I2968" s="30"/>
    </row>
    <row r="2969" spans="1:9" ht="26.4">
      <c r="A2969" s="29" t="s">
        <v>6295</v>
      </c>
      <c r="B2969" s="30" t="s">
        <v>6296</v>
      </c>
      <c r="C2969" s="30" t="s">
        <v>8675</v>
      </c>
      <c r="D2969" s="30" t="s">
        <v>2556</v>
      </c>
      <c r="E2969" s="30" t="s">
        <v>8677</v>
      </c>
      <c r="F2969" s="30" t="s">
        <v>8678</v>
      </c>
      <c r="G2969" s="29"/>
      <c r="H2969" s="30"/>
      <c r="I2969" s="30"/>
    </row>
    <row r="2970" spans="1:9" ht="26.4">
      <c r="A2970" s="29" t="s">
        <v>6297</v>
      </c>
      <c r="B2970" s="30" t="s">
        <v>6298</v>
      </c>
      <c r="C2970" s="30" t="s">
        <v>3087</v>
      </c>
      <c r="D2970" s="30" t="s">
        <v>2556</v>
      </c>
      <c r="E2970" s="30" t="s">
        <v>8677</v>
      </c>
      <c r="F2970" s="30" t="s">
        <v>8678</v>
      </c>
      <c r="G2970" s="29"/>
      <c r="H2970" s="30"/>
      <c r="I2970" s="30"/>
    </row>
    <row r="2971" spans="1:9" ht="26.4">
      <c r="A2971" s="29" t="s">
        <v>6299</v>
      </c>
      <c r="B2971" s="30" t="s">
        <v>11190</v>
      </c>
      <c r="C2971" s="30" t="s">
        <v>8675</v>
      </c>
      <c r="D2971" s="30" t="s">
        <v>4816</v>
      </c>
      <c r="E2971" s="30" t="s">
        <v>3058</v>
      </c>
      <c r="F2971" s="30" t="s">
        <v>3059</v>
      </c>
      <c r="G2971" s="29"/>
      <c r="H2971" s="30"/>
      <c r="I2971" s="30"/>
    </row>
    <row r="2972" spans="1:9" ht="26.4">
      <c r="A2972" s="29" t="s">
        <v>6300</v>
      </c>
      <c r="B2972" s="30" t="s">
        <v>6301</v>
      </c>
      <c r="C2972" s="30" t="s">
        <v>6016</v>
      </c>
      <c r="D2972" s="30" t="s">
        <v>2556</v>
      </c>
      <c r="E2972" s="30" t="s">
        <v>8677</v>
      </c>
      <c r="F2972" s="30" t="s">
        <v>8678</v>
      </c>
      <c r="G2972" s="29"/>
      <c r="H2972" s="30"/>
      <c r="I2972" s="30"/>
    </row>
    <row r="2973" spans="1:9" ht="26.4">
      <c r="A2973" s="29" t="s">
        <v>6302</v>
      </c>
      <c r="B2973" s="30" t="s">
        <v>6303</v>
      </c>
      <c r="C2973" s="30" t="s">
        <v>8675</v>
      </c>
      <c r="D2973" s="30" t="s">
        <v>2643</v>
      </c>
      <c r="E2973" s="30" t="s">
        <v>8677</v>
      </c>
      <c r="F2973" s="30" t="s">
        <v>8678</v>
      </c>
      <c r="G2973" s="29"/>
      <c r="H2973" s="30"/>
      <c r="I2973" s="30"/>
    </row>
    <row r="2974" spans="1:9" ht="26.4">
      <c r="A2974" s="29" t="s">
        <v>6304</v>
      </c>
      <c r="B2974" s="30" t="s">
        <v>6305</v>
      </c>
      <c r="C2974" s="30" t="s">
        <v>8675</v>
      </c>
      <c r="D2974" s="30" t="s">
        <v>6472</v>
      </c>
      <c r="E2974" s="30" t="s">
        <v>3058</v>
      </c>
      <c r="F2974" s="30" t="s">
        <v>3059</v>
      </c>
      <c r="G2974" s="29"/>
      <c r="H2974" s="30"/>
      <c r="I2974" s="30"/>
    </row>
    <row r="2975" spans="1:9" ht="26.4">
      <c r="A2975" s="29" t="s">
        <v>6306</v>
      </c>
      <c r="B2975" s="30" t="s">
        <v>6739</v>
      </c>
      <c r="C2975" s="30" t="s">
        <v>8675</v>
      </c>
      <c r="D2975" s="30" t="s">
        <v>2643</v>
      </c>
      <c r="E2975" s="30" t="s">
        <v>8677</v>
      </c>
      <c r="F2975" s="30" t="s">
        <v>8678</v>
      </c>
      <c r="G2975" s="29"/>
      <c r="H2975" s="30"/>
      <c r="I2975" s="30"/>
    </row>
    <row r="2976" spans="1:9" ht="26.4">
      <c r="A2976" s="29" t="s">
        <v>6307</v>
      </c>
      <c r="B2976" s="30" t="s">
        <v>6308</v>
      </c>
      <c r="C2976" s="30" t="s">
        <v>8675</v>
      </c>
      <c r="D2976" s="30" t="s">
        <v>2643</v>
      </c>
      <c r="E2976" s="30" t="s">
        <v>8677</v>
      </c>
      <c r="F2976" s="30" t="s">
        <v>8678</v>
      </c>
      <c r="G2976" s="29"/>
      <c r="H2976" s="30"/>
      <c r="I2976" s="30"/>
    </row>
    <row r="2977" spans="1:9" ht="26.4">
      <c r="A2977" s="29" t="s">
        <v>6309</v>
      </c>
      <c r="B2977" s="30" t="s">
        <v>6310</v>
      </c>
      <c r="C2977" s="30" t="s">
        <v>8675</v>
      </c>
      <c r="D2977" s="30" t="s">
        <v>2643</v>
      </c>
      <c r="E2977" s="30" t="s">
        <v>8677</v>
      </c>
      <c r="F2977" s="30" t="s">
        <v>8678</v>
      </c>
      <c r="G2977" s="29"/>
      <c r="H2977" s="30"/>
      <c r="I2977" s="30"/>
    </row>
    <row r="2978" spans="1:9" ht="26.4">
      <c r="A2978" s="29" t="s">
        <v>6311</v>
      </c>
      <c r="B2978" s="30" t="s">
        <v>662</v>
      </c>
      <c r="C2978" s="30" t="s">
        <v>8675</v>
      </c>
      <c r="D2978" s="30" t="s">
        <v>6472</v>
      </c>
      <c r="E2978" s="30" t="s">
        <v>3058</v>
      </c>
      <c r="F2978" s="30" t="s">
        <v>3059</v>
      </c>
      <c r="G2978" s="29"/>
      <c r="H2978" s="30"/>
      <c r="I2978" s="30"/>
    </row>
    <row r="2979" spans="1:9" ht="26.4">
      <c r="A2979" s="29" t="s">
        <v>6312</v>
      </c>
      <c r="B2979" s="30" t="s">
        <v>6313</v>
      </c>
      <c r="C2979" s="30" t="s">
        <v>8675</v>
      </c>
      <c r="D2979" s="30" t="s">
        <v>6472</v>
      </c>
      <c r="E2979" s="30" t="s">
        <v>3058</v>
      </c>
      <c r="F2979" s="30" t="s">
        <v>3059</v>
      </c>
      <c r="G2979" s="29"/>
      <c r="H2979" s="30"/>
      <c r="I2979" s="30"/>
    </row>
    <row r="2980" spans="1:9" ht="26.4">
      <c r="A2980" s="29" t="s">
        <v>6314</v>
      </c>
      <c r="B2980" s="30" t="s">
        <v>9936</v>
      </c>
      <c r="C2980" s="30" t="s">
        <v>8675</v>
      </c>
      <c r="D2980" s="30" t="s">
        <v>6472</v>
      </c>
      <c r="E2980" s="30" t="s">
        <v>3058</v>
      </c>
      <c r="F2980" s="30" t="s">
        <v>3059</v>
      </c>
      <c r="G2980" s="29"/>
      <c r="H2980" s="30"/>
      <c r="I2980" s="30"/>
    </row>
    <row r="2981" spans="1:9" ht="26.4">
      <c r="A2981" s="29" t="s">
        <v>6315</v>
      </c>
      <c r="B2981" s="30" t="s">
        <v>6316</v>
      </c>
      <c r="C2981" s="30" t="s">
        <v>8675</v>
      </c>
      <c r="D2981" s="30" t="s">
        <v>2643</v>
      </c>
      <c r="E2981" s="30" t="s">
        <v>8677</v>
      </c>
      <c r="F2981" s="30" t="s">
        <v>8678</v>
      </c>
      <c r="G2981" s="29"/>
      <c r="H2981" s="30"/>
      <c r="I2981" s="30"/>
    </row>
    <row r="2982" spans="1:9" ht="26.4">
      <c r="A2982" s="29" t="s">
        <v>6317</v>
      </c>
      <c r="B2982" s="30" t="s">
        <v>6318</v>
      </c>
      <c r="C2982" s="30" t="s">
        <v>8675</v>
      </c>
      <c r="D2982" s="30" t="s">
        <v>2643</v>
      </c>
      <c r="E2982" s="30" t="s">
        <v>8677</v>
      </c>
      <c r="F2982" s="30" t="s">
        <v>8678</v>
      </c>
      <c r="G2982" s="29"/>
      <c r="H2982" s="30"/>
      <c r="I2982" s="30"/>
    </row>
    <row r="2983" spans="1:9" ht="26.4">
      <c r="A2983" s="29" t="s">
        <v>6319</v>
      </c>
      <c r="B2983" s="30" t="s">
        <v>113</v>
      </c>
      <c r="C2983" s="30" t="s">
        <v>8675</v>
      </c>
      <c r="D2983" s="30" t="s">
        <v>6472</v>
      </c>
      <c r="E2983" s="30" t="s">
        <v>3058</v>
      </c>
      <c r="F2983" s="30" t="s">
        <v>3059</v>
      </c>
      <c r="G2983" s="29"/>
      <c r="H2983" s="30"/>
      <c r="I2983" s="30"/>
    </row>
    <row r="2984" spans="1:9" ht="26.4">
      <c r="A2984" s="29" t="s">
        <v>6320</v>
      </c>
      <c r="B2984" s="30" t="s">
        <v>6321</v>
      </c>
      <c r="C2984" s="30" t="s">
        <v>8675</v>
      </c>
      <c r="D2984" s="30" t="s">
        <v>2643</v>
      </c>
      <c r="E2984" s="30" t="s">
        <v>8677</v>
      </c>
      <c r="F2984" s="30" t="s">
        <v>8678</v>
      </c>
      <c r="G2984" s="29"/>
      <c r="H2984" s="30"/>
      <c r="I2984" s="30"/>
    </row>
    <row r="2985" spans="1:9" ht="26.4">
      <c r="A2985" s="29" t="s">
        <v>6322</v>
      </c>
      <c r="B2985" s="30" t="s">
        <v>9889</v>
      </c>
      <c r="C2985" s="30" t="s">
        <v>8675</v>
      </c>
      <c r="D2985" s="30" t="s">
        <v>6472</v>
      </c>
      <c r="E2985" s="30" t="s">
        <v>3058</v>
      </c>
      <c r="F2985" s="30" t="s">
        <v>3059</v>
      </c>
      <c r="G2985" s="29"/>
      <c r="H2985" s="30"/>
      <c r="I2985" s="30"/>
    </row>
    <row r="2986" spans="1:9" ht="26.4">
      <c r="A2986" s="29" t="s">
        <v>6323</v>
      </c>
      <c r="B2986" s="30" t="s">
        <v>6324</v>
      </c>
      <c r="C2986" s="30" t="s">
        <v>8675</v>
      </c>
      <c r="D2986" s="30" t="s">
        <v>2643</v>
      </c>
      <c r="E2986" s="30" t="s">
        <v>8677</v>
      </c>
      <c r="F2986" s="30" t="s">
        <v>8678</v>
      </c>
      <c r="G2986" s="29"/>
      <c r="H2986" s="30"/>
      <c r="I2986" s="30"/>
    </row>
    <row r="2987" spans="1:9" ht="26.4">
      <c r="A2987" s="29" t="s">
        <v>6325</v>
      </c>
      <c r="B2987" s="30" t="s">
        <v>2102</v>
      </c>
      <c r="C2987" s="30" t="s">
        <v>8675</v>
      </c>
      <c r="D2987" s="30" t="s">
        <v>6472</v>
      </c>
      <c r="E2987" s="30" t="s">
        <v>3058</v>
      </c>
      <c r="F2987" s="30" t="s">
        <v>3059</v>
      </c>
      <c r="G2987" s="29"/>
      <c r="H2987" s="30"/>
      <c r="I2987" s="30"/>
    </row>
    <row r="2988" spans="1:9" ht="26.4">
      <c r="A2988" s="29" t="s">
        <v>6326</v>
      </c>
      <c r="B2988" s="30" t="s">
        <v>6327</v>
      </c>
      <c r="C2988" s="30" t="s">
        <v>8675</v>
      </c>
      <c r="D2988" s="30" t="s">
        <v>2643</v>
      </c>
      <c r="E2988" s="30" t="s">
        <v>8677</v>
      </c>
      <c r="F2988" s="30" t="s">
        <v>8678</v>
      </c>
      <c r="G2988" s="29"/>
      <c r="H2988" s="30"/>
      <c r="I2988" s="30"/>
    </row>
    <row r="2989" spans="1:9" ht="26.4">
      <c r="A2989" s="29" t="s">
        <v>6328</v>
      </c>
      <c r="B2989" s="30" t="s">
        <v>6329</v>
      </c>
      <c r="C2989" s="30" t="s">
        <v>8675</v>
      </c>
      <c r="D2989" s="30" t="s">
        <v>2643</v>
      </c>
      <c r="E2989" s="30" t="s">
        <v>8677</v>
      </c>
      <c r="F2989" s="30" t="s">
        <v>8678</v>
      </c>
      <c r="G2989" s="29"/>
      <c r="H2989" s="30"/>
      <c r="I2989" s="30"/>
    </row>
    <row r="2990" spans="1:9" ht="26.4">
      <c r="A2990" s="29" t="s">
        <v>6330</v>
      </c>
      <c r="B2990" s="30" t="s">
        <v>2100</v>
      </c>
      <c r="C2990" s="30" t="s">
        <v>8675</v>
      </c>
      <c r="D2990" s="30" t="s">
        <v>2643</v>
      </c>
      <c r="E2990" s="30" t="s">
        <v>8677</v>
      </c>
      <c r="F2990" s="30" t="s">
        <v>8678</v>
      </c>
      <c r="G2990" s="29"/>
      <c r="H2990" s="30"/>
      <c r="I2990" s="30"/>
    </row>
    <row r="2991" spans="1:9" ht="26.4">
      <c r="A2991" s="29" t="s">
        <v>6331</v>
      </c>
      <c r="B2991" s="30" t="s">
        <v>6332</v>
      </c>
      <c r="C2991" s="30" t="s">
        <v>8675</v>
      </c>
      <c r="D2991" s="30" t="s">
        <v>2643</v>
      </c>
      <c r="E2991" s="30" t="s">
        <v>8677</v>
      </c>
      <c r="F2991" s="30" t="s">
        <v>8678</v>
      </c>
      <c r="G2991" s="29"/>
      <c r="H2991" s="30"/>
      <c r="I2991" s="30"/>
    </row>
    <row r="2992" spans="1:9" ht="26.4">
      <c r="A2992" s="29" t="s">
        <v>6333</v>
      </c>
      <c r="B2992" s="30" t="s">
        <v>6334</v>
      </c>
      <c r="C2992" s="30" t="s">
        <v>8675</v>
      </c>
      <c r="D2992" s="30" t="s">
        <v>6472</v>
      </c>
      <c r="E2992" s="30" t="s">
        <v>3058</v>
      </c>
      <c r="F2992" s="30" t="s">
        <v>3059</v>
      </c>
      <c r="G2992" s="29"/>
      <c r="H2992" s="30"/>
      <c r="I2992" s="30"/>
    </row>
    <row r="2993" spans="1:9">
      <c r="A2993" s="29" t="s">
        <v>6335</v>
      </c>
      <c r="B2993" s="30" t="s">
        <v>6336</v>
      </c>
      <c r="C2993" s="30" t="s">
        <v>3087</v>
      </c>
      <c r="D2993" s="30" t="s">
        <v>6472</v>
      </c>
      <c r="E2993" s="30" t="s">
        <v>3058</v>
      </c>
      <c r="F2993" s="30" t="s">
        <v>3059</v>
      </c>
      <c r="G2993" s="29"/>
      <c r="H2993" s="30"/>
      <c r="I2993" s="30"/>
    </row>
    <row r="2994" spans="1:9" ht="26.4">
      <c r="A2994" s="29" t="s">
        <v>6337</v>
      </c>
      <c r="B2994" s="30" t="s">
        <v>6338</v>
      </c>
      <c r="C2994" s="30" t="s">
        <v>6016</v>
      </c>
      <c r="D2994" s="30" t="s">
        <v>8659</v>
      </c>
      <c r="E2994" s="30" t="s">
        <v>8660</v>
      </c>
      <c r="F2994" s="30" t="s">
        <v>8659</v>
      </c>
      <c r="G2994" s="29"/>
      <c r="H2994" s="30"/>
      <c r="I2994" s="30"/>
    </row>
    <row r="2995" spans="1:9" ht="26.4">
      <c r="A2995" s="29" t="s">
        <v>6339</v>
      </c>
      <c r="B2995" s="30" t="s">
        <v>6340</v>
      </c>
      <c r="C2995" s="30" t="s">
        <v>6047</v>
      </c>
      <c r="D2995" s="30" t="s">
        <v>8659</v>
      </c>
      <c r="E2995" s="30" t="s">
        <v>8660</v>
      </c>
      <c r="F2995" s="30" t="s">
        <v>8659</v>
      </c>
      <c r="G2995" s="29"/>
      <c r="H2995" s="30"/>
      <c r="I2995" s="30"/>
    </row>
    <row r="2996" spans="1:9" ht="26.4">
      <c r="A2996" s="29" t="s">
        <v>6339</v>
      </c>
      <c r="B2996" s="30" t="s">
        <v>6340</v>
      </c>
      <c r="C2996" s="30" t="s">
        <v>6048</v>
      </c>
      <c r="D2996" s="30" t="s">
        <v>8659</v>
      </c>
      <c r="E2996" s="30" t="s">
        <v>8660</v>
      </c>
      <c r="F2996" s="30" t="s">
        <v>8659</v>
      </c>
      <c r="G2996" s="29"/>
      <c r="H2996" s="30"/>
      <c r="I2996" s="30"/>
    </row>
    <row r="2997" spans="1:9">
      <c r="A2997" s="29" t="s">
        <v>6341</v>
      </c>
      <c r="B2997" s="30" t="s">
        <v>6176</v>
      </c>
      <c r="C2997" s="30" t="s">
        <v>6047</v>
      </c>
      <c r="D2997" s="30" t="s">
        <v>8659</v>
      </c>
      <c r="E2997" s="30" t="s">
        <v>8660</v>
      </c>
      <c r="F2997" s="30" t="s">
        <v>8659</v>
      </c>
      <c r="G2997" s="29"/>
      <c r="H2997" s="30"/>
      <c r="I2997" s="30"/>
    </row>
    <row r="2998" spans="1:9">
      <c r="A2998" s="29" t="s">
        <v>6341</v>
      </c>
      <c r="B2998" s="30" t="s">
        <v>6176</v>
      </c>
      <c r="C2998" s="30" t="s">
        <v>6048</v>
      </c>
      <c r="D2998" s="30" t="s">
        <v>8659</v>
      </c>
      <c r="E2998" s="30" t="s">
        <v>8660</v>
      </c>
      <c r="F2998" s="30" t="s">
        <v>8659</v>
      </c>
      <c r="G2998" s="29"/>
      <c r="H2998" s="30"/>
      <c r="I2998" s="30"/>
    </row>
    <row r="2999" spans="1:9" ht="26.4">
      <c r="A2999" s="29" t="s">
        <v>6177</v>
      </c>
      <c r="B2999" s="30" t="s">
        <v>6178</v>
      </c>
      <c r="C2999" s="30" t="s">
        <v>227</v>
      </c>
      <c r="D2999" s="30" t="s">
        <v>8659</v>
      </c>
      <c r="E2999" s="30" t="s">
        <v>8660</v>
      </c>
      <c r="F2999" s="30" t="s">
        <v>8659</v>
      </c>
      <c r="G2999" s="29"/>
      <c r="H2999" s="30"/>
      <c r="I2999" s="30"/>
    </row>
    <row r="3000" spans="1:9" ht="26.4">
      <c r="A3000" s="29" t="s">
        <v>6179</v>
      </c>
      <c r="B3000" s="30" t="s">
        <v>6180</v>
      </c>
      <c r="C3000" s="30" t="s">
        <v>8675</v>
      </c>
      <c r="D3000" s="30" t="s">
        <v>1962</v>
      </c>
      <c r="E3000" s="30" t="s">
        <v>3058</v>
      </c>
      <c r="F3000" s="30" t="s">
        <v>3059</v>
      </c>
      <c r="G3000" s="29"/>
      <c r="H3000" s="30"/>
      <c r="I3000" s="30"/>
    </row>
    <row r="3001" spans="1:9" ht="26.4">
      <c r="A3001" s="29" t="s">
        <v>6181</v>
      </c>
      <c r="B3001" s="30" t="s">
        <v>11310</v>
      </c>
      <c r="C3001" s="30" t="s">
        <v>8675</v>
      </c>
      <c r="D3001" s="30" t="s">
        <v>1962</v>
      </c>
      <c r="E3001" s="30" t="s">
        <v>3058</v>
      </c>
      <c r="F3001" s="30" t="s">
        <v>3059</v>
      </c>
      <c r="G3001" s="29"/>
      <c r="H3001" s="30"/>
      <c r="I3001" s="30"/>
    </row>
    <row r="3002" spans="1:9" ht="26.4">
      <c r="A3002" s="29" t="s">
        <v>6182</v>
      </c>
      <c r="B3002" s="30" t="s">
        <v>6183</v>
      </c>
      <c r="C3002" s="30" t="s">
        <v>8675</v>
      </c>
      <c r="D3002" s="30" t="s">
        <v>1962</v>
      </c>
      <c r="E3002" s="30" t="s">
        <v>3058</v>
      </c>
      <c r="F3002" s="30" t="s">
        <v>3059</v>
      </c>
      <c r="G3002" s="29"/>
      <c r="H3002" s="30"/>
      <c r="I3002" s="30"/>
    </row>
    <row r="3003" spans="1:9" ht="26.4">
      <c r="A3003" s="29" t="s">
        <v>6184</v>
      </c>
      <c r="B3003" s="30" t="s">
        <v>6185</v>
      </c>
      <c r="C3003" s="30" t="s">
        <v>8675</v>
      </c>
      <c r="D3003" s="30" t="s">
        <v>2431</v>
      </c>
      <c r="E3003" s="30" t="s">
        <v>8677</v>
      </c>
      <c r="F3003" s="30" t="s">
        <v>8678</v>
      </c>
      <c r="G3003" s="29"/>
      <c r="H3003" s="30"/>
      <c r="I3003" s="30"/>
    </row>
    <row r="3004" spans="1:9" ht="26.4">
      <c r="A3004" s="29" t="s">
        <v>6186</v>
      </c>
      <c r="B3004" s="30" t="s">
        <v>6187</v>
      </c>
      <c r="C3004" s="30" t="s">
        <v>8675</v>
      </c>
      <c r="D3004" s="30" t="s">
        <v>2431</v>
      </c>
      <c r="E3004" s="30" t="s">
        <v>8677</v>
      </c>
      <c r="F3004" s="30" t="s">
        <v>8678</v>
      </c>
      <c r="G3004" s="29"/>
      <c r="H3004" s="30"/>
      <c r="I3004" s="30"/>
    </row>
    <row r="3005" spans="1:9" ht="26.4">
      <c r="A3005" s="29" t="s">
        <v>6188</v>
      </c>
      <c r="B3005" s="30" t="s">
        <v>6189</v>
      </c>
      <c r="C3005" s="30" t="s">
        <v>8675</v>
      </c>
      <c r="D3005" s="30" t="s">
        <v>2431</v>
      </c>
      <c r="E3005" s="30" t="s">
        <v>8677</v>
      </c>
      <c r="F3005" s="30" t="s">
        <v>8678</v>
      </c>
      <c r="G3005" s="29"/>
      <c r="H3005" s="30"/>
      <c r="I3005" s="30"/>
    </row>
    <row r="3006" spans="1:9" ht="26.4">
      <c r="A3006" s="29" t="s">
        <v>6190</v>
      </c>
      <c r="B3006" s="30" t="s">
        <v>6191</v>
      </c>
      <c r="C3006" s="30" t="s">
        <v>8675</v>
      </c>
      <c r="D3006" s="30" t="s">
        <v>2431</v>
      </c>
      <c r="E3006" s="30" t="s">
        <v>8677</v>
      </c>
      <c r="F3006" s="30" t="s">
        <v>8678</v>
      </c>
      <c r="G3006" s="29"/>
      <c r="H3006" s="30"/>
      <c r="I3006" s="30"/>
    </row>
    <row r="3007" spans="1:9" ht="26.4">
      <c r="A3007" s="29" t="s">
        <v>6192</v>
      </c>
      <c r="B3007" s="30" t="s">
        <v>6193</v>
      </c>
      <c r="C3007" s="30" t="s">
        <v>8675</v>
      </c>
      <c r="D3007" s="30" t="s">
        <v>1962</v>
      </c>
      <c r="E3007" s="30" t="s">
        <v>3058</v>
      </c>
      <c r="F3007" s="30" t="s">
        <v>3059</v>
      </c>
      <c r="G3007" s="29"/>
      <c r="H3007" s="30"/>
      <c r="I3007" s="30"/>
    </row>
    <row r="3008" spans="1:9" ht="26.4">
      <c r="A3008" s="29" t="s">
        <v>6194</v>
      </c>
      <c r="B3008" s="30" t="s">
        <v>6195</v>
      </c>
      <c r="C3008" s="30" t="s">
        <v>8675</v>
      </c>
      <c r="D3008" s="30" t="s">
        <v>2431</v>
      </c>
      <c r="E3008" s="30" t="s">
        <v>8677</v>
      </c>
      <c r="F3008" s="30" t="s">
        <v>8678</v>
      </c>
      <c r="G3008" s="29"/>
      <c r="H3008" s="30"/>
      <c r="I3008" s="30"/>
    </row>
    <row r="3009" spans="1:9" ht="26.4">
      <c r="A3009" s="29" t="s">
        <v>6196</v>
      </c>
      <c r="B3009" s="30" t="s">
        <v>6197</v>
      </c>
      <c r="C3009" s="30" t="s">
        <v>8675</v>
      </c>
      <c r="D3009" s="30" t="s">
        <v>2431</v>
      </c>
      <c r="E3009" s="30" t="s">
        <v>8677</v>
      </c>
      <c r="F3009" s="30" t="s">
        <v>8678</v>
      </c>
      <c r="G3009" s="29"/>
      <c r="H3009" s="30"/>
      <c r="I3009" s="30"/>
    </row>
    <row r="3010" spans="1:9" ht="26.4">
      <c r="A3010" s="29" t="s">
        <v>6198</v>
      </c>
      <c r="B3010" s="30" t="s">
        <v>6199</v>
      </c>
      <c r="C3010" s="30" t="s">
        <v>8675</v>
      </c>
      <c r="D3010" s="30" t="s">
        <v>2431</v>
      </c>
      <c r="E3010" s="30" t="s">
        <v>8677</v>
      </c>
      <c r="F3010" s="30" t="s">
        <v>8678</v>
      </c>
      <c r="G3010" s="29"/>
      <c r="H3010" s="30"/>
      <c r="I3010" s="30"/>
    </row>
    <row r="3011" spans="1:9" ht="26.4">
      <c r="A3011" s="29" t="s">
        <v>6200</v>
      </c>
      <c r="B3011" s="30" t="s">
        <v>6201</v>
      </c>
      <c r="C3011" s="30" t="s">
        <v>8675</v>
      </c>
      <c r="D3011" s="30" t="s">
        <v>1962</v>
      </c>
      <c r="E3011" s="30" t="s">
        <v>3058</v>
      </c>
      <c r="F3011" s="30" t="s">
        <v>3059</v>
      </c>
      <c r="G3011" s="29"/>
      <c r="H3011" s="30"/>
      <c r="I3011" s="30"/>
    </row>
    <row r="3012" spans="1:9" ht="26.4">
      <c r="A3012" s="29" t="s">
        <v>6202</v>
      </c>
      <c r="B3012" s="30" t="s">
        <v>6203</v>
      </c>
      <c r="C3012" s="30" t="s">
        <v>8675</v>
      </c>
      <c r="D3012" s="30" t="s">
        <v>2431</v>
      </c>
      <c r="E3012" s="30" t="s">
        <v>8677</v>
      </c>
      <c r="F3012" s="30" t="s">
        <v>8678</v>
      </c>
      <c r="G3012" s="29"/>
      <c r="H3012" s="30"/>
      <c r="I3012" s="30"/>
    </row>
    <row r="3013" spans="1:9">
      <c r="A3013" s="29" t="s">
        <v>6204</v>
      </c>
      <c r="B3013" s="30" t="s">
        <v>6205</v>
      </c>
      <c r="C3013" s="30" t="s">
        <v>3087</v>
      </c>
      <c r="D3013" s="30" t="s">
        <v>1962</v>
      </c>
      <c r="E3013" s="30" t="s">
        <v>3058</v>
      </c>
      <c r="F3013" s="30" t="s">
        <v>3059</v>
      </c>
      <c r="G3013" s="29"/>
      <c r="H3013" s="30"/>
      <c r="I3013" s="30"/>
    </row>
    <row r="3014" spans="1:9" ht="26.4">
      <c r="A3014" s="29" t="s">
        <v>6206</v>
      </c>
      <c r="B3014" s="30" t="s">
        <v>6207</v>
      </c>
      <c r="C3014" s="30" t="s">
        <v>3087</v>
      </c>
      <c r="D3014" s="30" t="s">
        <v>1962</v>
      </c>
      <c r="E3014" s="30" t="s">
        <v>3058</v>
      </c>
      <c r="F3014" s="30" t="s">
        <v>3059</v>
      </c>
      <c r="G3014" s="29"/>
      <c r="H3014" s="30"/>
      <c r="I3014" s="30"/>
    </row>
    <row r="3015" spans="1:9">
      <c r="A3015" s="29" t="s">
        <v>6208</v>
      </c>
      <c r="B3015" s="30" t="s">
        <v>6209</v>
      </c>
      <c r="C3015" s="30" t="s">
        <v>3087</v>
      </c>
      <c r="D3015" s="30" t="s">
        <v>1962</v>
      </c>
      <c r="E3015" s="30" t="s">
        <v>3058</v>
      </c>
      <c r="F3015" s="30" t="s">
        <v>3059</v>
      </c>
      <c r="G3015" s="29"/>
      <c r="H3015" s="30"/>
      <c r="I3015" s="30"/>
    </row>
    <row r="3016" spans="1:9">
      <c r="A3016" s="29" t="s">
        <v>6210</v>
      </c>
      <c r="B3016" s="30" t="s">
        <v>6211</v>
      </c>
      <c r="C3016" s="30" t="s">
        <v>3087</v>
      </c>
      <c r="D3016" s="30" t="s">
        <v>8659</v>
      </c>
      <c r="E3016" s="30" t="s">
        <v>8660</v>
      </c>
      <c r="F3016" s="30" t="s">
        <v>8659</v>
      </c>
      <c r="G3016" s="29"/>
      <c r="H3016" s="30"/>
      <c r="I3016" s="30"/>
    </row>
    <row r="3017" spans="1:9" ht="26.4">
      <c r="A3017" s="29" t="s">
        <v>6212</v>
      </c>
      <c r="B3017" s="30" t="s">
        <v>6213</v>
      </c>
      <c r="C3017" s="30" t="s">
        <v>8675</v>
      </c>
      <c r="D3017" s="30" t="s">
        <v>2431</v>
      </c>
      <c r="E3017" s="30" t="s">
        <v>8677</v>
      </c>
      <c r="F3017" s="30" t="s">
        <v>8678</v>
      </c>
      <c r="G3017" s="29"/>
      <c r="H3017" s="30"/>
      <c r="I3017" s="30"/>
    </row>
    <row r="3018" spans="1:9" ht="26.4">
      <c r="A3018" s="29" t="s">
        <v>6214</v>
      </c>
      <c r="B3018" s="30" t="s">
        <v>6215</v>
      </c>
      <c r="C3018" s="30" t="s">
        <v>8675</v>
      </c>
      <c r="D3018" s="30" t="s">
        <v>2431</v>
      </c>
      <c r="E3018" s="30" t="s">
        <v>8677</v>
      </c>
      <c r="F3018" s="30" t="s">
        <v>8678</v>
      </c>
      <c r="G3018" s="29"/>
      <c r="H3018" s="30"/>
      <c r="I3018" s="30"/>
    </row>
    <row r="3019" spans="1:9" ht="26.4">
      <c r="A3019" s="29" t="s">
        <v>6216</v>
      </c>
      <c r="B3019" s="30" t="s">
        <v>6217</v>
      </c>
      <c r="C3019" s="30" t="s">
        <v>8675</v>
      </c>
      <c r="D3019" s="30" t="s">
        <v>1962</v>
      </c>
      <c r="E3019" s="30" t="s">
        <v>3058</v>
      </c>
      <c r="F3019" s="30" t="s">
        <v>3059</v>
      </c>
      <c r="G3019" s="29"/>
      <c r="H3019" s="30"/>
      <c r="I3019" s="30"/>
    </row>
    <row r="3020" spans="1:9" ht="26.4">
      <c r="A3020" s="29" t="s">
        <v>6218</v>
      </c>
      <c r="B3020" s="30" t="s">
        <v>6219</v>
      </c>
      <c r="C3020" s="30" t="s">
        <v>8675</v>
      </c>
      <c r="D3020" s="30" t="s">
        <v>2431</v>
      </c>
      <c r="E3020" s="30" t="s">
        <v>8677</v>
      </c>
      <c r="F3020" s="30" t="s">
        <v>8678</v>
      </c>
      <c r="G3020" s="29"/>
      <c r="H3020" s="30"/>
      <c r="I3020" s="30"/>
    </row>
    <row r="3021" spans="1:9" ht="26.4">
      <c r="A3021" s="29" t="s">
        <v>6220</v>
      </c>
      <c r="B3021" s="30" t="s">
        <v>6221</v>
      </c>
      <c r="C3021" s="30" t="s">
        <v>8675</v>
      </c>
      <c r="D3021" s="30" t="s">
        <v>2431</v>
      </c>
      <c r="E3021" s="30" t="s">
        <v>8677</v>
      </c>
      <c r="F3021" s="30" t="s">
        <v>8678</v>
      </c>
      <c r="G3021" s="29"/>
      <c r="H3021" s="30"/>
      <c r="I3021" s="30"/>
    </row>
    <row r="3022" spans="1:9" ht="39.6">
      <c r="A3022" s="29" t="s">
        <v>6222</v>
      </c>
      <c r="B3022" s="30" t="s">
        <v>6223</v>
      </c>
      <c r="C3022" s="30" t="s">
        <v>8675</v>
      </c>
      <c r="D3022" s="30" t="s">
        <v>8659</v>
      </c>
      <c r="E3022" s="30" t="s">
        <v>8660</v>
      </c>
      <c r="F3022" s="30" t="s">
        <v>8659</v>
      </c>
      <c r="G3022" s="29"/>
      <c r="H3022" s="30"/>
      <c r="I3022" s="30"/>
    </row>
    <row r="3023" spans="1:9" ht="26.4">
      <c r="A3023" s="29" t="s">
        <v>6224</v>
      </c>
      <c r="B3023" s="30" t="s">
        <v>6225</v>
      </c>
      <c r="C3023" s="30" t="s">
        <v>6016</v>
      </c>
      <c r="D3023" s="30" t="s">
        <v>2431</v>
      </c>
      <c r="E3023" s="30" t="s">
        <v>8677</v>
      </c>
      <c r="F3023" s="30" t="s">
        <v>8678</v>
      </c>
      <c r="G3023" s="29"/>
      <c r="H3023" s="30"/>
      <c r="I3023" s="30"/>
    </row>
    <row r="3024" spans="1:9" ht="26.4">
      <c r="A3024" s="29" t="s">
        <v>6226</v>
      </c>
      <c r="B3024" s="30" t="s">
        <v>6227</v>
      </c>
      <c r="C3024" s="30" t="s">
        <v>6016</v>
      </c>
      <c r="D3024" s="30" t="s">
        <v>2431</v>
      </c>
      <c r="E3024" s="30" t="s">
        <v>8677</v>
      </c>
      <c r="F3024" s="30" t="s">
        <v>8678</v>
      </c>
      <c r="G3024" s="29"/>
      <c r="H3024" s="30"/>
      <c r="I3024" s="30"/>
    </row>
    <row r="3025" spans="1:9">
      <c r="A3025" s="29" t="s">
        <v>6228</v>
      </c>
      <c r="B3025" s="30" t="s">
        <v>6229</v>
      </c>
      <c r="C3025" s="30" t="s">
        <v>6047</v>
      </c>
      <c r="D3025" s="30" t="s">
        <v>8659</v>
      </c>
      <c r="E3025" s="30" t="s">
        <v>8660</v>
      </c>
      <c r="F3025" s="30" t="s">
        <v>8659</v>
      </c>
      <c r="G3025" s="29"/>
      <c r="H3025" s="30"/>
      <c r="I3025" s="30"/>
    </row>
    <row r="3026" spans="1:9">
      <c r="A3026" s="29" t="s">
        <v>6228</v>
      </c>
      <c r="B3026" s="30" t="s">
        <v>6229</v>
      </c>
      <c r="C3026" s="30" t="s">
        <v>6048</v>
      </c>
      <c r="D3026" s="30" t="s">
        <v>8659</v>
      </c>
      <c r="E3026" s="30" t="s">
        <v>8660</v>
      </c>
      <c r="F3026" s="30" t="s">
        <v>8659</v>
      </c>
      <c r="G3026" s="29"/>
      <c r="H3026" s="30"/>
      <c r="I3026" s="30"/>
    </row>
    <row r="3027" spans="1:9" ht="26.4">
      <c r="A3027" s="29" t="s">
        <v>6230</v>
      </c>
      <c r="B3027" s="30" t="s">
        <v>6231</v>
      </c>
      <c r="C3027" s="30" t="s">
        <v>6048</v>
      </c>
      <c r="D3027" s="30" t="s">
        <v>8659</v>
      </c>
      <c r="E3027" s="30" t="s">
        <v>8660</v>
      </c>
      <c r="F3027" s="30" t="s">
        <v>8659</v>
      </c>
      <c r="G3027" s="29"/>
      <c r="H3027" s="30"/>
      <c r="I3027" s="30"/>
    </row>
    <row r="3028" spans="1:9" ht="26.4">
      <c r="A3028" s="29" t="s">
        <v>6230</v>
      </c>
      <c r="B3028" s="30" t="s">
        <v>6231</v>
      </c>
      <c r="C3028" s="30" t="s">
        <v>6047</v>
      </c>
      <c r="D3028" s="30" t="s">
        <v>8659</v>
      </c>
      <c r="E3028" s="30" t="s">
        <v>8660</v>
      </c>
      <c r="F3028" s="30" t="s">
        <v>8659</v>
      </c>
      <c r="G3028" s="29"/>
      <c r="H3028" s="30"/>
      <c r="I3028" s="30"/>
    </row>
    <row r="3029" spans="1:9" ht="26.4">
      <c r="A3029" s="29" t="s">
        <v>6232</v>
      </c>
      <c r="B3029" s="30" t="s">
        <v>6233</v>
      </c>
      <c r="C3029" s="30" t="s">
        <v>227</v>
      </c>
      <c r="D3029" s="30" t="s">
        <v>8659</v>
      </c>
      <c r="E3029" s="30" t="s">
        <v>8660</v>
      </c>
      <c r="F3029" s="30" t="s">
        <v>8659</v>
      </c>
      <c r="G3029" s="29"/>
      <c r="H3029" s="30"/>
      <c r="I3029" s="30"/>
    </row>
    <row r="3030" spans="1:9" ht="26.4">
      <c r="A3030" s="29" t="s">
        <v>6234</v>
      </c>
      <c r="B3030" s="30" t="s">
        <v>6235</v>
      </c>
      <c r="C3030" s="30" t="s">
        <v>8675</v>
      </c>
      <c r="D3030" s="30" t="s">
        <v>2643</v>
      </c>
      <c r="E3030" s="30" t="s">
        <v>8677</v>
      </c>
      <c r="F3030" s="30" t="s">
        <v>8678</v>
      </c>
      <c r="G3030" s="29"/>
      <c r="H3030" s="30"/>
      <c r="I3030" s="30"/>
    </row>
    <row r="3031" spans="1:9" ht="26.4">
      <c r="A3031" s="29" t="s">
        <v>6236</v>
      </c>
      <c r="B3031" s="30" t="s">
        <v>6237</v>
      </c>
      <c r="C3031" s="30" t="s">
        <v>8675</v>
      </c>
      <c r="D3031" s="30" t="s">
        <v>2643</v>
      </c>
      <c r="E3031" s="30" t="s">
        <v>8677</v>
      </c>
      <c r="F3031" s="30" t="s">
        <v>8678</v>
      </c>
      <c r="G3031" s="29"/>
      <c r="H3031" s="30"/>
      <c r="I3031" s="30"/>
    </row>
    <row r="3032" spans="1:9" ht="26.4">
      <c r="A3032" s="29" t="s">
        <v>6238</v>
      </c>
      <c r="B3032" s="30" t="s">
        <v>6239</v>
      </c>
      <c r="C3032" s="30" t="s">
        <v>8675</v>
      </c>
      <c r="D3032" s="30" t="s">
        <v>2643</v>
      </c>
      <c r="E3032" s="30" t="s">
        <v>8677</v>
      </c>
      <c r="F3032" s="30" t="s">
        <v>8678</v>
      </c>
      <c r="G3032" s="29"/>
      <c r="H3032" s="30"/>
      <c r="I3032" s="30"/>
    </row>
    <row r="3033" spans="1:9" ht="26.4">
      <c r="A3033" s="29" t="s">
        <v>6240</v>
      </c>
      <c r="B3033" s="30" t="s">
        <v>4024</v>
      </c>
      <c r="C3033" s="30" t="s">
        <v>8675</v>
      </c>
      <c r="D3033" s="30" t="s">
        <v>2643</v>
      </c>
      <c r="E3033" s="30" t="s">
        <v>8677</v>
      </c>
      <c r="F3033" s="30" t="s">
        <v>8678</v>
      </c>
      <c r="G3033" s="29"/>
      <c r="H3033" s="30"/>
      <c r="I3033" s="30"/>
    </row>
    <row r="3034" spans="1:9" ht="26.4">
      <c r="A3034" s="29" t="s">
        <v>6241</v>
      </c>
      <c r="B3034" s="30" t="s">
        <v>6242</v>
      </c>
      <c r="C3034" s="30" t="s">
        <v>8675</v>
      </c>
      <c r="D3034" s="30" t="s">
        <v>6009</v>
      </c>
      <c r="E3034" s="30" t="s">
        <v>8677</v>
      </c>
      <c r="F3034" s="30" t="s">
        <v>8678</v>
      </c>
      <c r="G3034" s="29"/>
      <c r="H3034" s="30"/>
      <c r="I3034" s="30"/>
    </row>
    <row r="3035" spans="1:9" ht="26.4">
      <c r="A3035" s="29" t="s">
        <v>6243</v>
      </c>
      <c r="B3035" s="30" t="s">
        <v>6244</v>
      </c>
      <c r="C3035" s="30" t="s">
        <v>8675</v>
      </c>
      <c r="D3035" s="30" t="s">
        <v>6009</v>
      </c>
      <c r="E3035" s="30" t="s">
        <v>8677</v>
      </c>
      <c r="F3035" s="30" t="s">
        <v>8678</v>
      </c>
      <c r="G3035" s="29"/>
      <c r="H3035" s="30"/>
      <c r="I3035" s="30"/>
    </row>
    <row r="3036" spans="1:9" ht="26.4">
      <c r="A3036" s="29" t="s">
        <v>6245</v>
      </c>
      <c r="B3036" s="30" t="s">
        <v>6246</v>
      </c>
      <c r="C3036" s="30" t="s">
        <v>8675</v>
      </c>
      <c r="D3036" s="30" t="s">
        <v>6009</v>
      </c>
      <c r="E3036" s="30" t="s">
        <v>8677</v>
      </c>
      <c r="F3036" s="30" t="s">
        <v>8678</v>
      </c>
      <c r="G3036" s="29"/>
      <c r="H3036" s="30"/>
      <c r="I3036" s="30"/>
    </row>
    <row r="3037" spans="1:9" ht="26.4">
      <c r="A3037" s="29" t="s">
        <v>6247</v>
      </c>
      <c r="B3037" s="30" t="s">
        <v>6248</v>
      </c>
      <c r="C3037" s="30" t="s">
        <v>8675</v>
      </c>
      <c r="D3037" s="30" t="s">
        <v>6009</v>
      </c>
      <c r="E3037" s="30" t="s">
        <v>8677</v>
      </c>
      <c r="F3037" s="30" t="s">
        <v>8678</v>
      </c>
      <c r="G3037" s="29"/>
      <c r="H3037" s="30"/>
      <c r="I3037" s="30"/>
    </row>
    <row r="3038" spans="1:9" ht="26.4">
      <c r="A3038" s="29" t="s">
        <v>6249</v>
      </c>
      <c r="B3038" s="30" t="s">
        <v>6250</v>
      </c>
      <c r="C3038" s="30" t="s">
        <v>8675</v>
      </c>
      <c r="D3038" s="30" t="s">
        <v>6009</v>
      </c>
      <c r="E3038" s="30" t="s">
        <v>8677</v>
      </c>
      <c r="F3038" s="30" t="s">
        <v>8678</v>
      </c>
      <c r="G3038" s="29"/>
      <c r="H3038" s="30"/>
      <c r="I3038" s="30"/>
    </row>
    <row r="3039" spans="1:9" ht="26.4">
      <c r="A3039" s="29" t="s">
        <v>6251</v>
      </c>
      <c r="B3039" s="30" t="s">
        <v>6252</v>
      </c>
      <c r="C3039" s="30" t="s">
        <v>8675</v>
      </c>
      <c r="D3039" s="30" t="s">
        <v>6009</v>
      </c>
      <c r="E3039" s="30" t="s">
        <v>8677</v>
      </c>
      <c r="F3039" s="30" t="s">
        <v>8678</v>
      </c>
      <c r="G3039" s="29"/>
      <c r="H3039" s="30"/>
      <c r="I3039" s="30"/>
    </row>
    <row r="3040" spans="1:9" ht="26.4">
      <c r="A3040" s="29" t="s">
        <v>3448</v>
      </c>
      <c r="B3040" s="30" t="s">
        <v>3449</v>
      </c>
      <c r="C3040" s="30" t="s">
        <v>8675</v>
      </c>
      <c r="D3040" s="30" t="s">
        <v>6009</v>
      </c>
      <c r="E3040" s="30" t="s">
        <v>8677</v>
      </c>
      <c r="F3040" s="30" t="s">
        <v>8678</v>
      </c>
      <c r="G3040" s="29"/>
      <c r="H3040" s="30"/>
      <c r="I3040" s="30"/>
    </row>
    <row r="3041" spans="1:9" ht="26.4">
      <c r="A3041" s="29" t="s">
        <v>3450</v>
      </c>
      <c r="B3041" s="30" t="s">
        <v>3451</v>
      </c>
      <c r="C3041" s="30" t="s">
        <v>8675</v>
      </c>
      <c r="D3041" s="30" t="s">
        <v>6009</v>
      </c>
      <c r="E3041" s="30" t="s">
        <v>8677</v>
      </c>
      <c r="F3041" s="30" t="s">
        <v>8678</v>
      </c>
      <c r="G3041" s="29"/>
      <c r="H3041" s="30"/>
      <c r="I3041" s="30"/>
    </row>
    <row r="3042" spans="1:9" ht="26.4">
      <c r="A3042" s="29" t="s">
        <v>3452</v>
      </c>
      <c r="B3042" s="30" t="s">
        <v>3453</v>
      </c>
      <c r="C3042" s="30" t="s">
        <v>8675</v>
      </c>
      <c r="D3042" s="30" t="s">
        <v>975</v>
      </c>
      <c r="E3042" s="30" t="s">
        <v>3058</v>
      </c>
      <c r="F3042" s="30" t="s">
        <v>3059</v>
      </c>
      <c r="G3042" s="29"/>
      <c r="H3042" s="30"/>
      <c r="I3042" s="30"/>
    </row>
    <row r="3043" spans="1:9" ht="26.4">
      <c r="A3043" s="29" t="s">
        <v>3454</v>
      </c>
      <c r="B3043" s="30" t="s">
        <v>3455</v>
      </c>
      <c r="C3043" s="30" t="s">
        <v>6047</v>
      </c>
      <c r="D3043" s="30" t="s">
        <v>8659</v>
      </c>
      <c r="E3043" s="30" t="s">
        <v>8660</v>
      </c>
      <c r="F3043" s="30" t="s">
        <v>8659</v>
      </c>
      <c r="G3043" s="29"/>
      <c r="H3043" s="30"/>
      <c r="I3043" s="30"/>
    </row>
    <row r="3044" spans="1:9" ht="26.4">
      <c r="A3044" s="29" t="s">
        <v>3454</v>
      </c>
      <c r="B3044" s="30" t="s">
        <v>3455</v>
      </c>
      <c r="C3044" s="30" t="s">
        <v>6048</v>
      </c>
      <c r="D3044" s="30" t="s">
        <v>8659</v>
      </c>
      <c r="E3044" s="30" t="s">
        <v>8660</v>
      </c>
      <c r="F3044" s="30" t="s">
        <v>8659</v>
      </c>
      <c r="G3044" s="29"/>
      <c r="H3044" s="30"/>
      <c r="I3044" s="30"/>
    </row>
    <row r="3045" spans="1:9" ht="26.4">
      <c r="A3045" s="29" t="s">
        <v>3456</v>
      </c>
      <c r="B3045" s="30" t="s">
        <v>3457</v>
      </c>
      <c r="C3045" s="30" t="s">
        <v>6048</v>
      </c>
      <c r="D3045" s="30" t="s">
        <v>8659</v>
      </c>
      <c r="E3045" s="30" t="s">
        <v>8660</v>
      </c>
      <c r="F3045" s="30" t="s">
        <v>8659</v>
      </c>
      <c r="G3045" s="29"/>
      <c r="H3045" s="30"/>
      <c r="I3045" s="30"/>
    </row>
    <row r="3046" spans="1:9" ht="26.4">
      <c r="A3046" s="29" t="s">
        <v>3456</v>
      </c>
      <c r="B3046" s="30" t="s">
        <v>3457</v>
      </c>
      <c r="C3046" s="30" t="s">
        <v>6047</v>
      </c>
      <c r="D3046" s="30" t="s">
        <v>8659</v>
      </c>
      <c r="E3046" s="30" t="s">
        <v>8660</v>
      </c>
      <c r="F3046" s="30" t="s">
        <v>8659</v>
      </c>
      <c r="G3046" s="29"/>
      <c r="H3046" s="30"/>
      <c r="I3046" s="30"/>
    </row>
    <row r="3047" spans="1:9" ht="39.6">
      <c r="A3047" s="29" t="s">
        <v>3458</v>
      </c>
      <c r="B3047" s="30" t="s">
        <v>3459</v>
      </c>
      <c r="C3047" s="30" t="s">
        <v>227</v>
      </c>
      <c r="D3047" s="30" t="s">
        <v>8659</v>
      </c>
      <c r="E3047" s="30" t="s">
        <v>8660</v>
      </c>
      <c r="F3047" s="30" t="s">
        <v>8659</v>
      </c>
      <c r="G3047" s="29"/>
      <c r="H3047" s="30"/>
      <c r="I3047" s="30"/>
    </row>
    <row r="3048" spans="1:9" ht="26.4">
      <c r="A3048" s="29" t="s">
        <v>3460</v>
      </c>
      <c r="B3048" s="30" t="s">
        <v>3461</v>
      </c>
      <c r="C3048" s="30" t="s">
        <v>8675</v>
      </c>
      <c r="D3048" s="30" t="s">
        <v>2643</v>
      </c>
      <c r="E3048" s="30" t="s">
        <v>8677</v>
      </c>
      <c r="F3048" s="30" t="s">
        <v>8678</v>
      </c>
      <c r="G3048" s="29"/>
      <c r="H3048" s="30"/>
      <c r="I3048" s="30"/>
    </row>
    <row r="3049" spans="1:9" ht="26.4">
      <c r="A3049" s="29" t="s">
        <v>3462</v>
      </c>
      <c r="B3049" s="30" t="s">
        <v>3463</v>
      </c>
      <c r="C3049" s="30" t="s">
        <v>8675</v>
      </c>
      <c r="D3049" s="30" t="s">
        <v>2643</v>
      </c>
      <c r="E3049" s="30" t="s">
        <v>8677</v>
      </c>
      <c r="F3049" s="30" t="s">
        <v>8678</v>
      </c>
      <c r="G3049" s="29"/>
      <c r="H3049" s="30"/>
      <c r="I3049" s="30"/>
    </row>
    <row r="3050" spans="1:9" ht="26.4">
      <c r="A3050" s="29" t="s">
        <v>3464</v>
      </c>
      <c r="B3050" s="30" t="s">
        <v>3465</v>
      </c>
      <c r="C3050" s="30" t="s">
        <v>8675</v>
      </c>
      <c r="D3050" s="30" t="s">
        <v>2643</v>
      </c>
      <c r="E3050" s="30" t="s">
        <v>8677</v>
      </c>
      <c r="F3050" s="30" t="s">
        <v>8678</v>
      </c>
      <c r="G3050" s="29"/>
      <c r="H3050" s="30"/>
      <c r="I3050" s="30"/>
    </row>
    <row r="3051" spans="1:9" ht="26.4">
      <c r="A3051" s="29" t="s">
        <v>3466</v>
      </c>
      <c r="B3051" s="30" t="s">
        <v>3467</v>
      </c>
      <c r="C3051" s="30" t="s">
        <v>8675</v>
      </c>
      <c r="D3051" s="30" t="s">
        <v>2643</v>
      </c>
      <c r="E3051" s="30" t="s">
        <v>8677</v>
      </c>
      <c r="F3051" s="30" t="s">
        <v>8678</v>
      </c>
      <c r="G3051" s="29"/>
      <c r="H3051" s="30"/>
      <c r="I3051" s="30"/>
    </row>
    <row r="3052" spans="1:9" ht="26.4">
      <c r="A3052" s="29" t="s">
        <v>3468</v>
      </c>
      <c r="B3052" s="30" t="s">
        <v>4442</v>
      </c>
      <c r="C3052" s="30" t="s">
        <v>8675</v>
      </c>
      <c r="D3052" s="30" t="s">
        <v>2643</v>
      </c>
      <c r="E3052" s="30" t="s">
        <v>8677</v>
      </c>
      <c r="F3052" s="30" t="s">
        <v>8678</v>
      </c>
      <c r="G3052" s="29"/>
      <c r="H3052" s="30"/>
      <c r="I3052" s="30"/>
    </row>
    <row r="3053" spans="1:9" ht="26.4">
      <c r="A3053" s="29" t="s">
        <v>3469</v>
      </c>
      <c r="B3053" s="30" t="s">
        <v>4022</v>
      </c>
      <c r="C3053" s="30" t="s">
        <v>8675</v>
      </c>
      <c r="D3053" s="30" t="s">
        <v>2643</v>
      </c>
      <c r="E3053" s="30" t="s">
        <v>8677</v>
      </c>
      <c r="F3053" s="30" t="s">
        <v>8678</v>
      </c>
      <c r="G3053" s="29"/>
      <c r="H3053" s="30"/>
      <c r="I3053" s="30"/>
    </row>
    <row r="3054" spans="1:9" ht="26.4">
      <c r="A3054" s="29" t="s">
        <v>3470</v>
      </c>
      <c r="B3054" s="30" t="s">
        <v>3471</v>
      </c>
      <c r="C3054" s="30" t="s">
        <v>8675</v>
      </c>
      <c r="D3054" s="30" t="s">
        <v>2643</v>
      </c>
      <c r="E3054" s="30" t="s">
        <v>8677</v>
      </c>
      <c r="F3054" s="30" t="s">
        <v>8678</v>
      </c>
      <c r="G3054" s="29"/>
      <c r="H3054" s="30"/>
      <c r="I3054" s="30"/>
    </row>
    <row r="3055" spans="1:9" ht="26.4">
      <c r="A3055" s="29" t="s">
        <v>3472</v>
      </c>
      <c r="B3055" s="30" t="s">
        <v>3473</v>
      </c>
      <c r="C3055" s="30" t="s">
        <v>8675</v>
      </c>
      <c r="D3055" s="30" t="s">
        <v>2643</v>
      </c>
      <c r="E3055" s="30" t="s">
        <v>8677</v>
      </c>
      <c r="F3055" s="30" t="s">
        <v>8678</v>
      </c>
      <c r="G3055" s="29"/>
      <c r="H3055" s="30"/>
      <c r="I3055" s="30"/>
    </row>
    <row r="3056" spans="1:9" ht="26.4">
      <c r="A3056" s="29" t="s">
        <v>3474</v>
      </c>
      <c r="B3056" s="30" t="s">
        <v>4017</v>
      </c>
      <c r="C3056" s="30" t="s">
        <v>8675</v>
      </c>
      <c r="D3056" s="30" t="s">
        <v>2643</v>
      </c>
      <c r="E3056" s="30" t="s">
        <v>8677</v>
      </c>
      <c r="F3056" s="30" t="s">
        <v>8678</v>
      </c>
      <c r="G3056" s="29"/>
      <c r="H3056" s="30"/>
      <c r="I3056" s="30"/>
    </row>
    <row r="3057" spans="1:9" ht="26.4">
      <c r="A3057" s="29" t="s">
        <v>3475</v>
      </c>
      <c r="B3057" s="30" t="s">
        <v>3476</v>
      </c>
      <c r="C3057" s="30" t="s">
        <v>8675</v>
      </c>
      <c r="D3057" s="30" t="s">
        <v>2643</v>
      </c>
      <c r="E3057" s="30" t="s">
        <v>8677</v>
      </c>
      <c r="F3057" s="30" t="s">
        <v>8678</v>
      </c>
      <c r="G3057" s="29"/>
      <c r="H3057" s="30"/>
      <c r="I3057" s="30"/>
    </row>
    <row r="3058" spans="1:9" ht="26.4">
      <c r="A3058" s="29" t="s">
        <v>3477</v>
      </c>
      <c r="B3058" s="30" t="s">
        <v>3478</v>
      </c>
      <c r="C3058" s="30" t="s">
        <v>8675</v>
      </c>
      <c r="D3058" s="30" t="s">
        <v>2643</v>
      </c>
      <c r="E3058" s="30" t="s">
        <v>8677</v>
      </c>
      <c r="F3058" s="30" t="s">
        <v>8678</v>
      </c>
      <c r="G3058" s="29"/>
      <c r="H3058" s="30"/>
      <c r="I3058" s="30"/>
    </row>
    <row r="3059" spans="1:9" ht="26.4">
      <c r="A3059" s="29" t="s">
        <v>3479</v>
      </c>
      <c r="B3059" s="30" t="s">
        <v>3480</v>
      </c>
      <c r="C3059" s="30" t="s">
        <v>6016</v>
      </c>
      <c r="D3059" s="30" t="s">
        <v>2643</v>
      </c>
      <c r="E3059" s="30" t="s">
        <v>8677</v>
      </c>
      <c r="F3059" s="30" t="s">
        <v>8678</v>
      </c>
      <c r="G3059" s="29"/>
      <c r="H3059" s="30"/>
      <c r="I3059" s="30"/>
    </row>
    <row r="3060" spans="1:9" ht="26.4">
      <c r="A3060" s="29" t="s">
        <v>3481</v>
      </c>
      <c r="B3060" s="30" t="s">
        <v>3482</v>
      </c>
      <c r="C3060" s="30" t="s">
        <v>8675</v>
      </c>
      <c r="D3060" s="30" t="s">
        <v>6033</v>
      </c>
      <c r="E3060" s="30" t="s">
        <v>3058</v>
      </c>
      <c r="F3060" s="30" t="s">
        <v>3059</v>
      </c>
      <c r="G3060" s="29"/>
      <c r="H3060" s="30"/>
      <c r="I3060" s="30"/>
    </row>
    <row r="3061" spans="1:9">
      <c r="A3061" s="29" t="s">
        <v>3483</v>
      </c>
      <c r="B3061" s="30" t="s">
        <v>3484</v>
      </c>
      <c r="C3061" s="30" t="s">
        <v>6047</v>
      </c>
      <c r="D3061" s="30" t="s">
        <v>8659</v>
      </c>
      <c r="E3061" s="30" t="s">
        <v>8660</v>
      </c>
      <c r="F3061" s="30" t="s">
        <v>8659</v>
      </c>
      <c r="G3061" s="29"/>
      <c r="H3061" s="30"/>
      <c r="I3061" s="30"/>
    </row>
    <row r="3062" spans="1:9">
      <c r="A3062" s="29" t="s">
        <v>3483</v>
      </c>
      <c r="B3062" s="30" t="s">
        <v>3484</v>
      </c>
      <c r="C3062" s="30" t="s">
        <v>6048</v>
      </c>
      <c r="D3062" s="30" t="s">
        <v>8659</v>
      </c>
      <c r="E3062" s="30" t="s">
        <v>8660</v>
      </c>
      <c r="F3062" s="30" t="s">
        <v>8659</v>
      </c>
      <c r="G3062" s="29"/>
      <c r="H3062" s="30"/>
      <c r="I3062" s="30"/>
    </row>
    <row r="3063" spans="1:9" ht="26.4">
      <c r="A3063" s="29" t="s">
        <v>3485</v>
      </c>
      <c r="B3063" s="30" t="s">
        <v>3486</v>
      </c>
      <c r="C3063" s="30" t="s">
        <v>227</v>
      </c>
      <c r="D3063" s="30" t="s">
        <v>8659</v>
      </c>
      <c r="E3063" s="30" t="s">
        <v>8660</v>
      </c>
      <c r="F3063" s="30" t="s">
        <v>8659</v>
      </c>
      <c r="G3063" s="29"/>
      <c r="H3063" s="30"/>
      <c r="I3063" s="30"/>
    </row>
    <row r="3064" spans="1:9" ht="26.4">
      <c r="A3064" s="29" t="s">
        <v>3487</v>
      </c>
      <c r="B3064" s="30" t="s">
        <v>3488</v>
      </c>
      <c r="C3064" s="30" t="s">
        <v>8675</v>
      </c>
      <c r="D3064" s="30" t="s">
        <v>3025</v>
      </c>
      <c r="E3064" s="30" t="s">
        <v>8677</v>
      </c>
      <c r="F3064" s="30" t="s">
        <v>8678</v>
      </c>
      <c r="G3064" s="29"/>
      <c r="H3064" s="30"/>
      <c r="I3064" s="30"/>
    </row>
    <row r="3065" spans="1:9" ht="26.4">
      <c r="A3065" s="29" t="s">
        <v>3489</v>
      </c>
      <c r="B3065" s="30" t="s">
        <v>3490</v>
      </c>
      <c r="C3065" s="30" t="s">
        <v>8675</v>
      </c>
      <c r="D3065" s="30" t="s">
        <v>7397</v>
      </c>
      <c r="E3065" s="30" t="s">
        <v>3058</v>
      </c>
      <c r="F3065" s="30" t="s">
        <v>3059</v>
      </c>
      <c r="G3065" s="29"/>
      <c r="H3065" s="30"/>
      <c r="I3065" s="30"/>
    </row>
    <row r="3066" spans="1:9" ht="26.4">
      <c r="A3066" s="29" t="s">
        <v>3491</v>
      </c>
      <c r="B3066" s="30" t="s">
        <v>3492</v>
      </c>
      <c r="C3066" s="30" t="s">
        <v>8675</v>
      </c>
      <c r="D3066" s="30" t="s">
        <v>7397</v>
      </c>
      <c r="E3066" s="30" t="s">
        <v>3058</v>
      </c>
      <c r="F3066" s="30" t="s">
        <v>3059</v>
      </c>
      <c r="G3066" s="29"/>
      <c r="H3066" s="30"/>
      <c r="I3066" s="30"/>
    </row>
    <row r="3067" spans="1:9" ht="26.4">
      <c r="A3067" s="29" t="s">
        <v>3493</v>
      </c>
      <c r="B3067" s="30" t="s">
        <v>3494</v>
      </c>
      <c r="C3067" s="30" t="s">
        <v>8675</v>
      </c>
      <c r="D3067" s="30" t="s">
        <v>7397</v>
      </c>
      <c r="E3067" s="30" t="s">
        <v>3058</v>
      </c>
      <c r="F3067" s="30" t="s">
        <v>3059</v>
      </c>
      <c r="G3067" s="29"/>
      <c r="H3067" s="30"/>
      <c r="I3067" s="30"/>
    </row>
    <row r="3068" spans="1:9">
      <c r="A3068" s="29" t="s">
        <v>6116</v>
      </c>
      <c r="B3068" s="30" t="s">
        <v>6117</v>
      </c>
      <c r="C3068" s="30" t="s">
        <v>6048</v>
      </c>
      <c r="D3068" s="30" t="s">
        <v>8659</v>
      </c>
      <c r="E3068" s="30" t="s">
        <v>8660</v>
      </c>
      <c r="F3068" s="30" t="s">
        <v>8659</v>
      </c>
      <c r="G3068" s="29"/>
      <c r="H3068" s="30"/>
      <c r="I3068" s="30"/>
    </row>
    <row r="3069" spans="1:9">
      <c r="A3069" s="29" t="s">
        <v>6116</v>
      </c>
      <c r="B3069" s="30" t="s">
        <v>6117</v>
      </c>
      <c r="C3069" s="30" t="s">
        <v>6047</v>
      </c>
      <c r="D3069" s="30" t="s">
        <v>8659</v>
      </c>
      <c r="E3069" s="30" t="s">
        <v>8660</v>
      </c>
      <c r="F3069" s="30" t="s">
        <v>8659</v>
      </c>
      <c r="G3069" s="29"/>
      <c r="H3069" s="30"/>
      <c r="I3069" s="30"/>
    </row>
    <row r="3070" spans="1:9" ht="26.4">
      <c r="A3070" s="29" t="s">
        <v>6118</v>
      </c>
      <c r="B3070" s="30" t="s">
        <v>6119</v>
      </c>
      <c r="C3070" s="30" t="s">
        <v>227</v>
      </c>
      <c r="D3070" s="30" t="s">
        <v>8659</v>
      </c>
      <c r="E3070" s="30" t="s">
        <v>8660</v>
      </c>
      <c r="F3070" s="30" t="s">
        <v>8659</v>
      </c>
      <c r="G3070" s="29"/>
      <c r="H3070" s="30"/>
      <c r="I3070" s="30"/>
    </row>
    <row r="3071" spans="1:9" ht="26.4">
      <c r="A3071" s="29" t="s">
        <v>6120</v>
      </c>
      <c r="B3071" s="30" t="s">
        <v>6121</v>
      </c>
      <c r="C3071" s="30" t="s">
        <v>227</v>
      </c>
      <c r="D3071" s="30" t="s">
        <v>8659</v>
      </c>
      <c r="E3071" s="30" t="s">
        <v>8660</v>
      </c>
      <c r="F3071" s="30" t="s">
        <v>8659</v>
      </c>
      <c r="G3071" s="29"/>
      <c r="H3071" s="30"/>
      <c r="I3071" s="30"/>
    </row>
    <row r="3072" spans="1:9">
      <c r="A3072" s="29" t="s">
        <v>6122</v>
      </c>
      <c r="B3072" s="30" t="s">
        <v>5177</v>
      </c>
      <c r="C3072" s="30" t="s">
        <v>3087</v>
      </c>
      <c r="D3072" s="30" t="s">
        <v>7397</v>
      </c>
      <c r="E3072" s="30" t="s">
        <v>3058</v>
      </c>
      <c r="F3072" s="30" t="s">
        <v>3059</v>
      </c>
      <c r="G3072" s="29"/>
      <c r="H3072" s="30"/>
      <c r="I3072" s="30"/>
    </row>
    <row r="3073" spans="1:9" ht="26.4">
      <c r="A3073" s="29" t="s">
        <v>6123</v>
      </c>
      <c r="B3073" s="30" t="s">
        <v>3209</v>
      </c>
      <c r="C3073" s="30" t="s">
        <v>8675</v>
      </c>
      <c r="D3073" s="30" t="s">
        <v>4505</v>
      </c>
      <c r="E3073" s="30" t="s">
        <v>3058</v>
      </c>
      <c r="F3073" s="30" t="s">
        <v>3059</v>
      </c>
      <c r="G3073" s="29"/>
      <c r="H3073" s="30"/>
      <c r="I3073" s="30"/>
    </row>
    <row r="3074" spans="1:9" ht="26.4">
      <c r="A3074" s="29" t="s">
        <v>3210</v>
      </c>
      <c r="B3074" s="30" t="s">
        <v>3211</v>
      </c>
      <c r="C3074" s="30" t="s">
        <v>8675</v>
      </c>
      <c r="D3074" s="30" t="s">
        <v>3046</v>
      </c>
      <c r="E3074" s="30" t="s">
        <v>8677</v>
      </c>
      <c r="F3074" s="30" t="s">
        <v>8678</v>
      </c>
      <c r="G3074" s="29"/>
      <c r="H3074" s="30"/>
      <c r="I3074" s="30"/>
    </row>
    <row r="3075" spans="1:9" ht="26.4">
      <c r="A3075" s="29" t="s">
        <v>3212</v>
      </c>
      <c r="B3075" s="30" t="s">
        <v>3213</v>
      </c>
      <c r="C3075" s="30" t="s">
        <v>8675</v>
      </c>
      <c r="D3075" s="30" t="s">
        <v>3046</v>
      </c>
      <c r="E3075" s="30" t="s">
        <v>8677</v>
      </c>
      <c r="F3075" s="30" t="s">
        <v>8678</v>
      </c>
      <c r="G3075" s="29"/>
      <c r="H3075" s="30"/>
      <c r="I3075" s="30"/>
    </row>
    <row r="3076" spans="1:9" ht="26.4">
      <c r="A3076" s="29" t="s">
        <v>3214</v>
      </c>
      <c r="B3076" s="30" t="s">
        <v>2333</v>
      </c>
      <c r="C3076" s="30" t="s">
        <v>6016</v>
      </c>
      <c r="D3076" s="30" t="s">
        <v>3046</v>
      </c>
      <c r="E3076" s="30" t="s">
        <v>8677</v>
      </c>
      <c r="F3076" s="30" t="s">
        <v>8678</v>
      </c>
      <c r="G3076" s="29"/>
      <c r="H3076" s="30"/>
      <c r="I3076" s="30"/>
    </row>
    <row r="3077" spans="1:9" ht="26.4">
      <c r="A3077" s="29" t="s">
        <v>3215</v>
      </c>
      <c r="B3077" s="30" t="s">
        <v>3216</v>
      </c>
      <c r="C3077" s="30" t="s">
        <v>6048</v>
      </c>
      <c r="D3077" s="30" t="s">
        <v>8659</v>
      </c>
      <c r="E3077" s="30" t="s">
        <v>8660</v>
      </c>
      <c r="F3077" s="30" t="s">
        <v>8659</v>
      </c>
      <c r="G3077" s="29"/>
      <c r="H3077" s="30"/>
      <c r="I3077" s="30"/>
    </row>
    <row r="3078" spans="1:9" ht="26.4">
      <c r="A3078" s="29" t="s">
        <v>3215</v>
      </c>
      <c r="B3078" s="30" t="s">
        <v>3216</v>
      </c>
      <c r="C3078" s="30" t="s">
        <v>6047</v>
      </c>
      <c r="D3078" s="30" t="s">
        <v>8659</v>
      </c>
      <c r="E3078" s="30" t="s">
        <v>8660</v>
      </c>
      <c r="F3078" s="30" t="s">
        <v>8659</v>
      </c>
      <c r="G3078" s="29"/>
      <c r="H3078" s="30"/>
      <c r="I3078" s="30"/>
    </row>
    <row r="3079" spans="1:9">
      <c r="A3079" s="29" t="s">
        <v>3217</v>
      </c>
      <c r="B3079" s="30" t="s">
        <v>3218</v>
      </c>
      <c r="C3079" s="30" t="s">
        <v>6048</v>
      </c>
      <c r="D3079" s="30" t="s">
        <v>8659</v>
      </c>
      <c r="E3079" s="30" t="s">
        <v>8660</v>
      </c>
      <c r="F3079" s="30" t="s">
        <v>8659</v>
      </c>
      <c r="G3079" s="29"/>
      <c r="H3079" s="30"/>
      <c r="I3079" s="30"/>
    </row>
    <row r="3080" spans="1:9">
      <c r="A3080" s="29" t="s">
        <v>3217</v>
      </c>
      <c r="B3080" s="30" t="s">
        <v>3218</v>
      </c>
      <c r="C3080" s="30" t="s">
        <v>6047</v>
      </c>
      <c r="D3080" s="30" t="s">
        <v>8659</v>
      </c>
      <c r="E3080" s="30" t="s">
        <v>8660</v>
      </c>
      <c r="F3080" s="30" t="s">
        <v>8659</v>
      </c>
      <c r="G3080" s="29"/>
      <c r="H3080" s="30"/>
      <c r="I3080" s="30"/>
    </row>
    <row r="3081" spans="1:9" ht="26.4">
      <c r="A3081" s="29" t="s">
        <v>3219</v>
      </c>
      <c r="B3081" s="30" t="s">
        <v>3220</v>
      </c>
      <c r="C3081" s="30" t="s">
        <v>227</v>
      </c>
      <c r="D3081" s="30" t="s">
        <v>8659</v>
      </c>
      <c r="E3081" s="30" t="s">
        <v>8660</v>
      </c>
      <c r="F3081" s="30" t="s">
        <v>8659</v>
      </c>
      <c r="G3081" s="29"/>
      <c r="H3081" s="30"/>
      <c r="I3081" s="30"/>
    </row>
    <row r="3082" spans="1:9" ht="26.4">
      <c r="A3082" s="29" t="s">
        <v>3221</v>
      </c>
      <c r="B3082" s="30" t="s">
        <v>3222</v>
      </c>
      <c r="C3082" s="30" t="s">
        <v>8675</v>
      </c>
      <c r="D3082" s="30" t="s">
        <v>2431</v>
      </c>
      <c r="E3082" s="30" t="s">
        <v>8677</v>
      </c>
      <c r="F3082" s="30" t="s">
        <v>8678</v>
      </c>
      <c r="G3082" s="29"/>
      <c r="H3082" s="30"/>
      <c r="I3082" s="30"/>
    </row>
    <row r="3083" spans="1:9" ht="26.4">
      <c r="A3083" s="29" t="s">
        <v>3223</v>
      </c>
      <c r="B3083" s="30" t="s">
        <v>3224</v>
      </c>
      <c r="C3083" s="30" t="s">
        <v>8675</v>
      </c>
      <c r="D3083" s="30" t="s">
        <v>4555</v>
      </c>
      <c r="E3083" s="30" t="s">
        <v>8677</v>
      </c>
      <c r="F3083" s="30" t="s">
        <v>8678</v>
      </c>
      <c r="G3083" s="29"/>
      <c r="H3083" s="30"/>
      <c r="I3083" s="30"/>
    </row>
    <row r="3084" spans="1:9" ht="26.4">
      <c r="A3084" s="29" t="s">
        <v>3225</v>
      </c>
      <c r="B3084" s="30" t="s">
        <v>3226</v>
      </c>
      <c r="C3084" s="30" t="s">
        <v>8675</v>
      </c>
      <c r="D3084" s="30" t="s">
        <v>4555</v>
      </c>
      <c r="E3084" s="30" t="s">
        <v>8677</v>
      </c>
      <c r="F3084" s="30" t="s">
        <v>8678</v>
      </c>
      <c r="G3084" s="29"/>
      <c r="H3084" s="30"/>
      <c r="I3084" s="30"/>
    </row>
    <row r="3085" spans="1:9" ht="26.4">
      <c r="A3085" s="29" t="s">
        <v>3227</v>
      </c>
      <c r="B3085" s="30" t="s">
        <v>3228</v>
      </c>
      <c r="C3085" s="30" t="s">
        <v>8675</v>
      </c>
      <c r="D3085" s="30" t="s">
        <v>4555</v>
      </c>
      <c r="E3085" s="30" t="s">
        <v>8677</v>
      </c>
      <c r="F3085" s="30" t="s">
        <v>8678</v>
      </c>
      <c r="G3085" s="29"/>
      <c r="H3085" s="30"/>
      <c r="I3085" s="30"/>
    </row>
    <row r="3086" spans="1:9" ht="26.4">
      <c r="A3086" s="29" t="s">
        <v>3229</v>
      </c>
      <c r="B3086" s="30" t="s">
        <v>3230</v>
      </c>
      <c r="C3086" s="30" t="s">
        <v>8675</v>
      </c>
      <c r="D3086" s="30" t="s">
        <v>7278</v>
      </c>
      <c r="E3086" s="30" t="s">
        <v>3058</v>
      </c>
      <c r="F3086" s="30" t="s">
        <v>3059</v>
      </c>
      <c r="G3086" s="29"/>
      <c r="H3086" s="30"/>
      <c r="I3086" s="30"/>
    </row>
    <row r="3087" spans="1:9" ht="26.4">
      <c r="A3087" s="29" t="s">
        <v>3231</v>
      </c>
      <c r="B3087" s="30" t="s">
        <v>3232</v>
      </c>
      <c r="C3087" s="30" t="s">
        <v>8675</v>
      </c>
      <c r="D3087" s="30" t="s">
        <v>4555</v>
      </c>
      <c r="E3087" s="30" t="s">
        <v>8677</v>
      </c>
      <c r="F3087" s="30" t="s">
        <v>8678</v>
      </c>
      <c r="G3087" s="29"/>
      <c r="H3087" s="30"/>
      <c r="I3087" s="30"/>
    </row>
    <row r="3088" spans="1:9" ht="26.4">
      <c r="A3088" s="29" t="s">
        <v>3233</v>
      </c>
      <c r="B3088" s="30" t="s">
        <v>3234</v>
      </c>
      <c r="C3088" s="30" t="s">
        <v>8675</v>
      </c>
      <c r="D3088" s="30" t="s">
        <v>4555</v>
      </c>
      <c r="E3088" s="30" t="s">
        <v>8677</v>
      </c>
      <c r="F3088" s="30" t="s">
        <v>8678</v>
      </c>
      <c r="G3088" s="29"/>
      <c r="H3088" s="30"/>
      <c r="I3088" s="30"/>
    </row>
    <row r="3089" spans="1:9" ht="26.4">
      <c r="A3089" s="29" t="s">
        <v>3235</v>
      </c>
      <c r="B3089" s="30" t="s">
        <v>3514</v>
      </c>
      <c r="C3089" s="30" t="s">
        <v>8675</v>
      </c>
      <c r="D3089" s="30" t="s">
        <v>4555</v>
      </c>
      <c r="E3089" s="30" t="s">
        <v>8677</v>
      </c>
      <c r="F3089" s="30" t="s">
        <v>8678</v>
      </c>
      <c r="G3089" s="29"/>
      <c r="H3089" s="30"/>
      <c r="I3089" s="30"/>
    </row>
    <row r="3090" spans="1:9" ht="26.4">
      <c r="A3090" s="29" t="s">
        <v>3515</v>
      </c>
      <c r="B3090" s="30" t="s">
        <v>3516</v>
      </c>
      <c r="C3090" s="30" t="s">
        <v>8675</v>
      </c>
      <c r="D3090" s="30" t="s">
        <v>4555</v>
      </c>
      <c r="E3090" s="30" t="s">
        <v>8677</v>
      </c>
      <c r="F3090" s="30" t="s">
        <v>8678</v>
      </c>
      <c r="G3090" s="29"/>
      <c r="H3090" s="30"/>
      <c r="I3090" s="30"/>
    </row>
    <row r="3091" spans="1:9" ht="26.4">
      <c r="A3091" s="29" t="s">
        <v>3517</v>
      </c>
      <c r="B3091" s="30" t="s">
        <v>3518</v>
      </c>
      <c r="C3091" s="30" t="s">
        <v>8675</v>
      </c>
      <c r="D3091" s="30" t="s">
        <v>4555</v>
      </c>
      <c r="E3091" s="30" t="s">
        <v>8677</v>
      </c>
      <c r="F3091" s="30" t="s">
        <v>8678</v>
      </c>
      <c r="G3091" s="29"/>
      <c r="H3091" s="30"/>
      <c r="I3091" s="30"/>
    </row>
    <row r="3092" spans="1:9" ht="26.4">
      <c r="A3092" s="29" t="s">
        <v>3519</v>
      </c>
      <c r="B3092" s="30" t="s">
        <v>3520</v>
      </c>
      <c r="C3092" s="30" t="s">
        <v>8675</v>
      </c>
      <c r="D3092" s="30" t="s">
        <v>7278</v>
      </c>
      <c r="E3092" s="30" t="s">
        <v>3058</v>
      </c>
      <c r="F3092" s="30" t="s">
        <v>3059</v>
      </c>
      <c r="G3092" s="29"/>
      <c r="H3092" s="30"/>
      <c r="I3092" s="30"/>
    </row>
    <row r="3093" spans="1:9" ht="26.4">
      <c r="A3093" s="29" t="s">
        <v>3521</v>
      </c>
      <c r="B3093" s="30" t="s">
        <v>3522</v>
      </c>
      <c r="C3093" s="30" t="s">
        <v>8675</v>
      </c>
      <c r="D3093" s="30" t="s">
        <v>4555</v>
      </c>
      <c r="E3093" s="30" t="s">
        <v>8677</v>
      </c>
      <c r="F3093" s="30" t="s">
        <v>8678</v>
      </c>
      <c r="G3093" s="29"/>
      <c r="H3093" s="30"/>
      <c r="I3093" s="30"/>
    </row>
    <row r="3094" spans="1:9" ht="26.4">
      <c r="A3094" s="29" t="s">
        <v>3523</v>
      </c>
      <c r="B3094" s="30" t="s">
        <v>3524</v>
      </c>
      <c r="C3094" s="30" t="s">
        <v>8675</v>
      </c>
      <c r="D3094" s="30" t="s">
        <v>7278</v>
      </c>
      <c r="E3094" s="30" t="s">
        <v>3058</v>
      </c>
      <c r="F3094" s="30" t="s">
        <v>3059</v>
      </c>
      <c r="G3094" s="29"/>
      <c r="H3094" s="30"/>
      <c r="I3094" s="30"/>
    </row>
    <row r="3095" spans="1:9">
      <c r="A3095" s="29" t="s">
        <v>3525</v>
      </c>
      <c r="B3095" s="30" t="s">
        <v>3526</v>
      </c>
      <c r="C3095" s="30" t="s">
        <v>6048</v>
      </c>
      <c r="D3095" s="30" t="s">
        <v>8659</v>
      </c>
      <c r="E3095" s="30" t="s">
        <v>8660</v>
      </c>
      <c r="F3095" s="30" t="s">
        <v>8659</v>
      </c>
      <c r="G3095" s="29"/>
      <c r="H3095" s="30"/>
      <c r="I3095" s="30"/>
    </row>
    <row r="3096" spans="1:9">
      <c r="A3096" s="29" t="s">
        <v>3525</v>
      </c>
      <c r="B3096" s="30" t="s">
        <v>3526</v>
      </c>
      <c r="C3096" s="30" t="s">
        <v>6047</v>
      </c>
      <c r="D3096" s="30" t="s">
        <v>8659</v>
      </c>
      <c r="E3096" s="30" t="s">
        <v>8660</v>
      </c>
      <c r="F3096" s="30" t="s">
        <v>8659</v>
      </c>
      <c r="G3096" s="29"/>
      <c r="H3096" s="30"/>
      <c r="I3096" s="30"/>
    </row>
    <row r="3097" spans="1:9" ht="26.4">
      <c r="A3097" s="29" t="s">
        <v>3527</v>
      </c>
      <c r="B3097" s="30" t="s">
        <v>3528</v>
      </c>
      <c r="C3097" s="30" t="s">
        <v>8675</v>
      </c>
      <c r="D3097" s="30" t="s">
        <v>379</v>
      </c>
      <c r="E3097" s="30" t="s">
        <v>3058</v>
      </c>
      <c r="F3097" s="30" t="s">
        <v>3059</v>
      </c>
      <c r="G3097" s="29"/>
      <c r="H3097" s="30"/>
      <c r="I3097" s="30"/>
    </row>
    <row r="3098" spans="1:9" ht="26.4">
      <c r="A3098" s="29" t="s">
        <v>3529</v>
      </c>
      <c r="B3098" s="30" t="s">
        <v>3530</v>
      </c>
      <c r="C3098" s="30" t="s">
        <v>6016</v>
      </c>
      <c r="D3098" s="30" t="s">
        <v>379</v>
      </c>
      <c r="E3098" s="30" t="s">
        <v>3058</v>
      </c>
      <c r="F3098" s="30" t="s">
        <v>3059</v>
      </c>
      <c r="G3098" s="29"/>
      <c r="H3098" s="30"/>
      <c r="I3098" s="30"/>
    </row>
    <row r="3099" spans="1:9" ht="26.4">
      <c r="A3099" s="29" t="s">
        <v>3531</v>
      </c>
      <c r="B3099" s="30" t="s">
        <v>3532</v>
      </c>
      <c r="C3099" s="30" t="s">
        <v>227</v>
      </c>
      <c r="D3099" s="30" t="s">
        <v>8659</v>
      </c>
      <c r="E3099" s="30" t="s">
        <v>8660</v>
      </c>
      <c r="F3099" s="30" t="s">
        <v>8659</v>
      </c>
      <c r="G3099" s="29"/>
      <c r="H3099" s="30"/>
      <c r="I3099" s="30"/>
    </row>
    <row r="3100" spans="1:9" ht="26.4">
      <c r="A3100" s="29" t="s">
        <v>3533</v>
      </c>
      <c r="B3100" s="30" t="s">
        <v>3534</v>
      </c>
      <c r="C3100" s="30" t="s">
        <v>227</v>
      </c>
      <c r="D3100" s="30" t="s">
        <v>8659</v>
      </c>
      <c r="E3100" s="30" t="s">
        <v>8660</v>
      </c>
      <c r="F3100" s="30" t="s">
        <v>8659</v>
      </c>
      <c r="G3100" s="29"/>
      <c r="H3100" s="30"/>
      <c r="I3100" s="30"/>
    </row>
    <row r="3101" spans="1:9" ht="26.4">
      <c r="A3101" s="29" t="s">
        <v>3535</v>
      </c>
      <c r="B3101" s="30" t="s">
        <v>3536</v>
      </c>
      <c r="C3101" s="30" t="s">
        <v>3087</v>
      </c>
      <c r="D3101" s="30" t="s">
        <v>8659</v>
      </c>
      <c r="E3101" s="30" t="s">
        <v>8660</v>
      </c>
      <c r="F3101" s="30" t="s">
        <v>8659</v>
      </c>
      <c r="G3101" s="29"/>
      <c r="H3101" s="30"/>
      <c r="I3101" s="30"/>
    </row>
    <row r="3102" spans="1:9" ht="26.4">
      <c r="A3102" s="29" t="s">
        <v>3537</v>
      </c>
      <c r="B3102" s="30" t="s">
        <v>3538</v>
      </c>
      <c r="C3102" s="30" t="s">
        <v>8675</v>
      </c>
      <c r="D3102" s="30" t="s">
        <v>6028</v>
      </c>
      <c r="E3102" s="30" t="s">
        <v>8677</v>
      </c>
      <c r="F3102" s="30" t="s">
        <v>8678</v>
      </c>
      <c r="G3102" s="29"/>
      <c r="H3102" s="30"/>
      <c r="I3102" s="30"/>
    </row>
    <row r="3103" spans="1:9" ht="26.4">
      <c r="A3103" s="29" t="s">
        <v>3539</v>
      </c>
      <c r="B3103" s="30" t="s">
        <v>8767</v>
      </c>
      <c r="C3103" s="30" t="s">
        <v>8675</v>
      </c>
      <c r="D3103" s="30" t="s">
        <v>6028</v>
      </c>
      <c r="E3103" s="30" t="s">
        <v>8677</v>
      </c>
      <c r="F3103" s="30" t="s">
        <v>8678</v>
      </c>
      <c r="G3103" s="29"/>
      <c r="H3103" s="30"/>
      <c r="I3103" s="30"/>
    </row>
    <row r="3104" spans="1:9" ht="26.4">
      <c r="A3104" s="29" t="s">
        <v>3540</v>
      </c>
      <c r="B3104" s="30" t="s">
        <v>3541</v>
      </c>
      <c r="C3104" s="30" t="s">
        <v>8675</v>
      </c>
      <c r="D3104" s="30" t="s">
        <v>6028</v>
      </c>
      <c r="E3104" s="30" t="s">
        <v>8677</v>
      </c>
      <c r="F3104" s="30" t="s">
        <v>8678</v>
      </c>
      <c r="G3104" s="29"/>
      <c r="H3104" s="30"/>
      <c r="I3104" s="30"/>
    </row>
    <row r="3105" spans="1:9" ht="26.4">
      <c r="A3105" s="29" t="s">
        <v>3542</v>
      </c>
      <c r="B3105" s="30" t="s">
        <v>6395</v>
      </c>
      <c r="C3105" s="30" t="s">
        <v>6016</v>
      </c>
      <c r="D3105" s="30" t="s">
        <v>6028</v>
      </c>
      <c r="E3105" s="30" t="s">
        <v>8677</v>
      </c>
      <c r="F3105" s="30" t="s">
        <v>8678</v>
      </c>
      <c r="G3105" s="29"/>
      <c r="H3105" s="30"/>
      <c r="I3105" s="30"/>
    </row>
    <row r="3106" spans="1:9">
      <c r="A3106" s="29" t="s">
        <v>6396</v>
      </c>
      <c r="B3106" s="30" t="s">
        <v>6397</v>
      </c>
      <c r="C3106" s="30" t="s">
        <v>6048</v>
      </c>
      <c r="D3106" s="30" t="s">
        <v>8659</v>
      </c>
      <c r="E3106" s="30" t="s">
        <v>8660</v>
      </c>
      <c r="F3106" s="30" t="s">
        <v>8659</v>
      </c>
      <c r="G3106" s="29"/>
      <c r="H3106" s="30"/>
      <c r="I3106" s="30"/>
    </row>
    <row r="3107" spans="1:9">
      <c r="A3107" s="29" t="s">
        <v>6396</v>
      </c>
      <c r="B3107" s="30" t="s">
        <v>6397</v>
      </c>
      <c r="C3107" s="30" t="s">
        <v>6047</v>
      </c>
      <c r="D3107" s="30" t="s">
        <v>8659</v>
      </c>
      <c r="E3107" s="30" t="s">
        <v>8660</v>
      </c>
      <c r="F3107" s="30" t="s">
        <v>8659</v>
      </c>
      <c r="G3107" s="29"/>
      <c r="H3107" s="30"/>
      <c r="I3107" s="30"/>
    </row>
    <row r="3108" spans="1:9" ht="26.4">
      <c r="A3108" s="29" t="s">
        <v>6398</v>
      </c>
      <c r="B3108" s="30" t="s">
        <v>6399</v>
      </c>
      <c r="C3108" s="30" t="s">
        <v>8675</v>
      </c>
      <c r="D3108" s="30" t="s">
        <v>379</v>
      </c>
      <c r="E3108" s="30" t="s">
        <v>3058</v>
      </c>
      <c r="F3108" s="30" t="s">
        <v>3059</v>
      </c>
      <c r="G3108" s="29"/>
      <c r="H3108" s="30"/>
      <c r="I3108" s="30"/>
    </row>
    <row r="3109" spans="1:9" ht="26.4">
      <c r="A3109" s="29" t="s">
        <v>6400</v>
      </c>
      <c r="B3109" s="30" t="s">
        <v>6401</v>
      </c>
      <c r="C3109" s="30" t="s">
        <v>8675</v>
      </c>
      <c r="D3109" s="30" t="s">
        <v>379</v>
      </c>
      <c r="E3109" s="30" t="s">
        <v>3058</v>
      </c>
      <c r="F3109" s="30" t="s">
        <v>3059</v>
      </c>
      <c r="G3109" s="29"/>
      <c r="H3109" s="30"/>
      <c r="I3109" s="30"/>
    </row>
    <row r="3110" spans="1:9" ht="26.4">
      <c r="A3110" s="29" t="s">
        <v>6402</v>
      </c>
      <c r="B3110" s="30" t="s">
        <v>6403</v>
      </c>
      <c r="C3110" s="30" t="s">
        <v>8675</v>
      </c>
      <c r="D3110" s="30" t="s">
        <v>379</v>
      </c>
      <c r="E3110" s="30" t="s">
        <v>3058</v>
      </c>
      <c r="F3110" s="30" t="s">
        <v>3059</v>
      </c>
      <c r="G3110" s="29"/>
      <c r="H3110" s="30"/>
      <c r="I3110" s="30"/>
    </row>
    <row r="3111" spans="1:9" ht="26.4">
      <c r="A3111" s="29" t="s">
        <v>6404</v>
      </c>
      <c r="B3111" s="30" t="s">
        <v>5998</v>
      </c>
      <c r="C3111" s="30" t="s">
        <v>8675</v>
      </c>
      <c r="D3111" s="30" t="s">
        <v>2551</v>
      </c>
      <c r="E3111" s="30" t="s">
        <v>3058</v>
      </c>
      <c r="F3111" s="30" t="s">
        <v>3059</v>
      </c>
      <c r="G3111" s="29"/>
      <c r="H3111" s="30"/>
      <c r="I3111" s="30"/>
    </row>
    <row r="3112" spans="1:9" ht="26.4">
      <c r="A3112" s="29" t="s">
        <v>6405</v>
      </c>
      <c r="B3112" s="30" t="s">
        <v>6406</v>
      </c>
      <c r="C3112" s="30" t="s">
        <v>6016</v>
      </c>
      <c r="D3112" s="30" t="s">
        <v>379</v>
      </c>
      <c r="E3112" s="30" t="s">
        <v>3058</v>
      </c>
      <c r="F3112" s="30" t="s">
        <v>3059</v>
      </c>
      <c r="G3112" s="29"/>
      <c r="H3112" s="30"/>
      <c r="I3112" s="30"/>
    </row>
    <row r="3113" spans="1:9" ht="26.4">
      <c r="A3113" s="29" t="s">
        <v>6407</v>
      </c>
      <c r="B3113" s="30" t="s">
        <v>3494</v>
      </c>
      <c r="C3113" s="30" t="s">
        <v>8675</v>
      </c>
      <c r="D3113" s="30" t="s">
        <v>2551</v>
      </c>
      <c r="E3113" s="30" t="s">
        <v>3058</v>
      </c>
      <c r="F3113" s="30" t="s">
        <v>3059</v>
      </c>
      <c r="G3113" s="29"/>
      <c r="H3113" s="30"/>
      <c r="I3113" s="30"/>
    </row>
    <row r="3114" spans="1:9">
      <c r="A3114" s="29" t="s">
        <v>6408</v>
      </c>
      <c r="B3114" s="30" t="s">
        <v>6409</v>
      </c>
      <c r="C3114" s="30" t="s">
        <v>6048</v>
      </c>
      <c r="D3114" s="30" t="s">
        <v>8659</v>
      </c>
      <c r="E3114" s="30" t="s">
        <v>8660</v>
      </c>
      <c r="F3114" s="30" t="s">
        <v>8659</v>
      </c>
      <c r="G3114" s="29"/>
      <c r="H3114" s="30"/>
      <c r="I3114" s="30"/>
    </row>
    <row r="3115" spans="1:9">
      <c r="A3115" s="29" t="s">
        <v>6408</v>
      </c>
      <c r="B3115" s="30" t="s">
        <v>6409</v>
      </c>
      <c r="C3115" s="30" t="s">
        <v>6047</v>
      </c>
      <c r="D3115" s="30" t="s">
        <v>8659</v>
      </c>
      <c r="E3115" s="30" t="s">
        <v>8660</v>
      </c>
      <c r="F3115" s="30" t="s">
        <v>8659</v>
      </c>
      <c r="G3115" s="29"/>
      <c r="H3115" s="30"/>
      <c r="I3115" s="30"/>
    </row>
    <row r="3116" spans="1:9" ht="26.4">
      <c r="A3116" s="29" t="s">
        <v>6410</v>
      </c>
      <c r="B3116" s="30" t="s">
        <v>6411</v>
      </c>
      <c r="C3116" s="30" t="s">
        <v>8675</v>
      </c>
      <c r="D3116" s="30" t="s">
        <v>2420</v>
      </c>
      <c r="E3116" s="30" t="s">
        <v>8677</v>
      </c>
      <c r="F3116" s="30" t="s">
        <v>8678</v>
      </c>
      <c r="G3116" s="29"/>
      <c r="H3116" s="30"/>
      <c r="I3116" s="30"/>
    </row>
    <row r="3117" spans="1:9" ht="26.4">
      <c r="A3117" s="29" t="s">
        <v>6412</v>
      </c>
      <c r="B3117" s="30" t="s">
        <v>6413</v>
      </c>
      <c r="C3117" s="30" t="s">
        <v>8675</v>
      </c>
      <c r="D3117" s="30" t="s">
        <v>2420</v>
      </c>
      <c r="E3117" s="30" t="s">
        <v>8677</v>
      </c>
      <c r="F3117" s="30" t="s">
        <v>8678</v>
      </c>
      <c r="G3117" s="29"/>
      <c r="H3117" s="30"/>
      <c r="I3117" s="30"/>
    </row>
    <row r="3118" spans="1:9" ht="26.4">
      <c r="A3118" s="29" t="s">
        <v>6414</v>
      </c>
      <c r="B3118" s="30" t="s">
        <v>6415</v>
      </c>
      <c r="C3118" s="30" t="s">
        <v>8675</v>
      </c>
      <c r="D3118" s="30" t="s">
        <v>7416</v>
      </c>
      <c r="E3118" s="30" t="s">
        <v>3058</v>
      </c>
      <c r="F3118" s="30" t="s">
        <v>3059</v>
      </c>
      <c r="G3118" s="29"/>
      <c r="H3118" s="30"/>
      <c r="I3118" s="30"/>
    </row>
    <row r="3119" spans="1:9">
      <c r="A3119" s="29" t="s">
        <v>6416</v>
      </c>
      <c r="B3119" s="30" t="s">
        <v>6417</v>
      </c>
      <c r="C3119" s="30" t="s">
        <v>4785</v>
      </c>
      <c r="D3119" s="30" t="s">
        <v>8659</v>
      </c>
      <c r="E3119" s="30" t="s">
        <v>8660</v>
      </c>
      <c r="F3119" s="30" t="s">
        <v>8659</v>
      </c>
      <c r="G3119" s="29"/>
      <c r="H3119" s="30"/>
      <c r="I3119" s="30"/>
    </row>
    <row r="3120" spans="1:9" ht="26.4">
      <c r="A3120" s="29" t="s">
        <v>6418</v>
      </c>
      <c r="B3120" s="30" t="s">
        <v>6419</v>
      </c>
      <c r="C3120" s="30" t="s">
        <v>8675</v>
      </c>
      <c r="D3120" s="30" t="s">
        <v>2420</v>
      </c>
      <c r="E3120" s="30" t="s">
        <v>8677</v>
      </c>
      <c r="F3120" s="30" t="s">
        <v>8678</v>
      </c>
      <c r="G3120" s="29"/>
      <c r="H3120" s="30"/>
      <c r="I3120" s="30"/>
    </row>
    <row r="3121" spans="1:9" ht="26.4">
      <c r="A3121" s="29" t="s">
        <v>6420</v>
      </c>
      <c r="B3121" s="30" t="s">
        <v>6421</v>
      </c>
      <c r="C3121" s="30" t="s">
        <v>8675</v>
      </c>
      <c r="D3121" s="30" t="s">
        <v>6028</v>
      </c>
      <c r="E3121" s="30" t="s">
        <v>8677</v>
      </c>
      <c r="F3121" s="30" t="s">
        <v>8678</v>
      </c>
      <c r="G3121" s="29"/>
      <c r="H3121" s="30"/>
      <c r="I3121" s="30"/>
    </row>
    <row r="3122" spans="1:9" ht="26.4">
      <c r="A3122" s="29" t="s">
        <v>6422</v>
      </c>
      <c r="B3122" s="30" t="s">
        <v>6423</v>
      </c>
      <c r="C3122" s="30" t="s">
        <v>8675</v>
      </c>
      <c r="D3122" s="30" t="s">
        <v>2797</v>
      </c>
      <c r="E3122" s="30" t="s">
        <v>3068</v>
      </c>
      <c r="F3122" s="30" t="s">
        <v>3069</v>
      </c>
      <c r="G3122" s="29"/>
      <c r="H3122" s="30"/>
      <c r="I3122" s="30"/>
    </row>
    <row r="3123" spans="1:9">
      <c r="A3123" s="29" t="s">
        <v>6424</v>
      </c>
      <c r="B3123" s="30" t="s">
        <v>6425</v>
      </c>
      <c r="C3123" s="30" t="s">
        <v>6048</v>
      </c>
      <c r="D3123" s="30" t="s">
        <v>8659</v>
      </c>
      <c r="E3123" s="30" t="s">
        <v>8660</v>
      </c>
      <c r="F3123" s="30" t="s">
        <v>8659</v>
      </c>
      <c r="G3123" s="29"/>
      <c r="H3123" s="30"/>
      <c r="I3123" s="30"/>
    </row>
    <row r="3124" spans="1:9">
      <c r="A3124" s="29" t="s">
        <v>6424</v>
      </c>
      <c r="B3124" s="30" t="s">
        <v>6425</v>
      </c>
      <c r="C3124" s="30" t="s">
        <v>6047</v>
      </c>
      <c r="D3124" s="30" t="s">
        <v>8659</v>
      </c>
      <c r="E3124" s="30" t="s">
        <v>8660</v>
      </c>
      <c r="F3124" s="30" t="s">
        <v>8659</v>
      </c>
      <c r="G3124" s="29"/>
      <c r="H3124" s="30"/>
      <c r="I3124" s="30"/>
    </row>
    <row r="3125" spans="1:9">
      <c r="A3125" s="29" t="s">
        <v>6426</v>
      </c>
      <c r="B3125" s="30" t="s">
        <v>6427</v>
      </c>
      <c r="C3125" s="30" t="s">
        <v>6048</v>
      </c>
      <c r="D3125" s="30" t="s">
        <v>8659</v>
      </c>
      <c r="E3125" s="30" t="s">
        <v>8660</v>
      </c>
      <c r="F3125" s="30" t="s">
        <v>8659</v>
      </c>
      <c r="G3125" s="29"/>
      <c r="H3125" s="30"/>
      <c r="I3125" s="30"/>
    </row>
    <row r="3126" spans="1:9">
      <c r="A3126" s="29" t="s">
        <v>6426</v>
      </c>
      <c r="B3126" s="30" t="s">
        <v>6427</v>
      </c>
      <c r="C3126" s="30" t="s">
        <v>6047</v>
      </c>
      <c r="D3126" s="30" t="s">
        <v>8659</v>
      </c>
      <c r="E3126" s="30" t="s">
        <v>8660</v>
      </c>
      <c r="F3126" s="30" t="s">
        <v>8659</v>
      </c>
      <c r="G3126" s="29"/>
      <c r="H3126" s="30"/>
      <c r="I3126" s="30"/>
    </row>
    <row r="3127" spans="1:9" ht="26.4">
      <c r="A3127" s="29" t="s">
        <v>6428</v>
      </c>
      <c r="B3127" s="30" t="s">
        <v>6429</v>
      </c>
      <c r="C3127" s="30" t="s">
        <v>6048</v>
      </c>
      <c r="D3127" s="30" t="s">
        <v>8659</v>
      </c>
      <c r="E3127" s="30" t="s">
        <v>8660</v>
      </c>
      <c r="F3127" s="30" t="s">
        <v>8659</v>
      </c>
      <c r="G3127" s="29"/>
      <c r="H3127" s="30"/>
      <c r="I3127" s="30"/>
    </row>
    <row r="3128" spans="1:9" ht="26.4">
      <c r="A3128" s="29" t="s">
        <v>6428</v>
      </c>
      <c r="B3128" s="30" t="s">
        <v>6429</v>
      </c>
      <c r="C3128" s="30" t="s">
        <v>6047</v>
      </c>
      <c r="D3128" s="30" t="s">
        <v>8659</v>
      </c>
      <c r="E3128" s="30" t="s">
        <v>8660</v>
      </c>
      <c r="F3128" s="30" t="s">
        <v>8659</v>
      </c>
      <c r="G3128" s="29"/>
      <c r="H3128" s="30"/>
      <c r="I3128" s="30"/>
    </row>
    <row r="3129" spans="1:9" ht="26.4">
      <c r="A3129" s="29" t="s">
        <v>6430</v>
      </c>
      <c r="B3129" s="30" t="s">
        <v>6431</v>
      </c>
      <c r="C3129" s="30" t="s">
        <v>8675</v>
      </c>
      <c r="D3129" s="30" t="s">
        <v>6053</v>
      </c>
      <c r="E3129" s="30" t="s">
        <v>3058</v>
      </c>
      <c r="F3129" s="30" t="s">
        <v>3059</v>
      </c>
      <c r="G3129" s="29"/>
      <c r="H3129" s="30"/>
      <c r="I3129" s="30"/>
    </row>
    <row r="3130" spans="1:9" ht="26.4">
      <c r="A3130" s="29" t="s">
        <v>6432</v>
      </c>
      <c r="B3130" s="30" t="s">
        <v>6433</v>
      </c>
      <c r="C3130" s="30" t="s">
        <v>8675</v>
      </c>
      <c r="D3130" s="30" t="s">
        <v>6053</v>
      </c>
      <c r="E3130" s="30" t="s">
        <v>3058</v>
      </c>
      <c r="F3130" s="30" t="s">
        <v>3059</v>
      </c>
      <c r="G3130" s="29"/>
      <c r="H3130" s="30"/>
      <c r="I3130" s="30"/>
    </row>
    <row r="3131" spans="1:9" ht="26.4">
      <c r="A3131" s="29" t="s">
        <v>6434</v>
      </c>
      <c r="B3131" s="30" t="s">
        <v>6435</v>
      </c>
      <c r="C3131" s="30" t="s">
        <v>8675</v>
      </c>
      <c r="D3131" s="30" t="s">
        <v>6053</v>
      </c>
      <c r="E3131" s="30" t="s">
        <v>3058</v>
      </c>
      <c r="F3131" s="30" t="s">
        <v>3059</v>
      </c>
      <c r="G3131" s="29"/>
      <c r="H3131" s="30"/>
      <c r="I3131" s="30"/>
    </row>
    <row r="3132" spans="1:9">
      <c r="A3132" s="29" t="s">
        <v>6436</v>
      </c>
      <c r="B3132" s="30" t="s">
        <v>6437</v>
      </c>
      <c r="C3132" s="30" t="s">
        <v>6047</v>
      </c>
      <c r="D3132" s="30" t="s">
        <v>8659</v>
      </c>
      <c r="E3132" s="30" t="s">
        <v>8660</v>
      </c>
      <c r="F3132" s="30" t="s">
        <v>8659</v>
      </c>
      <c r="G3132" s="29"/>
      <c r="H3132" s="30"/>
      <c r="I3132" s="30"/>
    </row>
    <row r="3133" spans="1:9">
      <c r="A3133" s="29" t="s">
        <v>6436</v>
      </c>
      <c r="B3133" s="30" t="s">
        <v>6437</v>
      </c>
      <c r="C3133" s="30" t="s">
        <v>6048</v>
      </c>
      <c r="D3133" s="30" t="s">
        <v>8659</v>
      </c>
      <c r="E3133" s="30" t="s">
        <v>8660</v>
      </c>
      <c r="F3133" s="30" t="s">
        <v>8659</v>
      </c>
      <c r="G3133" s="29"/>
      <c r="H3133" s="30"/>
      <c r="I3133" s="30"/>
    </row>
    <row r="3134" spans="1:9" ht="26.4">
      <c r="A3134" s="29" t="s">
        <v>3588</v>
      </c>
      <c r="B3134" s="30" t="s">
        <v>3589</v>
      </c>
      <c r="C3134" s="30" t="s">
        <v>8675</v>
      </c>
      <c r="D3134" s="30" t="s">
        <v>379</v>
      </c>
      <c r="E3134" s="30" t="s">
        <v>3058</v>
      </c>
      <c r="F3134" s="30" t="s">
        <v>3059</v>
      </c>
      <c r="G3134" s="29"/>
      <c r="H3134" s="30"/>
      <c r="I3134" s="30"/>
    </row>
    <row r="3135" spans="1:9" ht="26.4">
      <c r="A3135" s="29" t="s">
        <v>3590</v>
      </c>
      <c r="B3135" s="30" t="s">
        <v>3591</v>
      </c>
      <c r="C3135" s="30" t="s">
        <v>8675</v>
      </c>
      <c r="D3135" s="30" t="s">
        <v>379</v>
      </c>
      <c r="E3135" s="30" t="s">
        <v>3058</v>
      </c>
      <c r="F3135" s="30" t="s">
        <v>3059</v>
      </c>
      <c r="G3135" s="29"/>
      <c r="H3135" s="30"/>
      <c r="I3135" s="30"/>
    </row>
    <row r="3136" spans="1:9" ht="26.4">
      <c r="A3136" s="29" t="s">
        <v>3592</v>
      </c>
      <c r="B3136" s="30" t="s">
        <v>3593</v>
      </c>
      <c r="C3136" s="30" t="s">
        <v>8675</v>
      </c>
      <c r="D3136" s="30" t="s">
        <v>6053</v>
      </c>
      <c r="E3136" s="30" t="s">
        <v>3058</v>
      </c>
      <c r="F3136" s="30" t="s">
        <v>3059</v>
      </c>
      <c r="G3136" s="29"/>
      <c r="H3136" s="30"/>
      <c r="I3136" s="30"/>
    </row>
    <row r="3137" spans="1:9" ht="26.4">
      <c r="A3137" s="29" t="s">
        <v>3594</v>
      </c>
      <c r="B3137" s="30" t="s">
        <v>3595</v>
      </c>
      <c r="C3137" s="30" t="s">
        <v>8675</v>
      </c>
      <c r="D3137" s="30" t="s">
        <v>6053</v>
      </c>
      <c r="E3137" s="30" t="s">
        <v>3058</v>
      </c>
      <c r="F3137" s="30" t="s">
        <v>3059</v>
      </c>
      <c r="G3137" s="29"/>
      <c r="H3137" s="30"/>
      <c r="I3137" s="30"/>
    </row>
    <row r="3138" spans="1:9" ht="26.4">
      <c r="A3138" s="29" t="s">
        <v>3596</v>
      </c>
      <c r="B3138" s="30" t="s">
        <v>6439</v>
      </c>
      <c r="C3138" s="30" t="s">
        <v>8675</v>
      </c>
      <c r="D3138" s="30" t="s">
        <v>379</v>
      </c>
      <c r="E3138" s="30" t="s">
        <v>3058</v>
      </c>
      <c r="F3138" s="30" t="s">
        <v>3059</v>
      </c>
      <c r="G3138" s="29"/>
      <c r="H3138" s="30"/>
      <c r="I3138" s="30"/>
    </row>
    <row r="3139" spans="1:9" ht="26.4">
      <c r="A3139" s="29" t="s">
        <v>6440</v>
      </c>
      <c r="B3139" s="30" t="s">
        <v>6441</v>
      </c>
      <c r="C3139" s="30" t="s">
        <v>8675</v>
      </c>
      <c r="D3139" s="30" t="s">
        <v>379</v>
      </c>
      <c r="E3139" s="30" t="s">
        <v>3058</v>
      </c>
      <c r="F3139" s="30" t="s">
        <v>3059</v>
      </c>
      <c r="G3139" s="29"/>
      <c r="H3139" s="30"/>
      <c r="I3139" s="30"/>
    </row>
    <row r="3140" spans="1:9" ht="26.4">
      <c r="A3140" s="29" t="s">
        <v>6442</v>
      </c>
      <c r="B3140" s="30" t="s">
        <v>6443</v>
      </c>
      <c r="C3140" s="30" t="s">
        <v>8675</v>
      </c>
      <c r="D3140" s="30" t="s">
        <v>379</v>
      </c>
      <c r="E3140" s="30" t="s">
        <v>3058</v>
      </c>
      <c r="F3140" s="30" t="s">
        <v>3059</v>
      </c>
      <c r="G3140" s="29"/>
      <c r="H3140" s="30"/>
      <c r="I3140" s="30"/>
    </row>
    <row r="3141" spans="1:9" ht="26.4">
      <c r="A3141" s="29" t="s">
        <v>6444</v>
      </c>
      <c r="B3141" s="30" t="s">
        <v>6445</v>
      </c>
      <c r="C3141" s="30" t="s">
        <v>8675</v>
      </c>
      <c r="D3141" s="30" t="s">
        <v>379</v>
      </c>
      <c r="E3141" s="30" t="s">
        <v>3058</v>
      </c>
      <c r="F3141" s="30" t="s">
        <v>3059</v>
      </c>
      <c r="G3141" s="29"/>
      <c r="H3141" s="30"/>
      <c r="I3141" s="30"/>
    </row>
    <row r="3142" spans="1:9" ht="26.4">
      <c r="A3142" s="29" t="s">
        <v>6446</v>
      </c>
      <c r="B3142" s="30" t="s">
        <v>6447</v>
      </c>
      <c r="C3142" s="30" t="s">
        <v>8675</v>
      </c>
      <c r="D3142" s="30" t="s">
        <v>379</v>
      </c>
      <c r="E3142" s="30" t="s">
        <v>3058</v>
      </c>
      <c r="F3142" s="30" t="s">
        <v>3059</v>
      </c>
      <c r="G3142" s="29"/>
      <c r="H3142" s="30"/>
      <c r="I3142" s="30"/>
    </row>
    <row r="3143" spans="1:9" ht="26.4">
      <c r="A3143" s="29" t="s">
        <v>6448</v>
      </c>
      <c r="B3143" s="30" t="s">
        <v>6449</v>
      </c>
      <c r="C3143" s="30" t="s">
        <v>8675</v>
      </c>
      <c r="D3143" s="30" t="s">
        <v>379</v>
      </c>
      <c r="E3143" s="30" t="s">
        <v>3058</v>
      </c>
      <c r="F3143" s="30" t="s">
        <v>3059</v>
      </c>
      <c r="G3143" s="29"/>
      <c r="H3143" s="30"/>
      <c r="I3143" s="30"/>
    </row>
    <row r="3144" spans="1:9" ht="26.4">
      <c r="A3144" s="29" t="s">
        <v>6450</v>
      </c>
      <c r="B3144" s="30" t="s">
        <v>6451</v>
      </c>
      <c r="C3144" s="30" t="s">
        <v>8675</v>
      </c>
      <c r="D3144" s="30" t="s">
        <v>8659</v>
      </c>
      <c r="E3144" s="30" t="s">
        <v>8660</v>
      </c>
      <c r="F3144" s="30" t="s">
        <v>8659</v>
      </c>
      <c r="G3144" s="29"/>
      <c r="H3144" s="30"/>
      <c r="I3144" s="30"/>
    </row>
    <row r="3145" spans="1:9">
      <c r="A3145" s="29" t="s">
        <v>6452</v>
      </c>
      <c r="B3145" s="30" t="s">
        <v>6453</v>
      </c>
      <c r="C3145" s="30" t="s">
        <v>3087</v>
      </c>
      <c r="D3145" s="30" t="s">
        <v>379</v>
      </c>
      <c r="E3145" s="30" t="s">
        <v>3058</v>
      </c>
      <c r="F3145" s="30" t="s">
        <v>3059</v>
      </c>
      <c r="G3145" s="29"/>
      <c r="H3145" s="30"/>
      <c r="I3145" s="30"/>
    </row>
    <row r="3146" spans="1:9" ht="26.4">
      <c r="A3146" s="29" t="s">
        <v>6454</v>
      </c>
      <c r="B3146" s="30" t="s">
        <v>5949</v>
      </c>
      <c r="C3146" s="30" t="s">
        <v>3087</v>
      </c>
      <c r="D3146" s="30" t="s">
        <v>379</v>
      </c>
      <c r="E3146" s="30" t="s">
        <v>3058</v>
      </c>
      <c r="F3146" s="30" t="s">
        <v>3059</v>
      </c>
      <c r="G3146" s="29"/>
      <c r="H3146" s="30"/>
      <c r="I3146" s="30"/>
    </row>
    <row r="3147" spans="1:9">
      <c r="A3147" s="29" t="s">
        <v>6455</v>
      </c>
      <c r="B3147" s="30" t="s">
        <v>6456</v>
      </c>
      <c r="C3147" s="30" t="s">
        <v>3087</v>
      </c>
      <c r="D3147" s="30" t="s">
        <v>8659</v>
      </c>
      <c r="E3147" s="30" t="s">
        <v>8660</v>
      </c>
      <c r="F3147" s="30" t="s">
        <v>8659</v>
      </c>
      <c r="G3147" s="29"/>
      <c r="H3147" s="30"/>
      <c r="I3147" s="30"/>
    </row>
    <row r="3148" spans="1:9" ht="26.4">
      <c r="A3148" s="29" t="s">
        <v>6457</v>
      </c>
      <c r="B3148" s="30" t="s">
        <v>6458</v>
      </c>
      <c r="C3148" s="30" t="s">
        <v>8675</v>
      </c>
      <c r="D3148" s="30" t="s">
        <v>8659</v>
      </c>
      <c r="E3148" s="30" t="s">
        <v>8660</v>
      </c>
      <c r="F3148" s="30" t="s">
        <v>8659</v>
      </c>
      <c r="G3148" s="29"/>
      <c r="H3148" s="30"/>
      <c r="I3148" s="30"/>
    </row>
    <row r="3149" spans="1:9">
      <c r="A3149" s="29" t="s">
        <v>6459</v>
      </c>
      <c r="B3149" s="30" t="s">
        <v>6460</v>
      </c>
      <c r="C3149" s="30" t="s">
        <v>4785</v>
      </c>
      <c r="D3149" s="30" t="s">
        <v>8659</v>
      </c>
      <c r="E3149" s="30" t="s">
        <v>8660</v>
      </c>
      <c r="F3149" s="30" t="s">
        <v>8659</v>
      </c>
      <c r="G3149" s="29"/>
      <c r="H3149" s="30"/>
      <c r="I3149" s="30"/>
    </row>
    <row r="3150" spans="1:9">
      <c r="A3150" s="29" t="s">
        <v>6461</v>
      </c>
      <c r="B3150" s="30" t="s">
        <v>9033</v>
      </c>
      <c r="C3150" s="30" t="s">
        <v>6048</v>
      </c>
      <c r="D3150" s="30" t="s">
        <v>8659</v>
      </c>
      <c r="E3150" s="30" t="s">
        <v>8660</v>
      </c>
      <c r="F3150" s="30" t="s">
        <v>8659</v>
      </c>
      <c r="G3150" s="29"/>
      <c r="H3150" s="30"/>
      <c r="I3150" s="30"/>
    </row>
    <row r="3151" spans="1:9">
      <c r="A3151" s="29" t="s">
        <v>6461</v>
      </c>
      <c r="B3151" s="30" t="s">
        <v>9033</v>
      </c>
      <c r="C3151" s="30" t="s">
        <v>6047</v>
      </c>
      <c r="D3151" s="30" t="s">
        <v>8659</v>
      </c>
      <c r="E3151" s="30" t="s">
        <v>8660</v>
      </c>
      <c r="F3151" s="30" t="s">
        <v>8659</v>
      </c>
      <c r="G3151" s="29"/>
      <c r="H3151" s="30"/>
      <c r="I3151" s="30"/>
    </row>
    <row r="3152" spans="1:9">
      <c r="A3152" s="29" t="s">
        <v>9034</v>
      </c>
      <c r="B3152" s="30" t="s">
        <v>9035</v>
      </c>
      <c r="C3152" s="30" t="s">
        <v>6048</v>
      </c>
      <c r="D3152" s="30" t="s">
        <v>8659</v>
      </c>
      <c r="E3152" s="30" t="s">
        <v>8660</v>
      </c>
      <c r="F3152" s="30" t="s">
        <v>8659</v>
      </c>
      <c r="G3152" s="29"/>
      <c r="H3152" s="30"/>
      <c r="I3152" s="30"/>
    </row>
    <row r="3153" spans="1:9">
      <c r="A3153" s="29" t="s">
        <v>9034</v>
      </c>
      <c r="B3153" s="30" t="s">
        <v>9035</v>
      </c>
      <c r="C3153" s="30" t="s">
        <v>6047</v>
      </c>
      <c r="D3153" s="30" t="s">
        <v>8659</v>
      </c>
      <c r="E3153" s="30" t="s">
        <v>8660</v>
      </c>
      <c r="F3153" s="30" t="s">
        <v>8659</v>
      </c>
      <c r="G3153" s="29"/>
      <c r="H3153" s="30"/>
      <c r="I3153" s="30"/>
    </row>
    <row r="3154" spans="1:9" ht="26.4">
      <c r="A3154" s="29" t="s">
        <v>9036</v>
      </c>
      <c r="B3154" s="30" t="s">
        <v>9037</v>
      </c>
      <c r="C3154" s="30" t="s">
        <v>227</v>
      </c>
      <c r="D3154" s="30" t="s">
        <v>8659</v>
      </c>
      <c r="E3154" s="30" t="s">
        <v>8660</v>
      </c>
      <c r="F3154" s="30" t="s">
        <v>8659</v>
      </c>
      <c r="G3154" s="29"/>
      <c r="H3154" s="30"/>
      <c r="I3154" s="30"/>
    </row>
    <row r="3155" spans="1:9" ht="26.4">
      <c r="A3155" s="29" t="s">
        <v>9038</v>
      </c>
      <c r="B3155" s="30" t="s">
        <v>9039</v>
      </c>
      <c r="C3155" s="30" t="s">
        <v>227</v>
      </c>
      <c r="D3155" s="30" t="s">
        <v>8659</v>
      </c>
      <c r="E3155" s="30" t="s">
        <v>8660</v>
      </c>
      <c r="F3155" s="30" t="s">
        <v>8659</v>
      </c>
      <c r="G3155" s="29"/>
      <c r="H3155" s="30"/>
      <c r="I3155" s="30"/>
    </row>
    <row r="3156" spans="1:9" ht="26.4">
      <c r="A3156" s="29" t="s">
        <v>9040</v>
      </c>
      <c r="B3156" s="30" t="s">
        <v>11525</v>
      </c>
      <c r="C3156" s="30" t="s">
        <v>8675</v>
      </c>
      <c r="D3156" s="30" t="s">
        <v>5411</v>
      </c>
      <c r="E3156" s="30" t="s">
        <v>3058</v>
      </c>
      <c r="F3156" s="30" t="s">
        <v>3059</v>
      </c>
      <c r="G3156" s="29"/>
      <c r="H3156" s="30"/>
      <c r="I3156" s="30"/>
    </row>
    <row r="3157" spans="1:9" ht="26.4">
      <c r="A3157" s="29" t="s">
        <v>11526</v>
      </c>
      <c r="B3157" s="30" t="s">
        <v>3538</v>
      </c>
      <c r="C3157" s="30" t="s">
        <v>8675</v>
      </c>
      <c r="D3157" s="30" t="s">
        <v>5411</v>
      </c>
      <c r="E3157" s="30" t="s">
        <v>3058</v>
      </c>
      <c r="F3157" s="30" t="s">
        <v>3059</v>
      </c>
      <c r="G3157" s="29"/>
      <c r="H3157" s="30"/>
      <c r="I3157" s="30"/>
    </row>
    <row r="3158" spans="1:9" ht="26.4">
      <c r="A3158" s="29" t="s">
        <v>11527</v>
      </c>
      <c r="B3158" s="30" t="s">
        <v>11528</v>
      </c>
      <c r="C3158" s="30" t="s">
        <v>8675</v>
      </c>
      <c r="D3158" s="30" t="s">
        <v>6028</v>
      </c>
      <c r="E3158" s="30" t="s">
        <v>8677</v>
      </c>
      <c r="F3158" s="30" t="s">
        <v>8678</v>
      </c>
      <c r="G3158" s="29"/>
      <c r="H3158" s="30"/>
      <c r="I3158" s="30"/>
    </row>
    <row r="3159" spans="1:9" ht="26.4">
      <c r="A3159" s="29" t="s">
        <v>11529</v>
      </c>
      <c r="B3159" s="30" t="s">
        <v>11530</v>
      </c>
      <c r="C3159" s="30" t="s">
        <v>8675</v>
      </c>
      <c r="D3159" s="30" t="s">
        <v>5411</v>
      </c>
      <c r="E3159" s="30" t="s">
        <v>3058</v>
      </c>
      <c r="F3159" s="30" t="s">
        <v>3059</v>
      </c>
      <c r="G3159" s="29"/>
      <c r="H3159" s="30"/>
      <c r="I3159" s="30"/>
    </row>
    <row r="3160" spans="1:9" ht="26.4">
      <c r="A3160" s="29" t="s">
        <v>11531</v>
      </c>
      <c r="B3160" s="30" t="s">
        <v>11532</v>
      </c>
      <c r="C3160" s="30" t="s">
        <v>6016</v>
      </c>
      <c r="D3160" s="30" t="s">
        <v>6028</v>
      </c>
      <c r="E3160" s="30" t="s">
        <v>8677</v>
      </c>
      <c r="F3160" s="30" t="s">
        <v>8678</v>
      </c>
      <c r="G3160" s="29"/>
      <c r="H3160" s="30"/>
      <c r="I3160" s="30"/>
    </row>
    <row r="3161" spans="1:9">
      <c r="A3161" s="29" t="s">
        <v>11533</v>
      </c>
      <c r="B3161" s="30" t="s">
        <v>11534</v>
      </c>
      <c r="C3161" s="30" t="s">
        <v>6048</v>
      </c>
      <c r="D3161" s="30" t="s">
        <v>8659</v>
      </c>
      <c r="E3161" s="30" t="s">
        <v>8660</v>
      </c>
      <c r="F3161" s="30" t="s">
        <v>8659</v>
      </c>
      <c r="G3161" s="29"/>
      <c r="H3161" s="30"/>
      <c r="I3161" s="30"/>
    </row>
    <row r="3162" spans="1:9">
      <c r="A3162" s="29" t="s">
        <v>11533</v>
      </c>
      <c r="B3162" s="30" t="s">
        <v>11534</v>
      </c>
      <c r="C3162" s="30" t="s">
        <v>6047</v>
      </c>
      <c r="D3162" s="30" t="s">
        <v>8659</v>
      </c>
      <c r="E3162" s="30" t="s">
        <v>8660</v>
      </c>
      <c r="F3162" s="30" t="s">
        <v>8659</v>
      </c>
      <c r="G3162" s="29"/>
      <c r="H3162" s="30"/>
      <c r="I3162" s="30"/>
    </row>
    <row r="3163" spans="1:9">
      <c r="A3163" s="29" t="s">
        <v>11535</v>
      </c>
      <c r="B3163" s="30" t="s">
        <v>11536</v>
      </c>
      <c r="C3163" s="30" t="s">
        <v>6048</v>
      </c>
      <c r="D3163" s="30" t="s">
        <v>8659</v>
      </c>
      <c r="E3163" s="30" t="s">
        <v>8660</v>
      </c>
      <c r="F3163" s="30" t="s">
        <v>8659</v>
      </c>
      <c r="G3163" s="29"/>
      <c r="H3163" s="30"/>
      <c r="I3163" s="30"/>
    </row>
    <row r="3164" spans="1:9">
      <c r="A3164" s="29" t="s">
        <v>11535</v>
      </c>
      <c r="B3164" s="30" t="s">
        <v>11536</v>
      </c>
      <c r="C3164" s="30" t="s">
        <v>6047</v>
      </c>
      <c r="D3164" s="30" t="s">
        <v>8659</v>
      </c>
      <c r="E3164" s="30" t="s">
        <v>8660</v>
      </c>
      <c r="F3164" s="30" t="s">
        <v>8659</v>
      </c>
      <c r="G3164" s="29"/>
      <c r="H3164" s="30"/>
      <c r="I3164" s="30"/>
    </row>
    <row r="3165" spans="1:9" ht="26.4">
      <c r="A3165" s="29" t="s">
        <v>11537</v>
      </c>
      <c r="B3165" s="30" t="s">
        <v>11538</v>
      </c>
      <c r="C3165" s="30" t="s">
        <v>227</v>
      </c>
      <c r="D3165" s="30" t="s">
        <v>8659</v>
      </c>
      <c r="E3165" s="30" t="s">
        <v>8660</v>
      </c>
      <c r="F3165" s="30" t="s">
        <v>8659</v>
      </c>
      <c r="G3165" s="29"/>
      <c r="H3165" s="30"/>
      <c r="I3165" s="30"/>
    </row>
    <row r="3166" spans="1:9" ht="26.4">
      <c r="A3166" s="29" t="s">
        <v>11539</v>
      </c>
      <c r="B3166" s="30" t="s">
        <v>11540</v>
      </c>
      <c r="C3166" s="30" t="s">
        <v>227</v>
      </c>
      <c r="D3166" s="30" t="s">
        <v>8659</v>
      </c>
      <c r="E3166" s="30" t="s">
        <v>8660</v>
      </c>
      <c r="F3166" s="30" t="s">
        <v>8659</v>
      </c>
      <c r="G3166" s="29"/>
      <c r="H3166" s="30"/>
      <c r="I3166" s="30"/>
    </row>
    <row r="3167" spans="1:9" ht="26.4">
      <c r="A3167" s="29" t="s">
        <v>11541</v>
      </c>
      <c r="B3167" s="30" t="s">
        <v>11542</v>
      </c>
      <c r="C3167" s="30" t="s">
        <v>8675</v>
      </c>
      <c r="D3167" s="30" t="s">
        <v>7397</v>
      </c>
      <c r="E3167" s="30" t="s">
        <v>3058</v>
      </c>
      <c r="F3167" s="30" t="s">
        <v>3059</v>
      </c>
      <c r="G3167" s="29"/>
      <c r="H3167" s="30"/>
      <c r="I3167" s="30"/>
    </row>
    <row r="3168" spans="1:9" ht="26.4">
      <c r="A3168" s="29" t="s">
        <v>11543</v>
      </c>
      <c r="B3168" s="30" t="s">
        <v>11544</v>
      </c>
      <c r="C3168" s="30" t="s">
        <v>8675</v>
      </c>
      <c r="D3168" s="30" t="s">
        <v>3025</v>
      </c>
      <c r="E3168" s="30" t="s">
        <v>8677</v>
      </c>
      <c r="F3168" s="30" t="s">
        <v>8678</v>
      </c>
      <c r="G3168" s="29"/>
      <c r="H3168" s="30"/>
      <c r="I3168" s="30"/>
    </row>
    <row r="3169" spans="1:9" ht="26.4">
      <c r="A3169" s="29" t="s">
        <v>11545</v>
      </c>
      <c r="B3169" s="30" t="s">
        <v>11546</v>
      </c>
      <c r="C3169" s="30" t="s">
        <v>8675</v>
      </c>
      <c r="D3169" s="30" t="s">
        <v>7397</v>
      </c>
      <c r="E3169" s="30" t="s">
        <v>3058</v>
      </c>
      <c r="F3169" s="30" t="s">
        <v>3059</v>
      </c>
      <c r="G3169" s="29"/>
      <c r="H3169" s="30"/>
      <c r="I3169" s="30"/>
    </row>
    <row r="3170" spans="1:9" ht="26.4">
      <c r="A3170" s="29" t="s">
        <v>11547</v>
      </c>
      <c r="B3170" s="30" t="s">
        <v>11548</v>
      </c>
      <c r="C3170" s="30" t="s">
        <v>8675</v>
      </c>
      <c r="D3170" s="30" t="s">
        <v>3025</v>
      </c>
      <c r="E3170" s="30" t="s">
        <v>8677</v>
      </c>
      <c r="F3170" s="30" t="s">
        <v>8678</v>
      </c>
      <c r="G3170" s="29"/>
      <c r="H3170" s="30"/>
      <c r="I3170" s="30"/>
    </row>
    <row r="3171" spans="1:9" ht="26.4">
      <c r="A3171" s="29" t="s">
        <v>11549</v>
      </c>
      <c r="B3171" s="30" t="s">
        <v>11550</v>
      </c>
      <c r="C3171" s="30" t="s">
        <v>8675</v>
      </c>
      <c r="D3171" s="30" t="s">
        <v>7397</v>
      </c>
      <c r="E3171" s="30" t="s">
        <v>3058</v>
      </c>
      <c r="F3171" s="30" t="s">
        <v>3059</v>
      </c>
      <c r="G3171" s="29"/>
      <c r="H3171" s="30"/>
      <c r="I3171" s="30"/>
    </row>
    <row r="3172" spans="1:9" ht="26.4">
      <c r="A3172" s="29" t="s">
        <v>11551</v>
      </c>
      <c r="B3172" s="30" t="s">
        <v>11552</v>
      </c>
      <c r="C3172" s="30" t="s">
        <v>8675</v>
      </c>
      <c r="D3172" s="30" t="s">
        <v>3025</v>
      </c>
      <c r="E3172" s="30" t="s">
        <v>8677</v>
      </c>
      <c r="F3172" s="30" t="s">
        <v>8678</v>
      </c>
      <c r="G3172" s="29"/>
      <c r="H3172" s="30"/>
      <c r="I3172" s="30"/>
    </row>
    <row r="3173" spans="1:9" ht="26.4">
      <c r="A3173" s="29" t="s">
        <v>11553</v>
      </c>
      <c r="B3173" s="30" t="s">
        <v>9074</v>
      </c>
      <c r="C3173" s="30" t="s">
        <v>8675</v>
      </c>
      <c r="D3173" s="30" t="s">
        <v>3025</v>
      </c>
      <c r="E3173" s="30" t="s">
        <v>8677</v>
      </c>
      <c r="F3173" s="30" t="s">
        <v>8678</v>
      </c>
      <c r="G3173" s="29"/>
      <c r="H3173" s="30"/>
      <c r="I3173" s="30"/>
    </row>
    <row r="3174" spans="1:9" ht="26.4">
      <c r="A3174" s="29" t="s">
        <v>9075</v>
      </c>
      <c r="B3174" s="30" t="s">
        <v>9076</v>
      </c>
      <c r="C3174" s="30" t="s">
        <v>3087</v>
      </c>
      <c r="D3174" s="30" t="s">
        <v>7397</v>
      </c>
      <c r="E3174" s="30" t="s">
        <v>3058</v>
      </c>
      <c r="F3174" s="30" t="s">
        <v>3059</v>
      </c>
      <c r="G3174" s="29"/>
      <c r="H3174" s="30"/>
      <c r="I3174" s="30"/>
    </row>
    <row r="3175" spans="1:9">
      <c r="A3175" s="29" t="s">
        <v>9077</v>
      </c>
      <c r="B3175" s="30" t="s">
        <v>9067</v>
      </c>
      <c r="C3175" s="30" t="s">
        <v>3087</v>
      </c>
      <c r="D3175" s="30" t="s">
        <v>8659</v>
      </c>
      <c r="E3175" s="30" t="s">
        <v>8660</v>
      </c>
      <c r="F3175" s="30" t="s">
        <v>8659</v>
      </c>
      <c r="G3175" s="29"/>
      <c r="H3175" s="30"/>
      <c r="I3175" s="30"/>
    </row>
    <row r="3176" spans="1:9" ht="26.4">
      <c r="A3176" s="29" t="s">
        <v>9068</v>
      </c>
      <c r="B3176" s="30" t="s">
        <v>9069</v>
      </c>
      <c r="C3176" s="30" t="s">
        <v>6016</v>
      </c>
      <c r="D3176" s="30" t="s">
        <v>8659</v>
      </c>
      <c r="E3176" s="30" t="s">
        <v>8660</v>
      </c>
      <c r="F3176" s="30" t="s">
        <v>8659</v>
      </c>
      <c r="G3176" s="29"/>
      <c r="H3176" s="30"/>
      <c r="I3176" s="30"/>
    </row>
    <row r="3177" spans="1:9">
      <c r="A3177" s="29" t="s">
        <v>9070</v>
      </c>
      <c r="B3177" s="30" t="s">
        <v>9071</v>
      </c>
      <c r="C3177" s="30" t="s">
        <v>6047</v>
      </c>
      <c r="D3177" s="30" t="s">
        <v>8659</v>
      </c>
      <c r="E3177" s="30" t="s">
        <v>8660</v>
      </c>
      <c r="F3177" s="30" t="s">
        <v>8659</v>
      </c>
      <c r="G3177" s="29"/>
      <c r="H3177" s="30"/>
      <c r="I3177" s="30"/>
    </row>
    <row r="3178" spans="1:9">
      <c r="A3178" s="29" t="s">
        <v>9070</v>
      </c>
      <c r="B3178" s="30" t="s">
        <v>9071</v>
      </c>
      <c r="C3178" s="30" t="s">
        <v>6048</v>
      </c>
      <c r="D3178" s="30" t="s">
        <v>8659</v>
      </c>
      <c r="E3178" s="30" t="s">
        <v>8660</v>
      </c>
      <c r="F3178" s="30" t="s">
        <v>8659</v>
      </c>
      <c r="G3178" s="29"/>
      <c r="H3178" s="30"/>
      <c r="I3178" s="30"/>
    </row>
    <row r="3179" spans="1:9" ht="26.4">
      <c r="A3179" s="29" t="s">
        <v>9072</v>
      </c>
      <c r="B3179" s="30" t="s">
        <v>9073</v>
      </c>
      <c r="C3179" s="30" t="s">
        <v>8675</v>
      </c>
      <c r="D3179" s="30" t="s">
        <v>6028</v>
      </c>
      <c r="E3179" s="30" t="s">
        <v>8677</v>
      </c>
      <c r="F3179" s="30" t="s">
        <v>8678</v>
      </c>
      <c r="G3179" s="29"/>
      <c r="H3179" s="30"/>
      <c r="I3179" s="30"/>
    </row>
    <row r="3180" spans="1:9" ht="26.4">
      <c r="A3180" s="29" t="s">
        <v>6500</v>
      </c>
      <c r="B3180" s="30" t="s">
        <v>6501</v>
      </c>
      <c r="C3180" s="30" t="s">
        <v>8675</v>
      </c>
      <c r="D3180" s="30" t="s">
        <v>6053</v>
      </c>
      <c r="E3180" s="30" t="s">
        <v>3058</v>
      </c>
      <c r="F3180" s="30" t="s">
        <v>3059</v>
      </c>
      <c r="G3180" s="29"/>
      <c r="H3180" s="30"/>
      <c r="I3180" s="30"/>
    </row>
    <row r="3181" spans="1:9" ht="26.4">
      <c r="A3181" s="29" t="s">
        <v>6502</v>
      </c>
      <c r="B3181" s="30" t="s">
        <v>6503</v>
      </c>
      <c r="C3181" s="30" t="s">
        <v>8675</v>
      </c>
      <c r="D3181" s="30" t="s">
        <v>3960</v>
      </c>
      <c r="E3181" s="30" t="s">
        <v>3058</v>
      </c>
      <c r="F3181" s="30" t="s">
        <v>3059</v>
      </c>
      <c r="G3181" s="29"/>
      <c r="H3181" s="30"/>
      <c r="I3181" s="30"/>
    </row>
    <row r="3182" spans="1:9" ht="26.4">
      <c r="A3182" s="29" t="s">
        <v>6504</v>
      </c>
      <c r="B3182" s="30" t="s">
        <v>6505</v>
      </c>
      <c r="C3182" s="30" t="s">
        <v>8675</v>
      </c>
      <c r="D3182" s="30" t="s">
        <v>3960</v>
      </c>
      <c r="E3182" s="30" t="s">
        <v>3058</v>
      </c>
      <c r="F3182" s="30" t="s">
        <v>3059</v>
      </c>
      <c r="G3182" s="29"/>
      <c r="H3182" s="30"/>
      <c r="I3182" s="30"/>
    </row>
    <row r="3183" spans="1:9" ht="26.4">
      <c r="A3183" s="29" t="s">
        <v>6506</v>
      </c>
      <c r="B3183" s="30" t="s">
        <v>6507</v>
      </c>
      <c r="C3183" s="30" t="s">
        <v>8675</v>
      </c>
      <c r="D3183" s="30" t="s">
        <v>3960</v>
      </c>
      <c r="E3183" s="30" t="s">
        <v>3058</v>
      </c>
      <c r="F3183" s="30" t="s">
        <v>3059</v>
      </c>
      <c r="G3183" s="29"/>
      <c r="H3183" s="30"/>
      <c r="I3183" s="30"/>
    </row>
    <row r="3184" spans="1:9" ht="39.6">
      <c r="A3184" s="29" t="s">
        <v>6508</v>
      </c>
      <c r="B3184" s="30" t="s">
        <v>6509</v>
      </c>
      <c r="C3184" s="30" t="s">
        <v>6016</v>
      </c>
      <c r="D3184" s="30" t="s">
        <v>6053</v>
      </c>
      <c r="E3184" s="30" t="s">
        <v>3058</v>
      </c>
      <c r="F3184" s="30" t="s">
        <v>3059</v>
      </c>
      <c r="G3184" s="29"/>
      <c r="H3184" s="30"/>
      <c r="I3184" s="30"/>
    </row>
    <row r="3185" spans="1:9" ht="26.4">
      <c r="A3185" s="29" t="s">
        <v>6510</v>
      </c>
      <c r="B3185" s="30" t="s">
        <v>6511</v>
      </c>
      <c r="C3185" s="30" t="s">
        <v>8675</v>
      </c>
      <c r="D3185" s="30" t="s">
        <v>3960</v>
      </c>
      <c r="E3185" s="30" t="s">
        <v>3058</v>
      </c>
      <c r="F3185" s="30" t="s">
        <v>3059</v>
      </c>
      <c r="G3185" s="29"/>
      <c r="H3185" s="30"/>
      <c r="I3185" s="30"/>
    </row>
    <row r="3186" spans="1:9" ht="26.4">
      <c r="A3186" s="29" t="s">
        <v>6512</v>
      </c>
      <c r="B3186" s="30" t="s">
        <v>6513</v>
      </c>
      <c r="C3186" s="30" t="s">
        <v>8675</v>
      </c>
      <c r="D3186" s="30" t="s">
        <v>6053</v>
      </c>
      <c r="E3186" s="30" t="s">
        <v>3058</v>
      </c>
      <c r="F3186" s="30" t="s">
        <v>3059</v>
      </c>
      <c r="G3186" s="29"/>
      <c r="H3186" s="30"/>
      <c r="I3186" s="30"/>
    </row>
    <row r="3187" spans="1:9" ht="26.4">
      <c r="A3187" s="29" t="s">
        <v>6514</v>
      </c>
      <c r="B3187" s="30" t="s">
        <v>6515</v>
      </c>
      <c r="C3187" s="30" t="s">
        <v>227</v>
      </c>
      <c r="D3187" s="30" t="s">
        <v>8659</v>
      </c>
      <c r="E3187" s="30" t="s">
        <v>8660</v>
      </c>
      <c r="F3187" s="30" t="s">
        <v>8659</v>
      </c>
      <c r="G3187" s="29"/>
      <c r="H3187" s="30"/>
      <c r="I3187" s="30"/>
    </row>
    <row r="3188" spans="1:9" ht="26.4">
      <c r="A3188" s="29" t="s">
        <v>6516</v>
      </c>
      <c r="B3188" s="30" t="s">
        <v>6517</v>
      </c>
      <c r="C3188" s="30" t="s">
        <v>8675</v>
      </c>
      <c r="D3188" s="30" t="s">
        <v>3941</v>
      </c>
      <c r="E3188" s="30" t="s">
        <v>3058</v>
      </c>
      <c r="F3188" s="30" t="s">
        <v>3059</v>
      </c>
      <c r="G3188" s="29"/>
      <c r="H3188" s="30"/>
      <c r="I3188" s="30"/>
    </row>
    <row r="3189" spans="1:9" ht="26.4">
      <c r="A3189" s="29" t="s">
        <v>6518</v>
      </c>
      <c r="B3189" s="30" t="s">
        <v>6519</v>
      </c>
      <c r="C3189" s="30" t="s">
        <v>8675</v>
      </c>
      <c r="D3189" s="30" t="s">
        <v>3941</v>
      </c>
      <c r="E3189" s="30" t="s">
        <v>3058</v>
      </c>
      <c r="F3189" s="30" t="s">
        <v>3059</v>
      </c>
      <c r="G3189" s="29"/>
      <c r="H3189" s="30"/>
      <c r="I3189" s="30"/>
    </row>
    <row r="3190" spans="1:9" ht="26.4">
      <c r="A3190" s="29" t="s">
        <v>6520</v>
      </c>
      <c r="B3190" s="30" t="s">
        <v>6521</v>
      </c>
      <c r="C3190" s="30" t="s">
        <v>8675</v>
      </c>
      <c r="D3190" s="30" t="s">
        <v>3941</v>
      </c>
      <c r="E3190" s="30" t="s">
        <v>3058</v>
      </c>
      <c r="F3190" s="30" t="s">
        <v>3059</v>
      </c>
      <c r="G3190" s="29"/>
      <c r="H3190" s="30"/>
      <c r="I3190" s="30"/>
    </row>
    <row r="3191" spans="1:9" ht="26.4">
      <c r="A3191" s="29" t="s">
        <v>6522</v>
      </c>
      <c r="B3191" s="30" t="s">
        <v>6523</v>
      </c>
      <c r="C3191" s="30" t="s">
        <v>8675</v>
      </c>
      <c r="D3191" s="30" t="s">
        <v>3032</v>
      </c>
      <c r="E3191" s="30" t="s">
        <v>8677</v>
      </c>
      <c r="F3191" s="30" t="s">
        <v>8678</v>
      </c>
      <c r="G3191" s="29"/>
      <c r="H3191" s="30"/>
      <c r="I3191" s="30"/>
    </row>
    <row r="3192" spans="1:9" ht="26.4">
      <c r="A3192" s="29" t="s">
        <v>6524</v>
      </c>
      <c r="B3192" s="30" t="s">
        <v>6525</v>
      </c>
      <c r="C3192" s="30" t="s">
        <v>8675</v>
      </c>
      <c r="D3192" s="30" t="s">
        <v>3941</v>
      </c>
      <c r="E3192" s="30" t="s">
        <v>3058</v>
      </c>
      <c r="F3192" s="30" t="s">
        <v>3059</v>
      </c>
      <c r="G3192" s="29"/>
      <c r="H3192" s="30"/>
      <c r="I3192" s="30"/>
    </row>
    <row r="3193" spans="1:9" ht="26.4">
      <c r="A3193" s="29" t="s">
        <v>6526</v>
      </c>
      <c r="B3193" s="30" t="s">
        <v>6527</v>
      </c>
      <c r="C3193" s="30" t="s">
        <v>8675</v>
      </c>
      <c r="D3193" s="30" t="s">
        <v>3032</v>
      </c>
      <c r="E3193" s="30" t="s">
        <v>8677</v>
      </c>
      <c r="F3193" s="30" t="s">
        <v>8678</v>
      </c>
      <c r="G3193" s="29"/>
      <c r="H3193" s="30"/>
      <c r="I3193" s="30"/>
    </row>
    <row r="3194" spans="1:9" ht="26.4">
      <c r="A3194" s="29" t="s">
        <v>6528</v>
      </c>
      <c r="B3194" s="30" t="s">
        <v>12837</v>
      </c>
      <c r="C3194" s="30" t="s">
        <v>8675</v>
      </c>
      <c r="D3194" s="30" t="s">
        <v>3032</v>
      </c>
      <c r="E3194" s="30" t="s">
        <v>8677</v>
      </c>
      <c r="F3194" s="30" t="s">
        <v>8678</v>
      </c>
      <c r="G3194" s="29"/>
      <c r="H3194" s="30"/>
      <c r="I3194" s="30"/>
    </row>
    <row r="3195" spans="1:9" ht="26.4">
      <c r="A3195" s="29" t="s">
        <v>6529</v>
      </c>
      <c r="B3195" s="30" t="s">
        <v>6530</v>
      </c>
      <c r="C3195" s="30" t="s">
        <v>8675</v>
      </c>
      <c r="D3195" s="30" t="s">
        <v>3032</v>
      </c>
      <c r="E3195" s="30" t="s">
        <v>8677</v>
      </c>
      <c r="F3195" s="30" t="s">
        <v>8678</v>
      </c>
      <c r="G3195" s="29"/>
      <c r="H3195" s="30"/>
      <c r="I3195" s="30"/>
    </row>
    <row r="3196" spans="1:9" ht="26.4">
      <c r="A3196" s="29" t="s">
        <v>6531</v>
      </c>
      <c r="B3196" s="30" t="s">
        <v>6532</v>
      </c>
      <c r="C3196" s="30" t="s">
        <v>3087</v>
      </c>
      <c r="D3196" s="30" t="s">
        <v>3032</v>
      </c>
      <c r="E3196" s="30" t="s">
        <v>8677</v>
      </c>
      <c r="F3196" s="30" t="s">
        <v>8678</v>
      </c>
      <c r="G3196" s="29"/>
      <c r="H3196" s="30"/>
      <c r="I3196" s="30"/>
    </row>
    <row r="3197" spans="1:9" ht="26.4">
      <c r="A3197" s="29" t="s">
        <v>6533</v>
      </c>
      <c r="B3197" s="30" t="s">
        <v>6534</v>
      </c>
      <c r="C3197" s="30" t="s">
        <v>3087</v>
      </c>
      <c r="D3197" s="30" t="s">
        <v>3032</v>
      </c>
      <c r="E3197" s="30" t="s">
        <v>8677</v>
      </c>
      <c r="F3197" s="30" t="s">
        <v>8678</v>
      </c>
      <c r="G3197" s="29"/>
      <c r="H3197" s="30"/>
      <c r="I3197" s="30"/>
    </row>
    <row r="3198" spans="1:9">
      <c r="A3198" s="29" t="s">
        <v>6535</v>
      </c>
      <c r="B3198" s="30" t="s">
        <v>6536</v>
      </c>
      <c r="C3198" s="30" t="s">
        <v>3087</v>
      </c>
      <c r="D3198" s="30" t="s">
        <v>3941</v>
      </c>
      <c r="E3198" s="30" t="s">
        <v>3058</v>
      </c>
      <c r="F3198" s="30" t="s">
        <v>3059</v>
      </c>
      <c r="G3198" s="29"/>
      <c r="H3198" s="30"/>
      <c r="I3198" s="30"/>
    </row>
    <row r="3199" spans="1:9">
      <c r="A3199" s="29" t="s">
        <v>6537</v>
      </c>
      <c r="B3199" s="30" t="s">
        <v>6538</v>
      </c>
      <c r="C3199" s="30" t="s">
        <v>3087</v>
      </c>
      <c r="D3199" s="30" t="s">
        <v>8659</v>
      </c>
      <c r="E3199" s="30" t="s">
        <v>8660</v>
      </c>
      <c r="F3199" s="30" t="s">
        <v>8659</v>
      </c>
      <c r="G3199" s="29"/>
      <c r="H3199" s="30"/>
      <c r="I3199" s="30"/>
    </row>
    <row r="3200" spans="1:9" ht="26.4">
      <c r="A3200" s="29" t="s">
        <v>6539</v>
      </c>
      <c r="B3200" s="30" t="s">
        <v>6540</v>
      </c>
      <c r="C3200" s="30" t="s">
        <v>3087</v>
      </c>
      <c r="D3200" s="30" t="s">
        <v>3941</v>
      </c>
      <c r="E3200" s="30" t="s">
        <v>3058</v>
      </c>
      <c r="F3200" s="30" t="s">
        <v>3059</v>
      </c>
      <c r="G3200" s="29"/>
      <c r="H3200" s="30"/>
      <c r="I3200" s="30"/>
    </row>
    <row r="3201" spans="1:9" ht="26.4">
      <c r="A3201" s="29" t="s">
        <v>6541</v>
      </c>
      <c r="B3201" s="30" t="s">
        <v>6542</v>
      </c>
      <c r="C3201" s="30" t="s">
        <v>3087</v>
      </c>
      <c r="D3201" s="30" t="s">
        <v>3941</v>
      </c>
      <c r="E3201" s="30" t="s">
        <v>3058</v>
      </c>
      <c r="F3201" s="30" t="s">
        <v>3059</v>
      </c>
      <c r="G3201" s="29"/>
      <c r="H3201" s="30"/>
      <c r="I3201" s="30"/>
    </row>
    <row r="3202" spans="1:9" ht="26.4">
      <c r="A3202" s="29" t="s">
        <v>6543</v>
      </c>
      <c r="B3202" s="30" t="s">
        <v>6544</v>
      </c>
      <c r="C3202" s="30" t="s">
        <v>8675</v>
      </c>
      <c r="D3202" s="30" t="s">
        <v>3032</v>
      </c>
      <c r="E3202" s="30" t="s">
        <v>8677</v>
      </c>
      <c r="F3202" s="30" t="s">
        <v>8678</v>
      </c>
      <c r="G3202" s="29"/>
      <c r="H3202" s="30"/>
      <c r="I3202" s="30"/>
    </row>
    <row r="3203" spans="1:9" ht="26.4">
      <c r="A3203" s="29" t="s">
        <v>6545</v>
      </c>
      <c r="B3203" s="30" t="s">
        <v>6546</v>
      </c>
      <c r="C3203" s="30" t="s">
        <v>8675</v>
      </c>
      <c r="D3203" s="30" t="s">
        <v>3032</v>
      </c>
      <c r="E3203" s="30" t="s">
        <v>8677</v>
      </c>
      <c r="F3203" s="30" t="s">
        <v>8678</v>
      </c>
      <c r="G3203" s="29"/>
      <c r="H3203" s="30"/>
      <c r="I3203" s="30"/>
    </row>
    <row r="3204" spans="1:9" ht="39.6">
      <c r="A3204" s="29" t="s">
        <v>6547</v>
      </c>
      <c r="B3204" s="30" t="s">
        <v>6548</v>
      </c>
      <c r="C3204" s="30" t="s">
        <v>6016</v>
      </c>
      <c r="D3204" s="30" t="s">
        <v>8659</v>
      </c>
      <c r="E3204" s="30" t="s">
        <v>8660</v>
      </c>
      <c r="F3204" s="30" t="s">
        <v>8659</v>
      </c>
      <c r="G3204" s="29"/>
      <c r="H3204" s="30"/>
      <c r="I3204" s="30"/>
    </row>
    <row r="3205" spans="1:9" ht="26.4">
      <c r="A3205" s="29" t="s">
        <v>6549</v>
      </c>
      <c r="B3205" s="30" t="s">
        <v>5063</v>
      </c>
      <c r="C3205" s="30" t="s">
        <v>8675</v>
      </c>
      <c r="D3205" s="30" t="s">
        <v>3941</v>
      </c>
      <c r="E3205" s="30" t="s">
        <v>3058</v>
      </c>
      <c r="F3205" s="30" t="s">
        <v>3059</v>
      </c>
      <c r="G3205" s="29"/>
      <c r="H3205" s="30"/>
      <c r="I3205" s="30"/>
    </row>
    <row r="3206" spans="1:9" ht="26.4">
      <c r="A3206" s="29" t="s">
        <v>6550</v>
      </c>
      <c r="B3206" s="30" t="s">
        <v>6551</v>
      </c>
      <c r="C3206" s="30" t="s">
        <v>8675</v>
      </c>
      <c r="D3206" s="30" t="s">
        <v>8659</v>
      </c>
      <c r="E3206" s="30" t="s">
        <v>8660</v>
      </c>
      <c r="F3206" s="30" t="s">
        <v>8659</v>
      </c>
      <c r="G3206" s="29"/>
      <c r="H3206" s="30"/>
      <c r="I3206" s="30"/>
    </row>
    <row r="3207" spans="1:9">
      <c r="A3207" s="29" t="s">
        <v>6552</v>
      </c>
      <c r="B3207" s="30" t="s">
        <v>9637</v>
      </c>
      <c r="C3207" s="30" t="s">
        <v>6047</v>
      </c>
      <c r="D3207" s="30" t="s">
        <v>8659</v>
      </c>
      <c r="E3207" s="30" t="s">
        <v>8660</v>
      </c>
      <c r="F3207" s="30" t="s">
        <v>8659</v>
      </c>
      <c r="G3207" s="29"/>
      <c r="H3207" s="30"/>
      <c r="I3207" s="30"/>
    </row>
    <row r="3208" spans="1:9">
      <c r="A3208" s="29" t="s">
        <v>6552</v>
      </c>
      <c r="B3208" s="30" t="s">
        <v>9637</v>
      </c>
      <c r="C3208" s="30" t="s">
        <v>6048</v>
      </c>
      <c r="D3208" s="30" t="s">
        <v>8659</v>
      </c>
      <c r="E3208" s="30" t="s">
        <v>8660</v>
      </c>
      <c r="F3208" s="30" t="s">
        <v>8659</v>
      </c>
      <c r="G3208" s="29"/>
      <c r="H3208" s="30"/>
      <c r="I3208" s="30"/>
    </row>
    <row r="3209" spans="1:9">
      <c r="A3209" s="29" t="s">
        <v>9638</v>
      </c>
      <c r="B3209" s="30" t="s">
        <v>9639</v>
      </c>
      <c r="C3209" s="30" t="s">
        <v>6047</v>
      </c>
      <c r="D3209" s="30" t="s">
        <v>8659</v>
      </c>
      <c r="E3209" s="30" t="s">
        <v>8660</v>
      </c>
      <c r="F3209" s="30" t="s">
        <v>8659</v>
      </c>
      <c r="G3209" s="29"/>
      <c r="H3209" s="30"/>
      <c r="I3209" s="30"/>
    </row>
    <row r="3210" spans="1:9">
      <c r="A3210" s="29" t="s">
        <v>9638</v>
      </c>
      <c r="B3210" s="30" t="s">
        <v>9639</v>
      </c>
      <c r="C3210" s="30" t="s">
        <v>6048</v>
      </c>
      <c r="D3210" s="30" t="s">
        <v>8659</v>
      </c>
      <c r="E3210" s="30" t="s">
        <v>8660</v>
      </c>
      <c r="F3210" s="30" t="s">
        <v>8659</v>
      </c>
      <c r="G3210" s="29"/>
      <c r="H3210" s="30"/>
      <c r="I3210" s="30"/>
    </row>
    <row r="3211" spans="1:9">
      <c r="A3211" s="29" t="s">
        <v>9640</v>
      </c>
      <c r="B3211" s="30" t="s">
        <v>9641</v>
      </c>
      <c r="C3211" s="30" t="s">
        <v>6048</v>
      </c>
      <c r="D3211" s="30" t="s">
        <v>8659</v>
      </c>
      <c r="E3211" s="30" t="s">
        <v>8660</v>
      </c>
      <c r="F3211" s="30" t="s">
        <v>8659</v>
      </c>
      <c r="G3211" s="29"/>
      <c r="H3211" s="30"/>
      <c r="I3211" s="30"/>
    </row>
    <row r="3212" spans="1:9">
      <c r="A3212" s="29" t="s">
        <v>9640</v>
      </c>
      <c r="B3212" s="30" t="s">
        <v>9641</v>
      </c>
      <c r="C3212" s="30" t="s">
        <v>6047</v>
      </c>
      <c r="D3212" s="30" t="s">
        <v>8659</v>
      </c>
      <c r="E3212" s="30" t="s">
        <v>8660</v>
      </c>
      <c r="F3212" s="30" t="s">
        <v>8659</v>
      </c>
      <c r="G3212" s="29"/>
      <c r="H3212" s="30"/>
      <c r="I3212" s="30"/>
    </row>
    <row r="3213" spans="1:9" ht="26.4">
      <c r="A3213" s="29" t="s">
        <v>9642</v>
      </c>
      <c r="B3213" s="30" t="s">
        <v>9643</v>
      </c>
      <c r="C3213" s="30" t="s">
        <v>227</v>
      </c>
      <c r="D3213" s="30" t="s">
        <v>8659</v>
      </c>
      <c r="E3213" s="30" t="s">
        <v>8660</v>
      </c>
      <c r="F3213" s="30" t="s">
        <v>8659</v>
      </c>
      <c r="G3213" s="29"/>
      <c r="H3213" s="30"/>
      <c r="I3213" s="30"/>
    </row>
    <row r="3214" spans="1:9" ht="26.4">
      <c r="A3214" s="29" t="s">
        <v>9644</v>
      </c>
      <c r="B3214" s="30" t="s">
        <v>9645</v>
      </c>
      <c r="C3214" s="30" t="s">
        <v>8675</v>
      </c>
      <c r="D3214" s="30" t="s">
        <v>3046</v>
      </c>
      <c r="E3214" s="30" t="s">
        <v>8677</v>
      </c>
      <c r="F3214" s="30" t="s">
        <v>8678</v>
      </c>
      <c r="G3214" s="29"/>
      <c r="H3214" s="30"/>
      <c r="I3214" s="30"/>
    </row>
    <row r="3215" spans="1:9" ht="26.4">
      <c r="A3215" s="29" t="s">
        <v>9646</v>
      </c>
      <c r="B3215" s="30" t="s">
        <v>9647</v>
      </c>
      <c r="C3215" s="30" t="s">
        <v>8675</v>
      </c>
      <c r="D3215" s="30" t="s">
        <v>6053</v>
      </c>
      <c r="E3215" s="30" t="s">
        <v>3058</v>
      </c>
      <c r="F3215" s="30" t="s">
        <v>3059</v>
      </c>
      <c r="G3215" s="29"/>
      <c r="H3215" s="30"/>
      <c r="I3215" s="30"/>
    </row>
    <row r="3216" spans="1:9" ht="26.4">
      <c r="A3216" s="29" t="s">
        <v>9648</v>
      </c>
      <c r="B3216" s="30" t="s">
        <v>9649</v>
      </c>
      <c r="C3216" s="30" t="s">
        <v>8675</v>
      </c>
      <c r="D3216" s="30" t="s">
        <v>2431</v>
      </c>
      <c r="E3216" s="30" t="s">
        <v>8677</v>
      </c>
      <c r="F3216" s="30" t="s">
        <v>8678</v>
      </c>
      <c r="G3216" s="29"/>
      <c r="H3216" s="30"/>
      <c r="I3216" s="30"/>
    </row>
    <row r="3217" spans="1:9" ht="26.4">
      <c r="A3217" s="29" t="s">
        <v>9650</v>
      </c>
      <c r="B3217" s="30" t="s">
        <v>9651</v>
      </c>
      <c r="C3217" s="30" t="s">
        <v>8675</v>
      </c>
      <c r="D3217" s="30" t="s">
        <v>2556</v>
      </c>
      <c r="E3217" s="30" t="s">
        <v>8677</v>
      </c>
      <c r="F3217" s="30" t="s">
        <v>8678</v>
      </c>
      <c r="G3217" s="29"/>
      <c r="H3217" s="30"/>
      <c r="I3217" s="30"/>
    </row>
    <row r="3218" spans="1:9" ht="26.4">
      <c r="A3218" s="29" t="s">
        <v>9652</v>
      </c>
      <c r="B3218" s="30" t="s">
        <v>9653</v>
      </c>
      <c r="C3218" s="30" t="s">
        <v>8675</v>
      </c>
      <c r="D3218" s="30" t="s">
        <v>2556</v>
      </c>
      <c r="E3218" s="30" t="s">
        <v>8677</v>
      </c>
      <c r="F3218" s="30" t="s">
        <v>8678</v>
      </c>
      <c r="G3218" s="29"/>
      <c r="H3218" s="30"/>
      <c r="I3218" s="30"/>
    </row>
    <row r="3219" spans="1:9" ht="26.4">
      <c r="A3219" s="29" t="s">
        <v>9654</v>
      </c>
      <c r="B3219" s="30" t="s">
        <v>9655</v>
      </c>
      <c r="C3219" s="30" t="s">
        <v>8675</v>
      </c>
      <c r="D3219" s="30" t="s">
        <v>2556</v>
      </c>
      <c r="E3219" s="30" t="s">
        <v>8677</v>
      </c>
      <c r="F3219" s="30" t="s">
        <v>8678</v>
      </c>
      <c r="G3219" s="29"/>
      <c r="H3219" s="30"/>
      <c r="I3219" s="30"/>
    </row>
    <row r="3220" spans="1:9" ht="26.4">
      <c r="A3220" s="29" t="s">
        <v>9656</v>
      </c>
      <c r="B3220" s="30" t="s">
        <v>9657</v>
      </c>
      <c r="C3220" s="30" t="s">
        <v>8675</v>
      </c>
      <c r="D3220" s="30" t="s">
        <v>2556</v>
      </c>
      <c r="E3220" s="30" t="s">
        <v>8677</v>
      </c>
      <c r="F3220" s="30" t="s">
        <v>8678</v>
      </c>
      <c r="G3220" s="29"/>
      <c r="H3220" s="30"/>
      <c r="I3220" s="30"/>
    </row>
    <row r="3221" spans="1:9" ht="26.4">
      <c r="A3221" s="29" t="s">
        <v>9658</v>
      </c>
      <c r="B3221" s="30" t="s">
        <v>9659</v>
      </c>
      <c r="C3221" s="30" t="s">
        <v>8675</v>
      </c>
      <c r="D3221" s="30" t="s">
        <v>2556</v>
      </c>
      <c r="E3221" s="30" t="s">
        <v>8677</v>
      </c>
      <c r="F3221" s="30" t="s">
        <v>8678</v>
      </c>
      <c r="G3221" s="29"/>
      <c r="H3221" s="30"/>
      <c r="I3221" s="30"/>
    </row>
    <row r="3222" spans="1:9" ht="26.4">
      <c r="A3222" s="29" t="s">
        <v>9660</v>
      </c>
      <c r="B3222" s="30" t="s">
        <v>9661</v>
      </c>
      <c r="C3222" s="30" t="s">
        <v>8675</v>
      </c>
      <c r="D3222" s="30" t="s">
        <v>2556</v>
      </c>
      <c r="E3222" s="30" t="s">
        <v>8677</v>
      </c>
      <c r="F3222" s="30" t="s">
        <v>8678</v>
      </c>
      <c r="G3222" s="29"/>
      <c r="H3222" s="30"/>
      <c r="I3222" s="30"/>
    </row>
    <row r="3223" spans="1:9" ht="26.4">
      <c r="A3223" s="29" t="s">
        <v>9662</v>
      </c>
      <c r="B3223" s="30" t="s">
        <v>9663</v>
      </c>
      <c r="C3223" s="30" t="s">
        <v>8675</v>
      </c>
      <c r="D3223" s="30" t="s">
        <v>2556</v>
      </c>
      <c r="E3223" s="30" t="s">
        <v>8677</v>
      </c>
      <c r="F3223" s="30" t="s">
        <v>8678</v>
      </c>
      <c r="G3223" s="29"/>
      <c r="H3223" s="30"/>
      <c r="I3223" s="30"/>
    </row>
    <row r="3224" spans="1:9" ht="26.4">
      <c r="A3224" s="29" t="s">
        <v>9664</v>
      </c>
      <c r="B3224" s="30" t="s">
        <v>9665</v>
      </c>
      <c r="C3224" s="30" t="s">
        <v>8675</v>
      </c>
      <c r="D3224" s="30" t="s">
        <v>6002</v>
      </c>
      <c r="E3224" s="30" t="s">
        <v>8677</v>
      </c>
      <c r="F3224" s="30" t="s">
        <v>8678</v>
      </c>
      <c r="G3224" s="29"/>
      <c r="H3224" s="30"/>
      <c r="I3224" s="30"/>
    </row>
    <row r="3225" spans="1:9" ht="26.4">
      <c r="A3225" s="29" t="s">
        <v>9666</v>
      </c>
      <c r="B3225" s="30" t="s">
        <v>9667</v>
      </c>
      <c r="C3225" s="30" t="s">
        <v>8675</v>
      </c>
      <c r="D3225" s="30" t="s">
        <v>6002</v>
      </c>
      <c r="E3225" s="30" t="s">
        <v>8677</v>
      </c>
      <c r="F3225" s="30" t="s">
        <v>8678</v>
      </c>
      <c r="G3225" s="29"/>
      <c r="H3225" s="30"/>
      <c r="I3225" s="30"/>
    </row>
    <row r="3226" spans="1:9" ht="26.4">
      <c r="A3226" s="29" t="s">
        <v>9668</v>
      </c>
      <c r="B3226" s="30" t="s">
        <v>9669</v>
      </c>
      <c r="C3226" s="30" t="s">
        <v>8675</v>
      </c>
      <c r="D3226" s="30" t="s">
        <v>7286</v>
      </c>
      <c r="E3226" s="30" t="s">
        <v>3058</v>
      </c>
      <c r="F3226" s="30" t="s">
        <v>3059</v>
      </c>
      <c r="G3226" s="29"/>
      <c r="H3226" s="30"/>
      <c r="I3226" s="30"/>
    </row>
    <row r="3227" spans="1:9">
      <c r="A3227" s="29" t="s">
        <v>9670</v>
      </c>
      <c r="B3227" s="30" t="s">
        <v>9671</v>
      </c>
      <c r="C3227" s="30" t="s">
        <v>6047</v>
      </c>
      <c r="D3227" s="30" t="s">
        <v>8659</v>
      </c>
      <c r="E3227" s="30" t="s">
        <v>8660</v>
      </c>
      <c r="F3227" s="30" t="s">
        <v>8659</v>
      </c>
      <c r="G3227" s="29"/>
      <c r="H3227" s="30"/>
      <c r="I3227" s="30"/>
    </row>
    <row r="3228" spans="1:9">
      <c r="A3228" s="29" t="s">
        <v>9670</v>
      </c>
      <c r="B3228" s="30" t="s">
        <v>9671</v>
      </c>
      <c r="C3228" s="30" t="s">
        <v>6048</v>
      </c>
      <c r="D3228" s="30" t="s">
        <v>8659</v>
      </c>
      <c r="E3228" s="30" t="s">
        <v>8660</v>
      </c>
      <c r="F3228" s="30" t="s">
        <v>8659</v>
      </c>
      <c r="G3228" s="29"/>
      <c r="H3228" s="30"/>
      <c r="I3228" s="30"/>
    </row>
    <row r="3229" spans="1:9" ht="26.4">
      <c r="A3229" s="29" t="s">
        <v>9672</v>
      </c>
      <c r="B3229" s="30" t="s">
        <v>9673</v>
      </c>
      <c r="C3229" s="30" t="s">
        <v>8675</v>
      </c>
      <c r="D3229" s="30" t="s">
        <v>6002</v>
      </c>
      <c r="E3229" s="30" t="s">
        <v>8677</v>
      </c>
      <c r="F3229" s="30" t="s">
        <v>8678</v>
      </c>
      <c r="G3229" s="29"/>
      <c r="H3229" s="30"/>
      <c r="I3229" s="30"/>
    </row>
    <row r="3230" spans="1:9" ht="26.4">
      <c r="A3230" s="29" t="s">
        <v>9674</v>
      </c>
      <c r="B3230" s="30" t="s">
        <v>9675</v>
      </c>
      <c r="C3230" s="30" t="s">
        <v>8675</v>
      </c>
      <c r="D3230" s="30" t="s">
        <v>4616</v>
      </c>
      <c r="E3230" s="30" t="s">
        <v>3058</v>
      </c>
      <c r="F3230" s="30" t="s">
        <v>3059</v>
      </c>
      <c r="G3230" s="29"/>
      <c r="H3230" s="30"/>
      <c r="I3230" s="30"/>
    </row>
    <row r="3231" spans="1:9" ht="26.4">
      <c r="A3231" s="29" t="s">
        <v>9676</v>
      </c>
      <c r="B3231" s="30" t="s">
        <v>9677</v>
      </c>
      <c r="C3231" s="30" t="s">
        <v>6048</v>
      </c>
      <c r="D3231" s="30" t="s">
        <v>8659</v>
      </c>
      <c r="E3231" s="30" t="s">
        <v>8660</v>
      </c>
      <c r="F3231" s="30" t="s">
        <v>8659</v>
      </c>
      <c r="G3231" s="29"/>
      <c r="H3231" s="30"/>
      <c r="I3231" s="30"/>
    </row>
    <row r="3232" spans="1:9" ht="26.4">
      <c r="A3232" s="29" t="s">
        <v>9676</v>
      </c>
      <c r="B3232" s="30" t="s">
        <v>9677</v>
      </c>
      <c r="C3232" s="30" t="s">
        <v>6047</v>
      </c>
      <c r="D3232" s="30" t="s">
        <v>8659</v>
      </c>
      <c r="E3232" s="30" t="s">
        <v>8660</v>
      </c>
      <c r="F3232" s="30" t="s">
        <v>8659</v>
      </c>
      <c r="G3232" s="29"/>
      <c r="H3232" s="30"/>
      <c r="I3232" s="30"/>
    </row>
    <row r="3233" spans="1:9" ht="26.4">
      <c r="A3233" s="29" t="s">
        <v>9678</v>
      </c>
      <c r="B3233" s="30" t="s">
        <v>9679</v>
      </c>
      <c r="C3233" s="30" t="s">
        <v>6016</v>
      </c>
      <c r="D3233" s="30" t="s">
        <v>4555</v>
      </c>
      <c r="E3233" s="30" t="s">
        <v>8677</v>
      </c>
      <c r="F3233" s="30" t="s">
        <v>8678</v>
      </c>
      <c r="G3233" s="29"/>
      <c r="H3233" s="30"/>
      <c r="I3233" s="30"/>
    </row>
    <row r="3234" spans="1:9">
      <c r="A3234" s="29" t="s">
        <v>9680</v>
      </c>
      <c r="B3234" s="30" t="s">
        <v>9681</v>
      </c>
      <c r="C3234" s="30" t="s">
        <v>3087</v>
      </c>
      <c r="D3234" s="30" t="s">
        <v>8659</v>
      </c>
      <c r="E3234" s="30" t="s">
        <v>8660</v>
      </c>
      <c r="F3234" s="30" t="s">
        <v>8659</v>
      </c>
      <c r="G3234" s="29"/>
      <c r="H3234" s="30"/>
      <c r="I3234" s="30"/>
    </row>
    <row r="3235" spans="1:9" ht="26.4">
      <c r="A3235" s="29" t="s">
        <v>9682</v>
      </c>
      <c r="B3235" s="30" t="s">
        <v>9683</v>
      </c>
      <c r="C3235" s="30" t="s">
        <v>8675</v>
      </c>
      <c r="D3235" s="30" t="s">
        <v>6019</v>
      </c>
      <c r="E3235" s="30" t="s">
        <v>8677</v>
      </c>
      <c r="F3235" s="30" t="s">
        <v>8678</v>
      </c>
      <c r="G3235" s="29"/>
      <c r="H3235" s="30"/>
      <c r="I3235" s="30"/>
    </row>
    <row r="3236" spans="1:9" ht="26.4">
      <c r="A3236" s="29" t="s">
        <v>9684</v>
      </c>
      <c r="B3236" s="30" t="s">
        <v>9685</v>
      </c>
      <c r="C3236" s="30" t="s">
        <v>8675</v>
      </c>
      <c r="D3236" s="30" t="s">
        <v>6019</v>
      </c>
      <c r="E3236" s="30" t="s">
        <v>8677</v>
      </c>
      <c r="F3236" s="30" t="s">
        <v>8678</v>
      </c>
      <c r="G3236" s="29"/>
      <c r="H3236" s="30"/>
      <c r="I3236" s="30"/>
    </row>
    <row r="3237" spans="1:9" ht="26.4">
      <c r="A3237" s="29" t="s">
        <v>9686</v>
      </c>
      <c r="B3237" s="30" t="s">
        <v>9687</v>
      </c>
      <c r="C3237" s="30" t="s">
        <v>8675</v>
      </c>
      <c r="D3237" s="30" t="s">
        <v>6019</v>
      </c>
      <c r="E3237" s="30" t="s">
        <v>8677</v>
      </c>
      <c r="F3237" s="30" t="s">
        <v>8678</v>
      </c>
      <c r="G3237" s="29"/>
      <c r="H3237" s="30"/>
      <c r="I3237" s="30"/>
    </row>
    <row r="3238" spans="1:9" ht="26.4">
      <c r="A3238" s="29" t="s">
        <v>9688</v>
      </c>
      <c r="B3238" s="30" t="s">
        <v>9689</v>
      </c>
      <c r="C3238" s="30" t="s">
        <v>8675</v>
      </c>
      <c r="D3238" s="30" t="s">
        <v>6019</v>
      </c>
      <c r="E3238" s="30" t="s">
        <v>8677</v>
      </c>
      <c r="F3238" s="30" t="s">
        <v>8678</v>
      </c>
      <c r="G3238" s="29"/>
      <c r="H3238" s="30"/>
      <c r="I3238" s="30"/>
    </row>
    <row r="3239" spans="1:9" ht="26.4">
      <c r="A3239" s="29" t="s">
        <v>9690</v>
      </c>
      <c r="B3239" s="30" t="s">
        <v>9691</v>
      </c>
      <c r="C3239" s="30" t="s">
        <v>8675</v>
      </c>
      <c r="D3239" s="30" t="s">
        <v>6019</v>
      </c>
      <c r="E3239" s="30" t="s">
        <v>8677</v>
      </c>
      <c r="F3239" s="30" t="s">
        <v>8678</v>
      </c>
      <c r="G3239" s="29"/>
      <c r="H3239" s="30"/>
      <c r="I3239" s="30"/>
    </row>
    <row r="3240" spans="1:9" ht="26.4">
      <c r="A3240" s="29" t="s">
        <v>9692</v>
      </c>
      <c r="B3240" s="30" t="s">
        <v>9693</v>
      </c>
      <c r="C3240" s="30" t="s">
        <v>8675</v>
      </c>
      <c r="D3240" s="30" t="s">
        <v>6019</v>
      </c>
      <c r="E3240" s="30" t="s">
        <v>8677</v>
      </c>
      <c r="F3240" s="30" t="s">
        <v>8678</v>
      </c>
      <c r="G3240" s="29"/>
      <c r="H3240" s="30"/>
      <c r="I3240" s="30"/>
    </row>
    <row r="3241" spans="1:9" ht="26.4">
      <c r="A3241" s="29" t="s">
        <v>9694</v>
      </c>
      <c r="B3241" s="30" t="s">
        <v>9695</v>
      </c>
      <c r="C3241" s="30" t="s">
        <v>8675</v>
      </c>
      <c r="D3241" s="30" t="s">
        <v>6019</v>
      </c>
      <c r="E3241" s="30" t="s">
        <v>8677</v>
      </c>
      <c r="F3241" s="30" t="s">
        <v>8678</v>
      </c>
      <c r="G3241" s="29"/>
      <c r="H3241" s="30"/>
      <c r="I3241" s="30"/>
    </row>
    <row r="3242" spans="1:9" ht="26.4">
      <c r="A3242" s="29" t="s">
        <v>9696</v>
      </c>
      <c r="B3242" s="30" t="s">
        <v>9697</v>
      </c>
      <c r="C3242" s="30" t="s">
        <v>8675</v>
      </c>
      <c r="D3242" s="30" t="s">
        <v>6019</v>
      </c>
      <c r="E3242" s="30" t="s">
        <v>8677</v>
      </c>
      <c r="F3242" s="30" t="s">
        <v>8678</v>
      </c>
      <c r="G3242" s="29"/>
      <c r="H3242" s="30"/>
      <c r="I3242" s="30"/>
    </row>
    <row r="3243" spans="1:9" ht="26.4">
      <c r="A3243" s="29" t="s">
        <v>9698</v>
      </c>
      <c r="B3243" s="30" t="s">
        <v>9699</v>
      </c>
      <c r="C3243" s="30" t="s">
        <v>3087</v>
      </c>
      <c r="D3243" s="30" t="s">
        <v>1057</v>
      </c>
      <c r="E3243" s="30" t="s">
        <v>3058</v>
      </c>
      <c r="F3243" s="30" t="s">
        <v>3059</v>
      </c>
      <c r="G3243" s="29"/>
      <c r="H3243" s="30"/>
      <c r="I3243" s="30"/>
    </row>
    <row r="3244" spans="1:9" ht="26.4">
      <c r="A3244" s="29" t="s">
        <v>9700</v>
      </c>
      <c r="B3244" s="30" t="s">
        <v>9701</v>
      </c>
      <c r="C3244" s="30" t="s">
        <v>6016</v>
      </c>
      <c r="D3244" s="30" t="s">
        <v>6019</v>
      </c>
      <c r="E3244" s="30" t="s">
        <v>8677</v>
      </c>
      <c r="F3244" s="30" t="s">
        <v>8678</v>
      </c>
      <c r="G3244" s="29"/>
      <c r="H3244" s="30"/>
      <c r="I3244" s="30"/>
    </row>
    <row r="3245" spans="1:9" ht="26.4">
      <c r="A3245" s="29" t="s">
        <v>9702</v>
      </c>
      <c r="B3245" s="30" t="s">
        <v>9703</v>
      </c>
      <c r="C3245" s="30" t="s">
        <v>8675</v>
      </c>
      <c r="D3245" s="30" t="s">
        <v>1066</v>
      </c>
      <c r="E3245" s="30" t="s">
        <v>3058</v>
      </c>
      <c r="F3245" s="30" t="s">
        <v>3059</v>
      </c>
      <c r="G3245" s="29"/>
      <c r="H3245" s="30"/>
      <c r="I3245" s="30"/>
    </row>
    <row r="3246" spans="1:9" ht="26.4">
      <c r="A3246" s="29" t="s">
        <v>9704</v>
      </c>
      <c r="B3246" s="30" t="s">
        <v>9705</v>
      </c>
      <c r="C3246" s="30" t="s">
        <v>6048</v>
      </c>
      <c r="D3246" s="30" t="s">
        <v>8659</v>
      </c>
      <c r="E3246" s="30" t="s">
        <v>8660</v>
      </c>
      <c r="F3246" s="30" t="s">
        <v>8659</v>
      </c>
      <c r="G3246" s="29"/>
      <c r="H3246" s="30"/>
      <c r="I3246" s="30"/>
    </row>
    <row r="3247" spans="1:9" ht="26.4">
      <c r="A3247" s="29" t="s">
        <v>9704</v>
      </c>
      <c r="B3247" s="30" t="s">
        <v>9705</v>
      </c>
      <c r="C3247" s="30" t="s">
        <v>6047</v>
      </c>
      <c r="D3247" s="30" t="s">
        <v>8659</v>
      </c>
      <c r="E3247" s="30" t="s">
        <v>8660</v>
      </c>
      <c r="F3247" s="30" t="s">
        <v>8659</v>
      </c>
      <c r="G3247" s="29"/>
      <c r="H3247" s="30"/>
      <c r="I3247" s="30"/>
    </row>
    <row r="3248" spans="1:9" ht="26.4">
      <c r="A3248" s="29" t="s">
        <v>9706</v>
      </c>
      <c r="B3248" s="30" t="s">
        <v>9707</v>
      </c>
      <c r="C3248" s="30" t="s">
        <v>8675</v>
      </c>
      <c r="D3248" s="30" t="s">
        <v>3960</v>
      </c>
      <c r="E3248" s="30" t="s">
        <v>3058</v>
      </c>
      <c r="F3248" s="30" t="s">
        <v>3059</v>
      </c>
      <c r="G3248" s="29"/>
      <c r="H3248" s="30"/>
      <c r="I3248" s="30"/>
    </row>
    <row r="3249" spans="1:9" ht="26.4">
      <c r="A3249" s="29" t="s">
        <v>9708</v>
      </c>
      <c r="B3249" s="30" t="s">
        <v>9709</v>
      </c>
      <c r="C3249" s="30" t="s">
        <v>8675</v>
      </c>
      <c r="D3249" s="30" t="s">
        <v>6053</v>
      </c>
      <c r="E3249" s="30" t="s">
        <v>3058</v>
      </c>
      <c r="F3249" s="30" t="s">
        <v>3059</v>
      </c>
      <c r="G3249" s="29"/>
      <c r="H3249" s="30"/>
      <c r="I3249" s="30"/>
    </row>
    <row r="3250" spans="1:9" ht="26.4">
      <c r="A3250" s="29" t="s">
        <v>9710</v>
      </c>
      <c r="B3250" s="30" t="s">
        <v>9711</v>
      </c>
      <c r="C3250" s="30" t="s">
        <v>8675</v>
      </c>
      <c r="D3250" s="30" t="s">
        <v>3960</v>
      </c>
      <c r="E3250" s="30" t="s">
        <v>3058</v>
      </c>
      <c r="F3250" s="30" t="s">
        <v>3059</v>
      </c>
      <c r="G3250" s="29"/>
      <c r="H3250" s="30"/>
      <c r="I3250" s="30"/>
    </row>
    <row r="3251" spans="1:9">
      <c r="A3251" s="29" t="s">
        <v>9712</v>
      </c>
      <c r="B3251" s="30" t="s">
        <v>9713</v>
      </c>
      <c r="C3251" s="30" t="s">
        <v>3087</v>
      </c>
      <c r="D3251" s="30" t="s">
        <v>3960</v>
      </c>
      <c r="E3251" s="30" t="s">
        <v>3058</v>
      </c>
      <c r="F3251" s="30" t="s">
        <v>3059</v>
      </c>
      <c r="G3251" s="29"/>
      <c r="H3251" s="30"/>
      <c r="I3251" s="30"/>
    </row>
    <row r="3252" spans="1:9" ht="26.4">
      <c r="A3252" s="29" t="s">
        <v>9714</v>
      </c>
      <c r="B3252" s="30" t="s">
        <v>9715</v>
      </c>
      <c r="C3252" s="30" t="s">
        <v>8675</v>
      </c>
      <c r="D3252" s="30" t="s">
        <v>3941</v>
      </c>
      <c r="E3252" s="30" t="s">
        <v>3058</v>
      </c>
      <c r="F3252" s="30" t="s">
        <v>3059</v>
      </c>
      <c r="G3252" s="29"/>
      <c r="H3252" s="30"/>
      <c r="I3252" s="30"/>
    </row>
    <row r="3253" spans="1:9" ht="26.4">
      <c r="A3253" s="29" t="s">
        <v>9716</v>
      </c>
      <c r="B3253" s="30" t="s">
        <v>9717</v>
      </c>
      <c r="C3253" s="30" t="s">
        <v>8675</v>
      </c>
      <c r="D3253" s="30" t="s">
        <v>3941</v>
      </c>
      <c r="E3253" s="30" t="s">
        <v>3058</v>
      </c>
      <c r="F3253" s="30" t="s">
        <v>3059</v>
      </c>
      <c r="G3253" s="29"/>
      <c r="H3253" s="30"/>
      <c r="I3253" s="30"/>
    </row>
    <row r="3254" spans="1:9" ht="26.4">
      <c r="A3254" s="29" t="s">
        <v>9718</v>
      </c>
      <c r="B3254" s="30" t="s">
        <v>9719</v>
      </c>
      <c r="C3254" s="30" t="s">
        <v>8675</v>
      </c>
      <c r="D3254" s="30" t="s">
        <v>3941</v>
      </c>
      <c r="E3254" s="30" t="s">
        <v>3058</v>
      </c>
      <c r="F3254" s="30" t="s">
        <v>3059</v>
      </c>
      <c r="G3254" s="29"/>
      <c r="H3254" s="30"/>
      <c r="I3254" s="30"/>
    </row>
    <row r="3255" spans="1:9" ht="26.4">
      <c r="A3255" s="29" t="s">
        <v>9720</v>
      </c>
      <c r="B3255" s="30" t="s">
        <v>9721</v>
      </c>
      <c r="C3255" s="30" t="s">
        <v>8675</v>
      </c>
      <c r="D3255" s="30" t="s">
        <v>3941</v>
      </c>
      <c r="E3255" s="30" t="s">
        <v>3058</v>
      </c>
      <c r="F3255" s="30" t="s">
        <v>3059</v>
      </c>
      <c r="G3255" s="29"/>
      <c r="H3255" s="30"/>
      <c r="I3255" s="30"/>
    </row>
    <row r="3256" spans="1:9" ht="26.4">
      <c r="A3256" s="29" t="s">
        <v>9722</v>
      </c>
      <c r="B3256" s="30" t="s">
        <v>9723</v>
      </c>
      <c r="C3256" s="30" t="s">
        <v>8675</v>
      </c>
      <c r="D3256" s="30" t="s">
        <v>3941</v>
      </c>
      <c r="E3256" s="30" t="s">
        <v>3058</v>
      </c>
      <c r="F3256" s="30" t="s">
        <v>3059</v>
      </c>
      <c r="G3256" s="29"/>
      <c r="H3256" s="30"/>
      <c r="I3256" s="30"/>
    </row>
    <row r="3257" spans="1:9" ht="26.4">
      <c r="A3257" s="29" t="s">
        <v>9724</v>
      </c>
      <c r="B3257" s="30" t="s">
        <v>9725</v>
      </c>
      <c r="C3257" s="30" t="s">
        <v>8675</v>
      </c>
      <c r="D3257" s="30" t="s">
        <v>3941</v>
      </c>
      <c r="E3257" s="30" t="s">
        <v>3058</v>
      </c>
      <c r="F3257" s="30" t="s">
        <v>3059</v>
      </c>
      <c r="G3257" s="29"/>
      <c r="H3257" s="30"/>
      <c r="I3257" s="30"/>
    </row>
    <row r="3258" spans="1:9" ht="26.4">
      <c r="A3258" s="29" t="s">
        <v>9726</v>
      </c>
      <c r="B3258" s="30" t="s">
        <v>9727</v>
      </c>
      <c r="C3258" s="30" t="s">
        <v>8675</v>
      </c>
      <c r="D3258" s="30" t="s">
        <v>3941</v>
      </c>
      <c r="E3258" s="30" t="s">
        <v>3058</v>
      </c>
      <c r="F3258" s="30" t="s">
        <v>3059</v>
      </c>
      <c r="G3258" s="29"/>
      <c r="H3258" s="30"/>
      <c r="I3258" s="30"/>
    </row>
    <row r="3259" spans="1:9" ht="26.4">
      <c r="A3259" s="29" t="s">
        <v>9728</v>
      </c>
      <c r="B3259" s="30" t="s">
        <v>9729</v>
      </c>
      <c r="C3259" s="30" t="s">
        <v>8675</v>
      </c>
      <c r="D3259" s="30" t="s">
        <v>3941</v>
      </c>
      <c r="E3259" s="30" t="s">
        <v>3058</v>
      </c>
      <c r="F3259" s="30" t="s">
        <v>3059</v>
      </c>
      <c r="G3259" s="29"/>
      <c r="H3259" s="30"/>
      <c r="I3259" s="30"/>
    </row>
    <row r="3260" spans="1:9" ht="26.4">
      <c r="A3260" s="29" t="s">
        <v>9730</v>
      </c>
      <c r="B3260" s="30" t="s">
        <v>9731</v>
      </c>
      <c r="C3260" s="30" t="s">
        <v>8675</v>
      </c>
      <c r="D3260" s="30" t="s">
        <v>3941</v>
      </c>
      <c r="E3260" s="30" t="s">
        <v>3058</v>
      </c>
      <c r="F3260" s="30" t="s">
        <v>3059</v>
      </c>
      <c r="G3260" s="29"/>
      <c r="H3260" s="30"/>
      <c r="I3260" s="30"/>
    </row>
    <row r="3261" spans="1:9" ht="26.4">
      <c r="A3261" s="29" t="s">
        <v>9732</v>
      </c>
      <c r="B3261" s="30" t="s">
        <v>9733</v>
      </c>
      <c r="C3261" s="30" t="s">
        <v>8675</v>
      </c>
      <c r="D3261" s="30" t="s">
        <v>3941</v>
      </c>
      <c r="E3261" s="30" t="s">
        <v>3058</v>
      </c>
      <c r="F3261" s="30" t="s">
        <v>3059</v>
      </c>
      <c r="G3261" s="29"/>
      <c r="H3261" s="30"/>
      <c r="I3261" s="30"/>
    </row>
    <row r="3262" spans="1:9" ht="26.4">
      <c r="A3262" s="29" t="s">
        <v>9734</v>
      </c>
      <c r="B3262" s="30" t="s">
        <v>9735</v>
      </c>
      <c r="C3262" s="30" t="s">
        <v>8675</v>
      </c>
      <c r="D3262" s="30" t="s">
        <v>3941</v>
      </c>
      <c r="E3262" s="30" t="s">
        <v>3058</v>
      </c>
      <c r="F3262" s="30" t="s">
        <v>3059</v>
      </c>
      <c r="G3262" s="29"/>
      <c r="H3262" s="30"/>
      <c r="I3262" s="30"/>
    </row>
    <row r="3263" spans="1:9" ht="26.4">
      <c r="A3263" s="29" t="s">
        <v>9736</v>
      </c>
      <c r="B3263" s="30" t="s">
        <v>9737</v>
      </c>
      <c r="C3263" s="30" t="s">
        <v>8675</v>
      </c>
      <c r="D3263" s="30" t="s">
        <v>3941</v>
      </c>
      <c r="E3263" s="30" t="s">
        <v>3058</v>
      </c>
      <c r="F3263" s="30" t="s">
        <v>3059</v>
      </c>
      <c r="G3263" s="29"/>
      <c r="H3263" s="30"/>
      <c r="I3263" s="30"/>
    </row>
    <row r="3264" spans="1:9" ht="26.4">
      <c r="A3264" s="29" t="s">
        <v>9738</v>
      </c>
      <c r="B3264" s="30" t="s">
        <v>5290</v>
      </c>
      <c r="C3264" s="30" t="s">
        <v>8675</v>
      </c>
      <c r="D3264" s="30" t="s">
        <v>3941</v>
      </c>
      <c r="E3264" s="30" t="s">
        <v>3058</v>
      </c>
      <c r="F3264" s="30" t="s">
        <v>3059</v>
      </c>
      <c r="G3264" s="29"/>
      <c r="H3264" s="30"/>
      <c r="I3264" s="30"/>
    </row>
    <row r="3265" spans="1:9" ht="26.4">
      <c r="A3265" s="29" t="s">
        <v>9739</v>
      </c>
      <c r="B3265" s="30" t="s">
        <v>9740</v>
      </c>
      <c r="C3265" s="30" t="s">
        <v>8675</v>
      </c>
      <c r="D3265" s="30" t="s">
        <v>3032</v>
      </c>
      <c r="E3265" s="30" t="s">
        <v>8677</v>
      </c>
      <c r="F3265" s="30" t="s">
        <v>8678</v>
      </c>
      <c r="G3265" s="29"/>
      <c r="H3265" s="30"/>
      <c r="I3265" s="30"/>
    </row>
    <row r="3266" spans="1:9" ht="26.4">
      <c r="A3266" s="29" t="s">
        <v>9741</v>
      </c>
      <c r="B3266" s="30" t="s">
        <v>9742</v>
      </c>
      <c r="C3266" s="30" t="s">
        <v>8675</v>
      </c>
      <c r="D3266" s="30" t="s">
        <v>3032</v>
      </c>
      <c r="E3266" s="30" t="s">
        <v>8677</v>
      </c>
      <c r="F3266" s="30" t="s">
        <v>8678</v>
      </c>
      <c r="G3266" s="29"/>
      <c r="H3266" s="30"/>
      <c r="I3266" s="30"/>
    </row>
    <row r="3267" spans="1:9" ht="26.4">
      <c r="A3267" s="29" t="s">
        <v>9743</v>
      </c>
      <c r="B3267" s="30" t="s">
        <v>9744</v>
      </c>
      <c r="C3267" s="30" t="s">
        <v>8675</v>
      </c>
      <c r="D3267" s="30" t="s">
        <v>3032</v>
      </c>
      <c r="E3267" s="30" t="s">
        <v>8677</v>
      </c>
      <c r="F3267" s="30" t="s">
        <v>8678</v>
      </c>
      <c r="G3267" s="29"/>
      <c r="H3267" s="30"/>
      <c r="I3267" s="30"/>
    </row>
    <row r="3268" spans="1:9" ht="26.4">
      <c r="A3268" s="29" t="s">
        <v>9745</v>
      </c>
      <c r="B3268" s="30" t="s">
        <v>9746</v>
      </c>
      <c r="C3268" s="30" t="s">
        <v>8675</v>
      </c>
      <c r="D3268" s="30" t="s">
        <v>3032</v>
      </c>
      <c r="E3268" s="30" t="s">
        <v>8677</v>
      </c>
      <c r="F3268" s="30" t="s">
        <v>8678</v>
      </c>
      <c r="G3268" s="29"/>
      <c r="H3268" s="30"/>
      <c r="I3268" s="30"/>
    </row>
    <row r="3269" spans="1:9" ht="26.4">
      <c r="A3269" s="29" t="s">
        <v>9747</v>
      </c>
      <c r="B3269" s="30" t="s">
        <v>9748</v>
      </c>
      <c r="C3269" s="30" t="s">
        <v>8675</v>
      </c>
      <c r="D3269" s="30" t="s">
        <v>3032</v>
      </c>
      <c r="E3269" s="30" t="s">
        <v>8677</v>
      </c>
      <c r="F3269" s="30" t="s">
        <v>8678</v>
      </c>
      <c r="G3269" s="29"/>
      <c r="H3269" s="30"/>
      <c r="I3269" s="30"/>
    </row>
    <row r="3270" spans="1:9" ht="26.4">
      <c r="A3270" s="29" t="s">
        <v>9749</v>
      </c>
      <c r="B3270" s="30" t="s">
        <v>9750</v>
      </c>
      <c r="C3270" s="30" t="s">
        <v>8675</v>
      </c>
      <c r="D3270" s="30" t="s">
        <v>3032</v>
      </c>
      <c r="E3270" s="30" t="s">
        <v>8677</v>
      </c>
      <c r="F3270" s="30" t="s">
        <v>8678</v>
      </c>
      <c r="G3270" s="29"/>
      <c r="H3270" s="30"/>
      <c r="I3270" s="30"/>
    </row>
    <row r="3271" spans="1:9" ht="26.4">
      <c r="A3271" s="29" t="s">
        <v>9751</v>
      </c>
      <c r="B3271" s="30" t="s">
        <v>9752</v>
      </c>
      <c r="C3271" s="30" t="s">
        <v>8675</v>
      </c>
      <c r="D3271" s="30" t="s">
        <v>3032</v>
      </c>
      <c r="E3271" s="30" t="s">
        <v>8677</v>
      </c>
      <c r="F3271" s="30" t="s">
        <v>8678</v>
      </c>
      <c r="G3271" s="29"/>
      <c r="H3271" s="30"/>
      <c r="I3271" s="30"/>
    </row>
    <row r="3272" spans="1:9" ht="26.4">
      <c r="A3272" s="29" t="s">
        <v>9753</v>
      </c>
      <c r="B3272" s="30" t="s">
        <v>1113</v>
      </c>
      <c r="C3272" s="30" t="s">
        <v>8675</v>
      </c>
      <c r="D3272" s="30" t="s">
        <v>8659</v>
      </c>
      <c r="E3272" s="30" t="s">
        <v>8660</v>
      </c>
      <c r="F3272" s="30" t="s">
        <v>8659</v>
      </c>
      <c r="G3272" s="29"/>
      <c r="H3272" s="30"/>
      <c r="I3272" s="30"/>
    </row>
    <row r="3273" spans="1:9" ht="26.4">
      <c r="A3273" s="29" t="s">
        <v>9754</v>
      </c>
      <c r="B3273" s="30" t="s">
        <v>4097</v>
      </c>
      <c r="C3273" s="30" t="s">
        <v>8675</v>
      </c>
      <c r="D3273" s="30" t="s">
        <v>8659</v>
      </c>
      <c r="E3273" s="30" t="s">
        <v>8660</v>
      </c>
      <c r="F3273" s="30" t="s">
        <v>8659</v>
      </c>
      <c r="G3273" s="29"/>
      <c r="H3273" s="30"/>
      <c r="I3273" s="30"/>
    </row>
    <row r="3274" spans="1:9">
      <c r="A3274" s="29" t="s">
        <v>9181</v>
      </c>
      <c r="B3274" s="30" t="s">
        <v>9182</v>
      </c>
      <c r="C3274" s="30" t="s">
        <v>3087</v>
      </c>
      <c r="D3274" s="30" t="s">
        <v>3941</v>
      </c>
      <c r="E3274" s="30" t="s">
        <v>3058</v>
      </c>
      <c r="F3274" s="30" t="s">
        <v>3059</v>
      </c>
      <c r="G3274" s="29"/>
      <c r="H3274" s="30"/>
      <c r="I3274" s="30"/>
    </row>
    <row r="3275" spans="1:9" ht="26.4">
      <c r="A3275" s="29" t="s">
        <v>9183</v>
      </c>
      <c r="B3275" s="30" t="s">
        <v>9184</v>
      </c>
      <c r="C3275" s="30" t="s">
        <v>3087</v>
      </c>
      <c r="D3275" s="30" t="s">
        <v>3941</v>
      </c>
      <c r="E3275" s="30" t="s">
        <v>3058</v>
      </c>
      <c r="F3275" s="30" t="s">
        <v>3059</v>
      </c>
      <c r="G3275" s="29"/>
      <c r="H3275" s="30"/>
      <c r="I3275" s="30"/>
    </row>
    <row r="3276" spans="1:9" ht="26.4">
      <c r="A3276" s="29" t="s">
        <v>9185</v>
      </c>
      <c r="B3276" s="30" t="s">
        <v>12814</v>
      </c>
      <c r="C3276" s="30" t="s">
        <v>8675</v>
      </c>
      <c r="D3276" s="30" t="s">
        <v>8659</v>
      </c>
      <c r="E3276" s="30" t="s">
        <v>8660</v>
      </c>
      <c r="F3276" s="30" t="s">
        <v>8659</v>
      </c>
      <c r="G3276" s="29"/>
      <c r="H3276" s="30"/>
      <c r="I3276" s="30"/>
    </row>
    <row r="3277" spans="1:9">
      <c r="A3277" s="29" t="s">
        <v>9186</v>
      </c>
      <c r="B3277" s="30" t="s">
        <v>9187</v>
      </c>
      <c r="C3277" s="30" t="s">
        <v>4785</v>
      </c>
      <c r="D3277" s="30" t="s">
        <v>8659</v>
      </c>
      <c r="E3277" s="30" t="s">
        <v>8660</v>
      </c>
      <c r="F3277" s="30" t="s">
        <v>8659</v>
      </c>
      <c r="G3277" s="29"/>
      <c r="H3277" s="30"/>
      <c r="I3277" s="30"/>
    </row>
    <row r="3278" spans="1:9" ht="26.4">
      <c r="A3278" s="29" t="s">
        <v>9188</v>
      </c>
      <c r="B3278" s="30" t="s">
        <v>9189</v>
      </c>
      <c r="C3278" s="30" t="s">
        <v>4785</v>
      </c>
      <c r="D3278" s="30" t="s">
        <v>8659</v>
      </c>
      <c r="E3278" s="30" t="s">
        <v>8660</v>
      </c>
      <c r="F3278" s="30" t="s">
        <v>8659</v>
      </c>
      <c r="G3278" s="29"/>
      <c r="H3278" s="30"/>
      <c r="I3278" s="30"/>
    </row>
    <row r="3279" spans="1:9" ht="26.4">
      <c r="A3279" s="29" t="s">
        <v>9190</v>
      </c>
      <c r="B3279" s="30" t="s">
        <v>9191</v>
      </c>
      <c r="C3279" s="30" t="s">
        <v>8675</v>
      </c>
      <c r="D3279" s="30" t="s">
        <v>1619</v>
      </c>
      <c r="E3279" s="30" t="s">
        <v>3068</v>
      </c>
      <c r="F3279" s="30" t="s">
        <v>3069</v>
      </c>
      <c r="G3279" s="29"/>
      <c r="H3279" s="30"/>
      <c r="I3279" s="30"/>
    </row>
    <row r="3280" spans="1:9" ht="26.4">
      <c r="A3280" s="29" t="s">
        <v>9192</v>
      </c>
      <c r="B3280" s="30" t="s">
        <v>9193</v>
      </c>
      <c r="C3280" s="30" t="s">
        <v>8675</v>
      </c>
      <c r="D3280" s="30" t="s">
        <v>3941</v>
      </c>
      <c r="E3280" s="30" t="s">
        <v>3058</v>
      </c>
      <c r="F3280" s="30" t="s">
        <v>3059</v>
      </c>
      <c r="G3280" s="29"/>
      <c r="H3280" s="30"/>
      <c r="I3280" s="30"/>
    </row>
    <row r="3281" spans="1:9" ht="26.4">
      <c r="A3281" s="29" t="s">
        <v>9194</v>
      </c>
      <c r="B3281" s="30" t="s">
        <v>9195</v>
      </c>
      <c r="C3281" s="30" t="s">
        <v>8675</v>
      </c>
      <c r="D3281" s="30" t="s">
        <v>3941</v>
      </c>
      <c r="E3281" s="30" t="s">
        <v>3058</v>
      </c>
      <c r="F3281" s="30" t="s">
        <v>3059</v>
      </c>
      <c r="G3281" s="29"/>
      <c r="H3281" s="30"/>
      <c r="I3281" s="30"/>
    </row>
    <row r="3282" spans="1:9" ht="26.4">
      <c r="A3282" s="29" t="s">
        <v>9196</v>
      </c>
      <c r="B3282" s="30" t="s">
        <v>9197</v>
      </c>
      <c r="C3282" s="30" t="s">
        <v>227</v>
      </c>
      <c r="D3282" s="30" t="s">
        <v>8659</v>
      </c>
      <c r="E3282" s="30" t="s">
        <v>8660</v>
      </c>
      <c r="F3282" s="30" t="s">
        <v>8659</v>
      </c>
      <c r="G3282" s="29"/>
      <c r="H3282" s="30"/>
      <c r="I3282" s="30"/>
    </row>
    <row r="3283" spans="1:9">
      <c r="A3283" s="29" t="s">
        <v>9198</v>
      </c>
      <c r="B3283" s="30" t="s">
        <v>9199</v>
      </c>
      <c r="C3283" s="30" t="s">
        <v>6047</v>
      </c>
      <c r="D3283" s="30" t="s">
        <v>8659</v>
      </c>
      <c r="E3283" s="30" t="s">
        <v>8660</v>
      </c>
      <c r="F3283" s="30" t="s">
        <v>8659</v>
      </c>
      <c r="G3283" s="29"/>
      <c r="H3283" s="30"/>
      <c r="I3283" s="30"/>
    </row>
    <row r="3284" spans="1:9">
      <c r="A3284" s="29" t="s">
        <v>9198</v>
      </c>
      <c r="B3284" s="30" t="s">
        <v>9199</v>
      </c>
      <c r="C3284" s="30" t="s">
        <v>6048</v>
      </c>
      <c r="D3284" s="30" t="s">
        <v>8659</v>
      </c>
      <c r="E3284" s="30" t="s">
        <v>8660</v>
      </c>
      <c r="F3284" s="30" t="s">
        <v>8659</v>
      </c>
      <c r="G3284" s="29"/>
      <c r="H3284" s="30"/>
      <c r="I3284" s="30"/>
    </row>
    <row r="3285" spans="1:9" ht="26.4">
      <c r="A3285" s="29" t="s">
        <v>9200</v>
      </c>
      <c r="B3285" s="30" t="s">
        <v>9201</v>
      </c>
      <c r="C3285" s="30" t="s">
        <v>8675</v>
      </c>
      <c r="D3285" s="30" t="s">
        <v>8659</v>
      </c>
      <c r="E3285" s="30" t="s">
        <v>8660</v>
      </c>
      <c r="F3285" s="30" t="s">
        <v>8659</v>
      </c>
      <c r="G3285" s="29"/>
      <c r="H3285" s="30"/>
      <c r="I3285" s="30"/>
    </row>
    <row r="3286" spans="1:9" ht="26.4">
      <c r="A3286" s="29" t="s">
        <v>9202</v>
      </c>
      <c r="B3286" s="30" t="s">
        <v>9203</v>
      </c>
      <c r="C3286" s="30" t="s">
        <v>8675</v>
      </c>
      <c r="D3286" s="30" t="s">
        <v>2420</v>
      </c>
      <c r="E3286" s="30" t="s">
        <v>8677</v>
      </c>
      <c r="F3286" s="30" t="s">
        <v>8678</v>
      </c>
      <c r="G3286" s="29"/>
      <c r="H3286" s="30"/>
      <c r="I3286" s="30"/>
    </row>
    <row r="3287" spans="1:9">
      <c r="A3287" s="29" t="s">
        <v>9204</v>
      </c>
      <c r="B3287" s="30" t="s">
        <v>9205</v>
      </c>
      <c r="C3287" s="30" t="s">
        <v>3087</v>
      </c>
      <c r="D3287" s="30" t="s">
        <v>7416</v>
      </c>
      <c r="E3287" s="30" t="s">
        <v>3058</v>
      </c>
      <c r="F3287" s="30" t="s">
        <v>3059</v>
      </c>
      <c r="G3287" s="29"/>
      <c r="H3287" s="30"/>
      <c r="I3287" s="30"/>
    </row>
    <row r="3288" spans="1:9" ht="26.4">
      <c r="A3288" s="29" t="s">
        <v>9206</v>
      </c>
      <c r="B3288" s="30" t="s">
        <v>9207</v>
      </c>
      <c r="C3288" s="30" t="s">
        <v>8675</v>
      </c>
      <c r="D3288" s="30" t="s">
        <v>7416</v>
      </c>
      <c r="E3288" s="30" t="s">
        <v>3058</v>
      </c>
      <c r="F3288" s="30" t="s">
        <v>3059</v>
      </c>
      <c r="G3288" s="29"/>
      <c r="H3288" s="30"/>
      <c r="I3288" s="30"/>
    </row>
    <row r="3289" spans="1:9" ht="26.4">
      <c r="A3289" s="29" t="s">
        <v>9208</v>
      </c>
      <c r="B3289" s="30" t="s">
        <v>9209</v>
      </c>
      <c r="C3289" s="30" t="s">
        <v>6016</v>
      </c>
      <c r="D3289" s="30" t="s">
        <v>8659</v>
      </c>
      <c r="E3289" s="30" t="s">
        <v>8660</v>
      </c>
      <c r="F3289" s="30" t="s">
        <v>8659</v>
      </c>
      <c r="G3289" s="29"/>
      <c r="H3289" s="30"/>
      <c r="I3289" s="30"/>
    </row>
    <row r="3290" spans="1:9" ht="26.4">
      <c r="A3290" s="29" t="s">
        <v>9210</v>
      </c>
      <c r="B3290" s="30" t="s">
        <v>9211</v>
      </c>
      <c r="C3290" s="30" t="s">
        <v>8675</v>
      </c>
      <c r="D3290" s="30" t="s">
        <v>6002</v>
      </c>
      <c r="E3290" s="30" t="s">
        <v>8677</v>
      </c>
      <c r="F3290" s="30" t="s">
        <v>8678</v>
      </c>
      <c r="G3290" s="29"/>
      <c r="H3290" s="30"/>
      <c r="I3290" s="30"/>
    </row>
    <row r="3291" spans="1:9" ht="26.4">
      <c r="A3291" s="29" t="s">
        <v>9212</v>
      </c>
      <c r="B3291" s="30" t="s">
        <v>9213</v>
      </c>
      <c r="C3291" s="30" t="s">
        <v>8675</v>
      </c>
      <c r="D3291" s="30" t="s">
        <v>8659</v>
      </c>
      <c r="E3291" s="30" t="s">
        <v>8660</v>
      </c>
      <c r="F3291" s="30" t="s">
        <v>8659</v>
      </c>
      <c r="G3291" s="29"/>
      <c r="H3291" s="30"/>
      <c r="I3291" s="30"/>
    </row>
    <row r="3292" spans="1:9" ht="26.4">
      <c r="A3292" s="29" t="s">
        <v>9214</v>
      </c>
      <c r="B3292" s="30" t="s">
        <v>3688</v>
      </c>
      <c r="C3292" s="30" t="s">
        <v>6016</v>
      </c>
      <c r="D3292" s="30" t="s">
        <v>6009</v>
      </c>
      <c r="E3292" s="30" t="s">
        <v>8677</v>
      </c>
      <c r="F3292" s="30" t="s">
        <v>8678</v>
      </c>
      <c r="G3292" s="29"/>
      <c r="H3292" s="30"/>
      <c r="I3292" s="30"/>
    </row>
    <row r="3293" spans="1:9">
      <c r="A3293" s="29" t="s">
        <v>3689</v>
      </c>
      <c r="B3293" s="30" t="s">
        <v>3690</v>
      </c>
      <c r="C3293" s="30" t="s">
        <v>4785</v>
      </c>
      <c r="D3293" s="30" t="s">
        <v>8659</v>
      </c>
      <c r="E3293" s="30" t="s">
        <v>8660</v>
      </c>
      <c r="F3293" s="30" t="s">
        <v>8659</v>
      </c>
      <c r="G3293" s="29"/>
      <c r="H3293" s="30"/>
      <c r="I3293" s="30"/>
    </row>
    <row r="3294" spans="1:9" ht="26.4">
      <c r="A3294" s="29" t="s">
        <v>3691</v>
      </c>
      <c r="B3294" s="30" t="s">
        <v>3692</v>
      </c>
      <c r="C3294" s="30" t="s">
        <v>8675</v>
      </c>
      <c r="D3294" s="30" t="s">
        <v>20</v>
      </c>
      <c r="E3294" s="30" t="s">
        <v>3068</v>
      </c>
      <c r="F3294" s="30" t="s">
        <v>3069</v>
      </c>
      <c r="G3294" s="29"/>
      <c r="H3294" s="30"/>
      <c r="I3294" s="30"/>
    </row>
    <row r="3295" spans="1:9" ht="26.4">
      <c r="A3295" s="29" t="s">
        <v>3693</v>
      </c>
      <c r="B3295" s="30" t="s">
        <v>3694</v>
      </c>
      <c r="C3295" s="30" t="s">
        <v>8675</v>
      </c>
      <c r="D3295" s="30" t="s">
        <v>6028</v>
      </c>
      <c r="E3295" s="30" t="s">
        <v>8677</v>
      </c>
      <c r="F3295" s="30" t="s">
        <v>8678</v>
      </c>
      <c r="G3295" s="29"/>
      <c r="H3295" s="30"/>
      <c r="I3295" s="30"/>
    </row>
    <row r="3296" spans="1:9" ht="26.4">
      <c r="A3296" s="29" t="s">
        <v>3695</v>
      </c>
      <c r="B3296" s="30" t="s">
        <v>3696</v>
      </c>
      <c r="C3296" s="30" t="s">
        <v>8675</v>
      </c>
      <c r="D3296" s="30" t="s">
        <v>2420</v>
      </c>
      <c r="E3296" s="30" t="s">
        <v>8677</v>
      </c>
      <c r="F3296" s="30" t="s">
        <v>8678</v>
      </c>
      <c r="G3296" s="29"/>
      <c r="H3296" s="30"/>
      <c r="I3296" s="30"/>
    </row>
    <row r="3297" spans="1:9">
      <c r="A3297" s="29" t="s">
        <v>3697</v>
      </c>
      <c r="B3297" s="30" t="s">
        <v>3698</v>
      </c>
      <c r="C3297" s="30" t="s">
        <v>6048</v>
      </c>
      <c r="D3297" s="30" t="s">
        <v>8659</v>
      </c>
      <c r="E3297" s="30" t="s">
        <v>8660</v>
      </c>
      <c r="F3297" s="30" t="s">
        <v>8659</v>
      </c>
      <c r="G3297" s="29"/>
      <c r="H3297" s="30"/>
      <c r="I3297" s="30"/>
    </row>
    <row r="3298" spans="1:9">
      <c r="A3298" s="29" t="s">
        <v>3697</v>
      </c>
      <c r="B3298" s="30" t="s">
        <v>3698</v>
      </c>
      <c r="C3298" s="30" t="s">
        <v>6047</v>
      </c>
      <c r="D3298" s="30" t="s">
        <v>8659</v>
      </c>
      <c r="E3298" s="30" t="s">
        <v>8660</v>
      </c>
      <c r="F3298" s="30" t="s">
        <v>8659</v>
      </c>
      <c r="G3298" s="29"/>
      <c r="H3298" s="30"/>
      <c r="I3298" s="30"/>
    </row>
    <row r="3299" spans="1:9">
      <c r="A3299" s="29" t="s">
        <v>3699</v>
      </c>
      <c r="B3299" s="30" t="s">
        <v>3700</v>
      </c>
      <c r="C3299" s="30" t="s">
        <v>4785</v>
      </c>
      <c r="D3299" s="30" t="s">
        <v>8659</v>
      </c>
      <c r="E3299" s="30" t="s">
        <v>8660</v>
      </c>
      <c r="F3299" s="30" t="s">
        <v>8659</v>
      </c>
      <c r="G3299" s="29"/>
      <c r="H3299" s="30"/>
      <c r="I3299" s="30"/>
    </row>
    <row r="3300" spans="1:9" ht="26.4">
      <c r="A3300" s="29" t="s">
        <v>3701</v>
      </c>
      <c r="B3300" s="30" t="s">
        <v>3702</v>
      </c>
      <c r="C3300" s="30" t="s">
        <v>8675</v>
      </c>
      <c r="D3300" s="30" t="s">
        <v>8659</v>
      </c>
      <c r="E3300" s="30" t="s">
        <v>8660</v>
      </c>
      <c r="F3300" s="30" t="s">
        <v>8659</v>
      </c>
      <c r="G3300" s="29"/>
      <c r="H3300" s="30"/>
      <c r="I3300" s="30"/>
    </row>
    <row r="3301" spans="1:9" ht="26.4">
      <c r="A3301" s="29" t="s">
        <v>3703</v>
      </c>
      <c r="B3301" s="30" t="s">
        <v>3704</v>
      </c>
      <c r="C3301" s="30" t="s">
        <v>8675</v>
      </c>
      <c r="D3301" s="30" t="s">
        <v>5411</v>
      </c>
      <c r="E3301" s="30" t="s">
        <v>3058</v>
      </c>
      <c r="F3301" s="30" t="s">
        <v>3059</v>
      </c>
      <c r="G3301" s="29"/>
      <c r="H3301" s="30"/>
      <c r="I3301" s="30"/>
    </row>
    <row r="3302" spans="1:9">
      <c r="A3302" s="29" t="s">
        <v>3705</v>
      </c>
      <c r="B3302" s="30" t="s">
        <v>3706</v>
      </c>
      <c r="C3302" s="30" t="s">
        <v>4785</v>
      </c>
      <c r="D3302" s="30" t="s">
        <v>8659</v>
      </c>
      <c r="E3302" s="30" t="s">
        <v>8660</v>
      </c>
      <c r="F3302" s="30" t="s">
        <v>8659</v>
      </c>
      <c r="G3302" s="29"/>
      <c r="H3302" s="30"/>
      <c r="I3302" s="30"/>
    </row>
    <row r="3303" spans="1:9" ht="26.4">
      <c r="A3303" s="29" t="s">
        <v>3707</v>
      </c>
      <c r="B3303" s="30" t="s">
        <v>3708</v>
      </c>
      <c r="C3303" s="30" t="s">
        <v>6016</v>
      </c>
      <c r="D3303" s="30" t="s">
        <v>8659</v>
      </c>
      <c r="E3303" s="30" t="s">
        <v>8660</v>
      </c>
      <c r="F3303" s="30" t="s">
        <v>8659</v>
      </c>
      <c r="G3303" s="29"/>
      <c r="H3303" s="30"/>
      <c r="I3303" s="30"/>
    </row>
    <row r="3304" spans="1:9" ht="26.4">
      <c r="A3304" s="29" t="s">
        <v>3709</v>
      </c>
      <c r="B3304" s="30" t="s">
        <v>3710</v>
      </c>
      <c r="C3304" s="30" t="s">
        <v>6048</v>
      </c>
      <c r="D3304" s="30" t="s">
        <v>8659</v>
      </c>
      <c r="E3304" s="30" t="s">
        <v>8660</v>
      </c>
      <c r="F3304" s="30" t="s">
        <v>8659</v>
      </c>
      <c r="G3304" s="29"/>
      <c r="H3304" s="30"/>
      <c r="I3304" s="30"/>
    </row>
    <row r="3305" spans="1:9" ht="26.4">
      <c r="A3305" s="29" t="s">
        <v>3709</v>
      </c>
      <c r="B3305" s="30" t="s">
        <v>3710</v>
      </c>
      <c r="C3305" s="30" t="s">
        <v>6047</v>
      </c>
      <c r="D3305" s="30" t="s">
        <v>8659</v>
      </c>
      <c r="E3305" s="30" t="s">
        <v>8660</v>
      </c>
      <c r="F3305" s="30" t="s">
        <v>8659</v>
      </c>
      <c r="G3305" s="29"/>
      <c r="H3305" s="30"/>
      <c r="I3305" s="30"/>
    </row>
    <row r="3306" spans="1:9">
      <c r="A3306" s="29" t="s">
        <v>3711</v>
      </c>
      <c r="B3306" s="30" t="s">
        <v>3712</v>
      </c>
      <c r="C3306" s="30" t="s">
        <v>4785</v>
      </c>
      <c r="D3306" s="30" t="s">
        <v>8659</v>
      </c>
      <c r="E3306" s="30" t="s">
        <v>8660</v>
      </c>
      <c r="F3306" s="30" t="s">
        <v>8659</v>
      </c>
      <c r="G3306" s="29"/>
      <c r="H3306" s="30"/>
      <c r="I3306" s="30"/>
    </row>
    <row r="3307" spans="1:9">
      <c r="A3307" s="29" t="s">
        <v>3713</v>
      </c>
      <c r="B3307" s="30" t="s">
        <v>3714</v>
      </c>
      <c r="C3307" s="30" t="s">
        <v>6048</v>
      </c>
      <c r="D3307" s="30" t="s">
        <v>8659</v>
      </c>
      <c r="E3307" s="30" t="s">
        <v>8660</v>
      </c>
      <c r="F3307" s="30" t="s">
        <v>8659</v>
      </c>
      <c r="G3307" s="29"/>
      <c r="H3307" s="30"/>
      <c r="I3307" s="30"/>
    </row>
    <row r="3308" spans="1:9">
      <c r="A3308" s="29" t="s">
        <v>3713</v>
      </c>
      <c r="B3308" s="30" t="s">
        <v>3714</v>
      </c>
      <c r="C3308" s="30" t="s">
        <v>6047</v>
      </c>
      <c r="D3308" s="30" t="s">
        <v>8659</v>
      </c>
      <c r="E3308" s="30" t="s">
        <v>8660</v>
      </c>
      <c r="F3308" s="30" t="s">
        <v>8659</v>
      </c>
      <c r="G3308" s="29"/>
      <c r="H3308" s="30"/>
      <c r="I3308" s="30"/>
    </row>
    <row r="3309" spans="1:9" ht="26.4">
      <c r="A3309" s="29" t="s">
        <v>3715</v>
      </c>
      <c r="B3309" s="30" t="s">
        <v>3716</v>
      </c>
      <c r="C3309" s="30" t="s">
        <v>6016</v>
      </c>
      <c r="D3309" s="30" t="s">
        <v>8659</v>
      </c>
      <c r="E3309" s="30" t="s">
        <v>8660</v>
      </c>
      <c r="F3309" s="30" t="s">
        <v>8659</v>
      </c>
      <c r="G3309" s="29"/>
      <c r="H3309" s="30"/>
      <c r="I3309" s="30"/>
    </row>
    <row r="3310" spans="1:9" ht="26.4">
      <c r="A3310" s="29" t="s">
        <v>3717</v>
      </c>
      <c r="B3310" s="30" t="s">
        <v>3718</v>
      </c>
      <c r="C3310" s="30" t="s">
        <v>227</v>
      </c>
      <c r="D3310" s="30" t="s">
        <v>8659</v>
      </c>
      <c r="E3310" s="30" t="s">
        <v>8660</v>
      </c>
      <c r="F3310" s="30" t="s">
        <v>8659</v>
      </c>
      <c r="G3310" s="29"/>
      <c r="H3310" s="30"/>
      <c r="I3310" s="30"/>
    </row>
    <row r="3311" spans="1:9">
      <c r="A3311" s="29" t="s">
        <v>3719</v>
      </c>
      <c r="B3311" s="30" t="s">
        <v>3720</v>
      </c>
      <c r="C3311" s="30" t="s">
        <v>6048</v>
      </c>
      <c r="D3311" s="30" t="s">
        <v>8659</v>
      </c>
      <c r="E3311" s="30" t="s">
        <v>8660</v>
      </c>
      <c r="F3311" s="30" t="s">
        <v>8659</v>
      </c>
      <c r="G3311" s="29"/>
      <c r="H3311" s="30"/>
      <c r="I3311" s="30"/>
    </row>
    <row r="3312" spans="1:9">
      <c r="A3312" s="29" t="s">
        <v>3719</v>
      </c>
      <c r="B3312" s="30" t="s">
        <v>3720</v>
      </c>
      <c r="C3312" s="30" t="s">
        <v>6047</v>
      </c>
      <c r="D3312" s="30" t="s">
        <v>8659</v>
      </c>
      <c r="E3312" s="30" t="s">
        <v>8660</v>
      </c>
      <c r="F3312" s="30" t="s">
        <v>8659</v>
      </c>
      <c r="G3312" s="29"/>
      <c r="H3312" s="30"/>
      <c r="I3312" s="30"/>
    </row>
    <row r="3313" spans="1:9" ht="26.4">
      <c r="A3313" s="29" t="s">
        <v>3721</v>
      </c>
      <c r="B3313" s="30" t="s">
        <v>3722</v>
      </c>
      <c r="C3313" s="30" t="s">
        <v>8675</v>
      </c>
      <c r="D3313" s="30" t="s">
        <v>7278</v>
      </c>
      <c r="E3313" s="30" t="s">
        <v>3058</v>
      </c>
      <c r="F3313" s="30" t="s">
        <v>3059</v>
      </c>
      <c r="G3313" s="29"/>
      <c r="H3313" s="30"/>
      <c r="I3313" s="30"/>
    </row>
    <row r="3314" spans="1:9">
      <c r="A3314" s="29" t="s">
        <v>3723</v>
      </c>
      <c r="B3314" s="30" t="s">
        <v>3724</v>
      </c>
      <c r="C3314" s="30" t="s">
        <v>6047</v>
      </c>
      <c r="D3314" s="30" t="s">
        <v>8659</v>
      </c>
      <c r="E3314" s="30" t="s">
        <v>8660</v>
      </c>
      <c r="F3314" s="30" t="s">
        <v>8659</v>
      </c>
      <c r="G3314" s="29"/>
      <c r="H3314" s="30"/>
      <c r="I3314" s="30"/>
    </row>
    <row r="3315" spans="1:9">
      <c r="A3315" s="29" t="s">
        <v>3723</v>
      </c>
      <c r="B3315" s="30" t="s">
        <v>3724</v>
      </c>
      <c r="C3315" s="30" t="s">
        <v>6048</v>
      </c>
      <c r="D3315" s="30" t="s">
        <v>8659</v>
      </c>
      <c r="E3315" s="30" t="s">
        <v>8660</v>
      </c>
      <c r="F3315" s="30" t="s">
        <v>8659</v>
      </c>
      <c r="G3315" s="29"/>
      <c r="H3315" s="30"/>
      <c r="I3315" s="30"/>
    </row>
    <row r="3316" spans="1:9">
      <c r="A3316" s="29" t="s">
        <v>3725</v>
      </c>
      <c r="B3316" s="30" t="s">
        <v>3726</v>
      </c>
      <c r="C3316" s="30" t="s">
        <v>6047</v>
      </c>
      <c r="D3316" s="30" t="s">
        <v>8659</v>
      </c>
      <c r="E3316" s="30" t="s">
        <v>8660</v>
      </c>
      <c r="F3316" s="30" t="s">
        <v>8659</v>
      </c>
      <c r="G3316" s="29"/>
      <c r="H3316" s="30"/>
      <c r="I3316" s="30"/>
    </row>
    <row r="3317" spans="1:9">
      <c r="A3317" s="29" t="s">
        <v>3725</v>
      </c>
      <c r="B3317" s="30" t="s">
        <v>3726</v>
      </c>
      <c r="C3317" s="30" t="s">
        <v>6048</v>
      </c>
      <c r="D3317" s="30" t="s">
        <v>8659</v>
      </c>
      <c r="E3317" s="30" t="s">
        <v>8660</v>
      </c>
      <c r="F3317" s="30" t="s">
        <v>8659</v>
      </c>
      <c r="G3317" s="29"/>
      <c r="H3317" s="30"/>
      <c r="I3317" s="30"/>
    </row>
    <row r="3318" spans="1:9" ht="26.4">
      <c r="A3318" s="29" t="s">
        <v>3727</v>
      </c>
      <c r="B3318" s="30" t="s">
        <v>3728</v>
      </c>
      <c r="C3318" s="30" t="s">
        <v>8675</v>
      </c>
      <c r="D3318" s="30" t="s">
        <v>6009</v>
      </c>
      <c r="E3318" s="30" t="s">
        <v>8677</v>
      </c>
      <c r="F3318" s="30" t="s">
        <v>8678</v>
      </c>
      <c r="G3318" s="29"/>
      <c r="H3318" s="30"/>
      <c r="I3318" s="30"/>
    </row>
    <row r="3319" spans="1:9">
      <c r="A3319" s="29" t="s">
        <v>3729</v>
      </c>
      <c r="B3319" s="30" t="s">
        <v>3730</v>
      </c>
      <c r="C3319" s="30" t="s">
        <v>3087</v>
      </c>
      <c r="D3319" s="30" t="s">
        <v>2556</v>
      </c>
      <c r="E3319" s="30" t="s">
        <v>8677</v>
      </c>
      <c r="F3319" s="30" t="s">
        <v>8678</v>
      </c>
      <c r="G3319" s="29"/>
      <c r="H3319" s="30"/>
      <c r="I3319" s="30"/>
    </row>
    <row r="3320" spans="1:9" ht="26.4">
      <c r="A3320" s="29" t="s">
        <v>3731</v>
      </c>
      <c r="B3320" s="30" t="s">
        <v>3732</v>
      </c>
      <c r="C3320" s="30" t="s">
        <v>8675</v>
      </c>
      <c r="D3320" s="30" t="s">
        <v>3032</v>
      </c>
      <c r="E3320" s="30" t="s">
        <v>8677</v>
      </c>
      <c r="F3320" s="30" t="s">
        <v>8678</v>
      </c>
      <c r="G3320" s="29"/>
      <c r="H3320" s="30"/>
      <c r="I3320" s="30"/>
    </row>
    <row r="3321" spans="1:9">
      <c r="A3321" s="29" t="s">
        <v>3733</v>
      </c>
      <c r="B3321" s="30" t="s">
        <v>3734</v>
      </c>
      <c r="C3321" s="30" t="s">
        <v>6047</v>
      </c>
      <c r="D3321" s="30" t="s">
        <v>8659</v>
      </c>
      <c r="E3321" s="30" t="s">
        <v>8660</v>
      </c>
      <c r="F3321" s="30" t="s">
        <v>8659</v>
      </c>
      <c r="G3321" s="29"/>
      <c r="H3321" s="30"/>
      <c r="I3321" s="30"/>
    </row>
    <row r="3322" spans="1:9">
      <c r="A3322" s="29" t="s">
        <v>3733</v>
      </c>
      <c r="B3322" s="30" t="s">
        <v>3734</v>
      </c>
      <c r="C3322" s="30" t="s">
        <v>6048</v>
      </c>
      <c r="D3322" s="30" t="s">
        <v>8659</v>
      </c>
      <c r="E3322" s="30" t="s">
        <v>8660</v>
      </c>
      <c r="F3322" s="30" t="s">
        <v>8659</v>
      </c>
      <c r="G3322" s="29"/>
      <c r="H3322" s="30"/>
      <c r="I3322" s="30"/>
    </row>
    <row r="3323" spans="1:9" ht="26.4">
      <c r="A3323" s="29" t="s">
        <v>3735</v>
      </c>
      <c r="B3323" s="30" t="s">
        <v>3736</v>
      </c>
      <c r="C3323" s="30" t="s">
        <v>8675</v>
      </c>
      <c r="D3323" s="30" t="s">
        <v>379</v>
      </c>
      <c r="E3323" s="30" t="s">
        <v>3058</v>
      </c>
      <c r="F3323" s="30" t="s">
        <v>3059</v>
      </c>
      <c r="G3323" s="29"/>
      <c r="H3323" s="30"/>
      <c r="I3323" s="30"/>
    </row>
    <row r="3324" spans="1:9" ht="26.4">
      <c r="A3324" s="29" t="s">
        <v>3737</v>
      </c>
      <c r="B3324" s="30" t="s">
        <v>3738</v>
      </c>
      <c r="C3324" s="30" t="s">
        <v>8675</v>
      </c>
      <c r="D3324" s="30" t="s">
        <v>2662</v>
      </c>
      <c r="E3324" s="30" t="s">
        <v>3058</v>
      </c>
      <c r="F3324" s="30" t="s">
        <v>3059</v>
      </c>
      <c r="G3324" s="29"/>
      <c r="H3324" s="30"/>
      <c r="I3324" s="30"/>
    </row>
    <row r="3325" spans="1:9" ht="26.4">
      <c r="A3325" s="29" t="s">
        <v>3739</v>
      </c>
      <c r="B3325" s="30" t="s">
        <v>3740</v>
      </c>
      <c r="C3325" s="30" t="s">
        <v>227</v>
      </c>
      <c r="D3325" s="30" t="s">
        <v>8659</v>
      </c>
      <c r="E3325" s="30" t="s">
        <v>8660</v>
      </c>
      <c r="F3325" s="30" t="s">
        <v>8659</v>
      </c>
      <c r="G3325" s="29"/>
      <c r="H3325" s="30"/>
      <c r="I3325" s="30"/>
    </row>
    <row r="3326" spans="1:9" ht="26.4">
      <c r="A3326" s="29" t="s">
        <v>3741</v>
      </c>
      <c r="B3326" s="30" t="s">
        <v>3742</v>
      </c>
      <c r="C3326" s="30" t="s">
        <v>6016</v>
      </c>
      <c r="D3326" s="30" t="s">
        <v>6009</v>
      </c>
      <c r="E3326" s="30" t="s">
        <v>8677</v>
      </c>
      <c r="F3326" s="30" t="s">
        <v>8678</v>
      </c>
      <c r="G3326" s="29"/>
      <c r="H3326" s="30"/>
      <c r="I3326" s="30"/>
    </row>
    <row r="3327" spans="1:9" ht="26.4">
      <c r="A3327" s="29" t="s">
        <v>3743</v>
      </c>
      <c r="B3327" s="30" t="s">
        <v>3744</v>
      </c>
      <c r="C3327" s="30" t="s">
        <v>6016</v>
      </c>
      <c r="D3327" s="30" t="s">
        <v>6009</v>
      </c>
      <c r="E3327" s="30" t="s">
        <v>8677</v>
      </c>
      <c r="F3327" s="30" t="s">
        <v>8678</v>
      </c>
      <c r="G3327" s="29"/>
      <c r="H3327" s="30"/>
      <c r="I3327" s="30"/>
    </row>
    <row r="3328" spans="1:9" ht="26.4">
      <c r="A3328" s="29" t="s">
        <v>3745</v>
      </c>
      <c r="B3328" s="30" t="s">
        <v>3746</v>
      </c>
      <c r="C3328" s="30" t="s">
        <v>8675</v>
      </c>
      <c r="D3328" s="30" t="s">
        <v>2643</v>
      </c>
      <c r="E3328" s="30" t="s">
        <v>8677</v>
      </c>
      <c r="F3328" s="30" t="s">
        <v>8678</v>
      </c>
      <c r="G3328" s="29"/>
      <c r="H3328" s="30"/>
      <c r="I3328" s="30"/>
    </row>
    <row r="3329" spans="1:9" ht="39.6">
      <c r="A3329" s="29" t="s">
        <v>3747</v>
      </c>
      <c r="B3329" s="30" t="s">
        <v>6571</v>
      </c>
      <c r="C3329" s="30" t="s">
        <v>8675</v>
      </c>
      <c r="D3329" s="30" t="s">
        <v>8676</v>
      </c>
      <c r="E3329" s="30" t="s">
        <v>8677</v>
      </c>
      <c r="F3329" s="30" t="s">
        <v>8678</v>
      </c>
      <c r="G3329" s="29"/>
      <c r="H3329" s="30"/>
      <c r="I3329" s="30"/>
    </row>
    <row r="3330" spans="1:9" ht="26.4">
      <c r="A3330" s="29" t="s">
        <v>6572</v>
      </c>
      <c r="B3330" s="30" t="s">
        <v>6573</v>
      </c>
      <c r="C3330" s="30" t="s">
        <v>8675</v>
      </c>
      <c r="D3330" s="30" t="s">
        <v>5411</v>
      </c>
      <c r="E3330" s="30" t="s">
        <v>3058</v>
      </c>
      <c r="F3330" s="30" t="s">
        <v>3059</v>
      </c>
      <c r="G3330" s="29"/>
      <c r="H3330" s="30"/>
      <c r="I3330" s="30"/>
    </row>
    <row r="3331" spans="1:9" ht="26.4">
      <c r="A3331" s="29" t="s">
        <v>6574</v>
      </c>
      <c r="B3331" s="30" t="s">
        <v>6575</v>
      </c>
      <c r="C3331" s="30" t="s">
        <v>227</v>
      </c>
      <c r="D3331" s="30" t="s">
        <v>8659</v>
      </c>
      <c r="E3331" s="30" t="s">
        <v>8660</v>
      </c>
      <c r="F3331" s="30" t="s">
        <v>8659</v>
      </c>
      <c r="G3331" s="29"/>
      <c r="H3331" s="30"/>
      <c r="I3331" s="30"/>
    </row>
    <row r="3332" spans="1:9">
      <c r="A3332" s="29" t="s">
        <v>6576</v>
      </c>
      <c r="B3332" s="30" t="s">
        <v>6577</v>
      </c>
      <c r="C3332" s="30" t="s">
        <v>6048</v>
      </c>
      <c r="D3332" s="30" t="s">
        <v>8659</v>
      </c>
      <c r="E3332" s="30" t="s">
        <v>8660</v>
      </c>
      <c r="F3332" s="30" t="s">
        <v>8659</v>
      </c>
      <c r="G3332" s="29"/>
      <c r="H3332" s="30"/>
      <c r="I3332" s="30"/>
    </row>
    <row r="3333" spans="1:9">
      <c r="A3333" s="29" t="s">
        <v>6576</v>
      </c>
      <c r="B3333" s="30" t="s">
        <v>6577</v>
      </c>
      <c r="C3333" s="30" t="s">
        <v>6047</v>
      </c>
      <c r="D3333" s="30" t="s">
        <v>8659</v>
      </c>
      <c r="E3333" s="30" t="s">
        <v>8660</v>
      </c>
      <c r="F3333" s="30" t="s">
        <v>8659</v>
      </c>
      <c r="G3333" s="29"/>
      <c r="H3333" s="30"/>
      <c r="I3333" s="30"/>
    </row>
    <row r="3334" spans="1:9" ht="26.4">
      <c r="A3334" s="29" t="s">
        <v>6578</v>
      </c>
      <c r="B3334" s="30" t="s">
        <v>11711</v>
      </c>
      <c r="C3334" s="30" t="s">
        <v>3087</v>
      </c>
      <c r="D3334" s="30" t="s">
        <v>7369</v>
      </c>
      <c r="E3334" s="30" t="s">
        <v>3058</v>
      </c>
      <c r="F3334" s="30" t="s">
        <v>3059</v>
      </c>
      <c r="G3334" s="29"/>
      <c r="H3334" s="30"/>
      <c r="I3334" s="30"/>
    </row>
    <row r="3335" spans="1:9">
      <c r="A3335" s="29" t="s">
        <v>11712</v>
      </c>
      <c r="B3335" s="30" t="s">
        <v>11713</v>
      </c>
      <c r="C3335" s="30" t="s">
        <v>6048</v>
      </c>
      <c r="D3335" s="30" t="s">
        <v>8659</v>
      </c>
      <c r="E3335" s="30" t="s">
        <v>8660</v>
      </c>
      <c r="F3335" s="30" t="s">
        <v>8659</v>
      </c>
      <c r="G3335" s="29"/>
      <c r="H3335" s="30"/>
      <c r="I3335" s="30"/>
    </row>
    <row r="3336" spans="1:9">
      <c r="A3336" s="29" t="s">
        <v>11712</v>
      </c>
      <c r="B3336" s="30" t="s">
        <v>11713</v>
      </c>
      <c r="C3336" s="30" t="s">
        <v>6047</v>
      </c>
      <c r="D3336" s="30" t="s">
        <v>8659</v>
      </c>
      <c r="E3336" s="30" t="s">
        <v>8660</v>
      </c>
      <c r="F3336" s="30" t="s">
        <v>8659</v>
      </c>
      <c r="G3336" s="29"/>
      <c r="H3336" s="30"/>
      <c r="I3336" s="30"/>
    </row>
    <row r="3337" spans="1:9" ht="26.4">
      <c r="A3337" s="29" t="s">
        <v>11714</v>
      </c>
      <c r="B3337" s="30" t="s">
        <v>11715</v>
      </c>
      <c r="C3337" s="30" t="s">
        <v>3087</v>
      </c>
      <c r="D3337" s="30" t="s">
        <v>6472</v>
      </c>
      <c r="E3337" s="30" t="s">
        <v>3058</v>
      </c>
      <c r="F3337" s="30" t="s">
        <v>3059</v>
      </c>
      <c r="G3337" s="29"/>
      <c r="H3337" s="30"/>
      <c r="I3337" s="30"/>
    </row>
    <row r="3338" spans="1:9">
      <c r="A3338" s="29" t="s">
        <v>11716</v>
      </c>
      <c r="B3338" s="30" t="s">
        <v>11717</v>
      </c>
      <c r="C3338" s="30" t="s">
        <v>6048</v>
      </c>
      <c r="D3338" s="30" t="s">
        <v>8659</v>
      </c>
      <c r="E3338" s="30" t="s">
        <v>8660</v>
      </c>
      <c r="F3338" s="30" t="s">
        <v>8659</v>
      </c>
      <c r="G3338" s="29"/>
      <c r="H3338" s="30"/>
      <c r="I3338" s="30"/>
    </row>
    <row r="3339" spans="1:9">
      <c r="A3339" s="29" t="s">
        <v>11716</v>
      </c>
      <c r="B3339" s="30" t="s">
        <v>11717</v>
      </c>
      <c r="C3339" s="30" t="s">
        <v>6047</v>
      </c>
      <c r="D3339" s="30" t="s">
        <v>8659</v>
      </c>
      <c r="E3339" s="30" t="s">
        <v>8660</v>
      </c>
      <c r="F3339" s="30" t="s">
        <v>8659</v>
      </c>
      <c r="G3339" s="29"/>
      <c r="H3339" s="30"/>
      <c r="I3339" s="30"/>
    </row>
    <row r="3340" spans="1:9" ht="26.4">
      <c r="A3340" s="29" t="s">
        <v>11718</v>
      </c>
      <c r="B3340" s="30" t="s">
        <v>11719</v>
      </c>
      <c r="C3340" s="30" t="s">
        <v>6016</v>
      </c>
      <c r="D3340" s="30" t="s">
        <v>6009</v>
      </c>
      <c r="E3340" s="30" t="s">
        <v>8677</v>
      </c>
      <c r="F3340" s="30" t="s">
        <v>8678</v>
      </c>
      <c r="G3340" s="29"/>
      <c r="H3340" s="30"/>
      <c r="I3340" s="30"/>
    </row>
    <row r="3341" spans="1:9" ht="26.4">
      <c r="A3341" s="29" t="s">
        <v>11720</v>
      </c>
      <c r="B3341" s="30" t="s">
        <v>12851</v>
      </c>
      <c r="C3341" s="30" t="s">
        <v>8675</v>
      </c>
      <c r="D3341" s="30" t="s">
        <v>6472</v>
      </c>
      <c r="E3341" s="30" t="s">
        <v>3058</v>
      </c>
      <c r="F3341" s="30" t="s">
        <v>3059</v>
      </c>
      <c r="G3341" s="29"/>
      <c r="H3341" s="30"/>
      <c r="I3341" s="30"/>
    </row>
    <row r="3342" spans="1:9" ht="39.6">
      <c r="A3342" s="29" t="s">
        <v>11721</v>
      </c>
      <c r="B3342" s="30" t="s">
        <v>11722</v>
      </c>
      <c r="C3342" s="30" t="s">
        <v>8675</v>
      </c>
      <c r="D3342" s="30" t="s">
        <v>8659</v>
      </c>
      <c r="E3342" s="30" t="s">
        <v>8660</v>
      </c>
      <c r="F3342" s="30" t="s">
        <v>8659</v>
      </c>
      <c r="G3342" s="29"/>
      <c r="H3342" s="30"/>
      <c r="I3342" s="30"/>
    </row>
    <row r="3343" spans="1:9" ht="26.4">
      <c r="A3343" s="29" t="s">
        <v>11723</v>
      </c>
      <c r="B3343" s="30" t="s">
        <v>11724</v>
      </c>
      <c r="C3343" s="30" t="s">
        <v>6016</v>
      </c>
      <c r="D3343" s="30" t="s">
        <v>8659</v>
      </c>
      <c r="E3343" s="30" t="s">
        <v>8660</v>
      </c>
      <c r="F3343" s="30" t="s">
        <v>8659</v>
      </c>
      <c r="G3343" s="29"/>
      <c r="H3343" s="30"/>
      <c r="I3343" s="30"/>
    </row>
    <row r="3344" spans="1:9" ht="26.4">
      <c r="A3344" s="29" t="s">
        <v>11725</v>
      </c>
      <c r="B3344" s="30" t="s">
        <v>4095</v>
      </c>
      <c r="C3344" s="30" t="s">
        <v>8675</v>
      </c>
      <c r="D3344" s="30" t="s">
        <v>8659</v>
      </c>
      <c r="E3344" s="30" t="s">
        <v>8660</v>
      </c>
      <c r="F3344" s="30" t="s">
        <v>8659</v>
      </c>
      <c r="G3344" s="29"/>
      <c r="H3344" s="30"/>
      <c r="I3344" s="30"/>
    </row>
    <row r="3345" spans="1:9" ht="26.4">
      <c r="A3345" s="29" t="s">
        <v>11726</v>
      </c>
      <c r="B3345" s="30" t="s">
        <v>11727</v>
      </c>
      <c r="C3345" s="30" t="s">
        <v>6048</v>
      </c>
      <c r="D3345" s="30" t="s">
        <v>8659</v>
      </c>
      <c r="E3345" s="30" t="s">
        <v>8660</v>
      </c>
      <c r="F3345" s="30" t="s">
        <v>8659</v>
      </c>
      <c r="G3345" s="29"/>
      <c r="H3345" s="30"/>
      <c r="I3345" s="30"/>
    </row>
    <row r="3346" spans="1:9" ht="26.4">
      <c r="A3346" s="29" t="s">
        <v>11726</v>
      </c>
      <c r="B3346" s="30" t="s">
        <v>11727</v>
      </c>
      <c r="C3346" s="30" t="s">
        <v>6047</v>
      </c>
      <c r="D3346" s="30" t="s">
        <v>8659</v>
      </c>
      <c r="E3346" s="30" t="s">
        <v>8660</v>
      </c>
      <c r="F3346" s="30" t="s">
        <v>8659</v>
      </c>
      <c r="G3346" s="29"/>
      <c r="H3346" s="30"/>
      <c r="I3346" s="30"/>
    </row>
    <row r="3347" spans="1:9" ht="26.4">
      <c r="A3347" s="29" t="s">
        <v>11728</v>
      </c>
      <c r="B3347" s="30" t="s">
        <v>11729</v>
      </c>
      <c r="C3347" s="30" t="s">
        <v>6047</v>
      </c>
      <c r="D3347" s="30" t="s">
        <v>8659</v>
      </c>
      <c r="E3347" s="30" t="s">
        <v>8660</v>
      </c>
      <c r="F3347" s="30" t="s">
        <v>8659</v>
      </c>
      <c r="G3347" s="29"/>
      <c r="H3347" s="30"/>
      <c r="I3347" s="30"/>
    </row>
    <row r="3348" spans="1:9" ht="26.4">
      <c r="A3348" s="29" t="s">
        <v>11728</v>
      </c>
      <c r="B3348" s="30" t="s">
        <v>11729</v>
      </c>
      <c r="C3348" s="30" t="s">
        <v>6048</v>
      </c>
      <c r="D3348" s="30" t="s">
        <v>8659</v>
      </c>
      <c r="E3348" s="30" t="s">
        <v>8660</v>
      </c>
      <c r="F3348" s="30" t="s">
        <v>8659</v>
      </c>
      <c r="G3348" s="29"/>
      <c r="H3348" s="30"/>
      <c r="I3348" s="30"/>
    </row>
    <row r="3349" spans="1:9" ht="26.4">
      <c r="A3349" s="29" t="s">
        <v>11730</v>
      </c>
      <c r="B3349" s="30" t="s">
        <v>11731</v>
      </c>
      <c r="C3349" s="30" t="s">
        <v>8675</v>
      </c>
      <c r="D3349" s="30" t="s">
        <v>6009</v>
      </c>
      <c r="E3349" s="30" t="s">
        <v>8677</v>
      </c>
      <c r="F3349" s="30" t="s">
        <v>8678</v>
      </c>
      <c r="G3349" s="29"/>
      <c r="H3349" s="30"/>
      <c r="I3349" s="30"/>
    </row>
    <row r="3350" spans="1:9">
      <c r="A3350" s="29" t="s">
        <v>11732</v>
      </c>
      <c r="B3350" s="30" t="s">
        <v>11733</v>
      </c>
      <c r="C3350" s="30" t="s">
        <v>6048</v>
      </c>
      <c r="D3350" s="30" t="s">
        <v>8659</v>
      </c>
      <c r="E3350" s="30" t="s">
        <v>8660</v>
      </c>
      <c r="F3350" s="30" t="s">
        <v>8659</v>
      </c>
      <c r="G3350" s="29"/>
      <c r="H3350" s="30"/>
      <c r="I3350" s="30"/>
    </row>
    <row r="3351" spans="1:9">
      <c r="A3351" s="29" t="s">
        <v>11732</v>
      </c>
      <c r="B3351" s="30" t="s">
        <v>11733</v>
      </c>
      <c r="C3351" s="30" t="s">
        <v>6047</v>
      </c>
      <c r="D3351" s="30" t="s">
        <v>8659</v>
      </c>
      <c r="E3351" s="30" t="s">
        <v>8660</v>
      </c>
      <c r="F3351" s="30" t="s">
        <v>8659</v>
      </c>
      <c r="G3351" s="29"/>
      <c r="H3351" s="30"/>
      <c r="I3351" s="30"/>
    </row>
    <row r="3352" spans="1:9" ht="26.4">
      <c r="A3352" s="29" t="s">
        <v>11734</v>
      </c>
      <c r="B3352" s="30" t="s">
        <v>11735</v>
      </c>
      <c r="C3352" s="30" t="s">
        <v>227</v>
      </c>
      <c r="D3352" s="30" t="s">
        <v>8659</v>
      </c>
      <c r="E3352" s="30" t="s">
        <v>8660</v>
      </c>
      <c r="F3352" s="30" t="s">
        <v>8659</v>
      </c>
      <c r="G3352" s="29"/>
      <c r="H3352" s="30"/>
      <c r="I3352" s="30"/>
    </row>
    <row r="3353" spans="1:9">
      <c r="A3353" s="29" t="s">
        <v>11736</v>
      </c>
      <c r="B3353" s="30" t="s">
        <v>11737</v>
      </c>
      <c r="C3353" s="30" t="s">
        <v>6048</v>
      </c>
      <c r="D3353" s="30" t="s">
        <v>8659</v>
      </c>
      <c r="E3353" s="30" t="s">
        <v>8660</v>
      </c>
      <c r="F3353" s="30" t="s">
        <v>8659</v>
      </c>
      <c r="G3353" s="29"/>
      <c r="H3353" s="30"/>
      <c r="I3353" s="30"/>
    </row>
    <row r="3354" spans="1:9">
      <c r="A3354" s="29" t="s">
        <v>11736</v>
      </c>
      <c r="B3354" s="30" t="s">
        <v>11737</v>
      </c>
      <c r="C3354" s="30" t="s">
        <v>6047</v>
      </c>
      <c r="D3354" s="30" t="s">
        <v>8659</v>
      </c>
      <c r="E3354" s="30" t="s">
        <v>8660</v>
      </c>
      <c r="F3354" s="30" t="s">
        <v>8659</v>
      </c>
      <c r="G3354" s="29"/>
      <c r="H3354" s="30"/>
      <c r="I3354" s="30"/>
    </row>
    <row r="3355" spans="1:9" ht="26.4">
      <c r="A3355" s="29" t="s">
        <v>11738</v>
      </c>
      <c r="B3355" s="30" t="s">
        <v>11739</v>
      </c>
      <c r="C3355" s="30" t="s">
        <v>6016</v>
      </c>
      <c r="D3355" s="30" t="s">
        <v>6019</v>
      </c>
      <c r="E3355" s="30" t="s">
        <v>8677</v>
      </c>
      <c r="F3355" s="30" t="s">
        <v>8678</v>
      </c>
      <c r="G3355" s="29"/>
      <c r="H3355" s="30"/>
      <c r="I3355" s="30"/>
    </row>
    <row r="3356" spans="1:9">
      <c r="A3356" s="29" t="s">
        <v>11740</v>
      </c>
      <c r="B3356" s="30" t="s">
        <v>11741</v>
      </c>
      <c r="C3356" s="30" t="s">
        <v>6048</v>
      </c>
      <c r="D3356" s="30" t="s">
        <v>8659</v>
      </c>
      <c r="E3356" s="30" t="s">
        <v>8660</v>
      </c>
      <c r="F3356" s="30" t="s">
        <v>8659</v>
      </c>
      <c r="G3356" s="29"/>
      <c r="H3356" s="30"/>
      <c r="I3356" s="30"/>
    </row>
    <row r="3357" spans="1:9">
      <c r="A3357" s="29" t="s">
        <v>11740</v>
      </c>
      <c r="B3357" s="30" t="s">
        <v>11741</v>
      </c>
      <c r="C3357" s="30" t="s">
        <v>6047</v>
      </c>
      <c r="D3357" s="30" t="s">
        <v>8659</v>
      </c>
      <c r="E3357" s="30" t="s">
        <v>8660</v>
      </c>
      <c r="F3357" s="30" t="s">
        <v>8659</v>
      </c>
      <c r="G3357" s="29"/>
      <c r="H3357" s="30"/>
      <c r="I3357" s="30"/>
    </row>
    <row r="3358" spans="1:9">
      <c r="A3358" s="29" t="s">
        <v>11742</v>
      </c>
      <c r="B3358" s="30" t="s">
        <v>11743</v>
      </c>
      <c r="C3358" s="30" t="s">
        <v>6048</v>
      </c>
      <c r="D3358" s="30" t="s">
        <v>8659</v>
      </c>
      <c r="E3358" s="30" t="s">
        <v>8660</v>
      </c>
      <c r="F3358" s="30" t="s">
        <v>8659</v>
      </c>
      <c r="G3358" s="29"/>
      <c r="H3358" s="30"/>
      <c r="I3358" s="30"/>
    </row>
    <row r="3359" spans="1:9">
      <c r="A3359" s="29" t="s">
        <v>11742</v>
      </c>
      <c r="B3359" s="30" t="s">
        <v>11743</v>
      </c>
      <c r="C3359" s="30" t="s">
        <v>6047</v>
      </c>
      <c r="D3359" s="30" t="s">
        <v>8659</v>
      </c>
      <c r="E3359" s="30" t="s">
        <v>8660</v>
      </c>
      <c r="F3359" s="30" t="s">
        <v>8659</v>
      </c>
      <c r="G3359" s="29"/>
      <c r="H3359" s="30"/>
      <c r="I3359" s="30"/>
    </row>
    <row r="3360" spans="1:9" ht="26.4">
      <c r="A3360" s="29" t="s">
        <v>11744</v>
      </c>
      <c r="B3360" s="30" t="s">
        <v>11745</v>
      </c>
      <c r="C3360" s="30" t="s">
        <v>8675</v>
      </c>
      <c r="D3360" s="30" t="s">
        <v>4616</v>
      </c>
      <c r="E3360" s="30" t="s">
        <v>3058</v>
      </c>
      <c r="F3360" s="30" t="s">
        <v>3059</v>
      </c>
      <c r="G3360" s="29"/>
      <c r="H3360" s="30"/>
      <c r="I3360" s="30"/>
    </row>
    <row r="3361" spans="1:9">
      <c r="A3361" s="29" t="s">
        <v>11746</v>
      </c>
      <c r="B3361" s="30" t="s">
        <v>11747</v>
      </c>
      <c r="C3361" s="30" t="s">
        <v>6048</v>
      </c>
      <c r="D3361" s="30" t="s">
        <v>8659</v>
      </c>
      <c r="E3361" s="30" t="s">
        <v>8660</v>
      </c>
      <c r="F3361" s="30" t="s">
        <v>8659</v>
      </c>
      <c r="G3361" s="29"/>
      <c r="H3361" s="30"/>
      <c r="I3361" s="30"/>
    </row>
    <row r="3362" spans="1:9">
      <c r="A3362" s="29" t="s">
        <v>11746</v>
      </c>
      <c r="B3362" s="30" t="s">
        <v>11747</v>
      </c>
      <c r="C3362" s="30" t="s">
        <v>6047</v>
      </c>
      <c r="D3362" s="30" t="s">
        <v>8659</v>
      </c>
      <c r="E3362" s="30" t="s">
        <v>8660</v>
      </c>
      <c r="F3362" s="30" t="s">
        <v>8659</v>
      </c>
      <c r="G3362" s="29"/>
      <c r="H3362" s="30"/>
      <c r="I3362" s="30"/>
    </row>
    <row r="3363" spans="1:9" ht="26.4">
      <c r="A3363" s="29" t="s">
        <v>11748</v>
      </c>
      <c r="B3363" s="30" t="s">
        <v>11749</v>
      </c>
      <c r="C3363" s="30" t="s">
        <v>8675</v>
      </c>
      <c r="D3363" s="30" t="s">
        <v>6009</v>
      </c>
      <c r="E3363" s="30" t="s">
        <v>8677</v>
      </c>
      <c r="F3363" s="30" t="s">
        <v>8678</v>
      </c>
      <c r="G3363" s="29"/>
      <c r="H3363" s="30"/>
      <c r="I3363" s="30"/>
    </row>
    <row r="3364" spans="1:9" ht="26.4">
      <c r="A3364" s="29" t="s">
        <v>11750</v>
      </c>
      <c r="B3364" s="30" t="s">
        <v>11751</v>
      </c>
      <c r="C3364" s="30" t="s">
        <v>3087</v>
      </c>
      <c r="D3364" s="30" t="s">
        <v>8659</v>
      </c>
      <c r="E3364" s="30" t="s">
        <v>8660</v>
      </c>
      <c r="F3364" s="30" t="s">
        <v>8659</v>
      </c>
      <c r="G3364" s="29"/>
      <c r="H3364" s="30"/>
      <c r="I3364" s="30"/>
    </row>
    <row r="3365" spans="1:9" ht="26.4">
      <c r="A3365" s="29" t="s">
        <v>11752</v>
      </c>
      <c r="B3365" s="30" t="s">
        <v>11753</v>
      </c>
      <c r="C3365" s="30" t="s">
        <v>8675</v>
      </c>
      <c r="D3365" s="30" t="s">
        <v>6009</v>
      </c>
      <c r="E3365" s="30" t="s">
        <v>8677</v>
      </c>
      <c r="F3365" s="30" t="s">
        <v>8678</v>
      </c>
      <c r="G3365" s="29"/>
      <c r="H3365" s="30"/>
      <c r="I3365" s="30"/>
    </row>
    <row r="3366" spans="1:9">
      <c r="A3366" s="29" t="s">
        <v>11754</v>
      </c>
      <c r="B3366" s="30" t="s">
        <v>6605</v>
      </c>
      <c r="C3366" s="30" t="s">
        <v>6047</v>
      </c>
      <c r="D3366" s="30" t="s">
        <v>8659</v>
      </c>
      <c r="E3366" s="30" t="s">
        <v>8660</v>
      </c>
      <c r="F3366" s="30" t="s">
        <v>8659</v>
      </c>
      <c r="G3366" s="29"/>
      <c r="H3366" s="30"/>
      <c r="I3366" s="30"/>
    </row>
    <row r="3367" spans="1:9">
      <c r="A3367" s="29" t="s">
        <v>11754</v>
      </c>
      <c r="B3367" s="30" t="s">
        <v>6605</v>
      </c>
      <c r="C3367" s="30" t="s">
        <v>6048</v>
      </c>
      <c r="D3367" s="30" t="s">
        <v>8659</v>
      </c>
      <c r="E3367" s="30" t="s">
        <v>8660</v>
      </c>
      <c r="F3367" s="30" t="s">
        <v>8659</v>
      </c>
      <c r="G3367" s="29"/>
      <c r="H3367" s="30"/>
      <c r="I3367" s="30"/>
    </row>
    <row r="3368" spans="1:9" ht="26.4">
      <c r="A3368" s="29" t="s">
        <v>6606</v>
      </c>
      <c r="B3368" s="30" t="s">
        <v>6607</v>
      </c>
      <c r="C3368" s="30" t="s">
        <v>227</v>
      </c>
      <c r="D3368" s="30" t="s">
        <v>8659</v>
      </c>
      <c r="E3368" s="30" t="s">
        <v>8660</v>
      </c>
      <c r="F3368" s="30" t="s">
        <v>8659</v>
      </c>
      <c r="G3368" s="29"/>
      <c r="H3368" s="30"/>
      <c r="I3368" s="30"/>
    </row>
    <row r="3369" spans="1:9" ht="26.4">
      <c r="A3369" s="29" t="s">
        <v>6608</v>
      </c>
      <c r="B3369" s="30" t="s">
        <v>6609</v>
      </c>
      <c r="C3369" s="30" t="s">
        <v>227</v>
      </c>
      <c r="D3369" s="30" t="s">
        <v>8659</v>
      </c>
      <c r="E3369" s="30" t="s">
        <v>8660</v>
      </c>
      <c r="F3369" s="30" t="s">
        <v>8659</v>
      </c>
      <c r="G3369" s="29"/>
      <c r="H3369" s="30"/>
      <c r="I3369" s="30"/>
    </row>
    <row r="3370" spans="1:9" ht="26.4">
      <c r="A3370" s="29" t="s">
        <v>6610</v>
      </c>
      <c r="B3370" s="30" t="s">
        <v>6611</v>
      </c>
      <c r="C3370" s="30" t="s">
        <v>8675</v>
      </c>
      <c r="D3370" s="30" t="s">
        <v>3032</v>
      </c>
      <c r="E3370" s="30" t="s">
        <v>8677</v>
      </c>
      <c r="F3370" s="30" t="s">
        <v>8678</v>
      </c>
      <c r="G3370" s="29"/>
      <c r="H3370" s="30"/>
      <c r="I3370" s="30"/>
    </row>
    <row r="3371" spans="1:9" ht="26.4">
      <c r="A3371" s="29" t="s">
        <v>6612</v>
      </c>
      <c r="B3371" s="30" t="s">
        <v>1541</v>
      </c>
      <c r="C3371" s="30" t="s">
        <v>8675</v>
      </c>
      <c r="D3371" s="30" t="s">
        <v>3032</v>
      </c>
      <c r="E3371" s="30" t="s">
        <v>8677</v>
      </c>
      <c r="F3371" s="30" t="s">
        <v>8678</v>
      </c>
      <c r="G3371" s="29"/>
      <c r="H3371" s="30"/>
      <c r="I3371" s="30"/>
    </row>
    <row r="3372" spans="1:9" ht="26.4">
      <c r="A3372" s="29" t="s">
        <v>6613</v>
      </c>
      <c r="B3372" s="30" t="s">
        <v>6614</v>
      </c>
      <c r="C3372" s="30" t="s">
        <v>8675</v>
      </c>
      <c r="D3372" s="30" t="s">
        <v>3032</v>
      </c>
      <c r="E3372" s="30" t="s">
        <v>8677</v>
      </c>
      <c r="F3372" s="30" t="s">
        <v>8678</v>
      </c>
      <c r="G3372" s="29"/>
      <c r="H3372" s="30"/>
      <c r="I3372" s="30"/>
    </row>
    <row r="3373" spans="1:9" ht="26.4">
      <c r="A3373" s="29" t="s">
        <v>6615</v>
      </c>
      <c r="B3373" s="30" t="s">
        <v>6616</v>
      </c>
      <c r="C3373" s="30" t="s">
        <v>8675</v>
      </c>
      <c r="D3373" s="30" t="s">
        <v>3032</v>
      </c>
      <c r="E3373" s="30" t="s">
        <v>8677</v>
      </c>
      <c r="F3373" s="30" t="s">
        <v>8678</v>
      </c>
      <c r="G3373" s="29"/>
      <c r="H3373" s="30"/>
      <c r="I3373" s="30"/>
    </row>
    <row r="3374" spans="1:9" ht="26.4">
      <c r="A3374" s="29" t="s">
        <v>6617</v>
      </c>
      <c r="B3374" s="30" t="s">
        <v>6618</v>
      </c>
      <c r="C3374" s="30" t="s">
        <v>8675</v>
      </c>
      <c r="D3374" s="30" t="s">
        <v>3032</v>
      </c>
      <c r="E3374" s="30" t="s">
        <v>8677</v>
      </c>
      <c r="F3374" s="30" t="s">
        <v>8678</v>
      </c>
      <c r="G3374" s="29"/>
      <c r="H3374" s="30"/>
      <c r="I3374" s="30"/>
    </row>
    <row r="3375" spans="1:9" ht="26.4">
      <c r="A3375" s="29" t="s">
        <v>6619</v>
      </c>
      <c r="B3375" s="30" t="s">
        <v>6620</v>
      </c>
      <c r="C3375" s="30" t="s">
        <v>8675</v>
      </c>
      <c r="D3375" s="30" t="s">
        <v>3032</v>
      </c>
      <c r="E3375" s="30" t="s">
        <v>8677</v>
      </c>
      <c r="F3375" s="30" t="s">
        <v>8678</v>
      </c>
      <c r="G3375" s="29"/>
      <c r="H3375" s="30"/>
      <c r="I3375" s="30"/>
    </row>
    <row r="3376" spans="1:9" ht="26.4">
      <c r="A3376" s="29" t="s">
        <v>6621</v>
      </c>
      <c r="B3376" s="30" t="s">
        <v>6622</v>
      </c>
      <c r="C3376" s="30" t="s">
        <v>8675</v>
      </c>
      <c r="D3376" s="30" t="s">
        <v>3032</v>
      </c>
      <c r="E3376" s="30" t="s">
        <v>8677</v>
      </c>
      <c r="F3376" s="30" t="s">
        <v>8678</v>
      </c>
      <c r="G3376" s="29"/>
      <c r="H3376" s="30"/>
      <c r="I3376" s="30"/>
    </row>
    <row r="3377" spans="1:9" ht="26.4">
      <c r="A3377" s="29" t="s">
        <v>6623</v>
      </c>
      <c r="B3377" s="30" t="s">
        <v>6624</v>
      </c>
      <c r="C3377" s="30" t="s">
        <v>8675</v>
      </c>
      <c r="D3377" s="30" t="s">
        <v>3032</v>
      </c>
      <c r="E3377" s="30" t="s">
        <v>8677</v>
      </c>
      <c r="F3377" s="30" t="s">
        <v>8678</v>
      </c>
      <c r="G3377" s="29"/>
      <c r="H3377" s="30"/>
      <c r="I3377" s="30"/>
    </row>
    <row r="3378" spans="1:9" ht="26.4">
      <c r="A3378" s="29" t="s">
        <v>6625</v>
      </c>
      <c r="B3378" s="30" t="s">
        <v>6626</v>
      </c>
      <c r="C3378" s="30" t="s">
        <v>8675</v>
      </c>
      <c r="D3378" s="30" t="s">
        <v>3032</v>
      </c>
      <c r="E3378" s="30" t="s">
        <v>8677</v>
      </c>
      <c r="F3378" s="30" t="s">
        <v>8678</v>
      </c>
      <c r="G3378" s="29"/>
      <c r="H3378" s="30"/>
      <c r="I3378" s="30"/>
    </row>
    <row r="3379" spans="1:9" ht="26.4">
      <c r="A3379" s="29" t="s">
        <v>6627</v>
      </c>
      <c r="B3379" s="30" t="s">
        <v>6628</v>
      </c>
      <c r="C3379" s="30" t="s">
        <v>8675</v>
      </c>
      <c r="D3379" s="30" t="s">
        <v>6463</v>
      </c>
      <c r="E3379" s="30" t="s">
        <v>3058</v>
      </c>
      <c r="F3379" s="30" t="s">
        <v>3059</v>
      </c>
      <c r="G3379" s="29"/>
      <c r="H3379" s="30"/>
      <c r="I3379" s="30"/>
    </row>
    <row r="3380" spans="1:9" ht="26.4">
      <c r="A3380" s="29" t="s">
        <v>6629</v>
      </c>
      <c r="B3380" s="30" t="s">
        <v>6630</v>
      </c>
      <c r="C3380" s="30" t="s">
        <v>8675</v>
      </c>
      <c r="D3380" s="30" t="s">
        <v>8659</v>
      </c>
      <c r="E3380" s="30" t="s">
        <v>8660</v>
      </c>
      <c r="F3380" s="30" t="s">
        <v>8659</v>
      </c>
      <c r="G3380" s="29"/>
      <c r="H3380" s="30"/>
      <c r="I3380" s="30"/>
    </row>
    <row r="3381" spans="1:9" ht="26.4">
      <c r="A3381" s="29" t="s">
        <v>6631</v>
      </c>
      <c r="B3381" s="30" t="s">
        <v>6632</v>
      </c>
      <c r="C3381" s="30" t="s">
        <v>8675</v>
      </c>
      <c r="D3381" s="30" t="s">
        <v>3960</v>
      </c>
      <c r="E3381" s="30" t="s">
        <v>3058</v>
      </c>
      <c r="F3381" s="30" t="s">
        <v>3059</v>
      </c>
      <c r="G3381" s="29"/>
      <c r="H3381" s="30"/>
      <c r="I3381" s="30"/>
    </row>
    <row r="3382" spans="1:9" ht="26.4">
      <c r="A3382" s="29" t="s">
        <v>6633</v>
      </c>
      <c r="B3382" s="30" t="s">
        <v>6634</v>
      </c>
      <c r="C3382" s="30" t="s">
        <v>6016</v>
      </c>
      <c r="D3382" s="30" t="s">
        <v>3032</v>
      </c>
      <c r="E3382" s="30" t="s">
        <v>8677</v>
      </c>
      <c r="F3382" s="30" t="s">
        <v>8678</v>
      </c>
      <c r="G3382" s="29"/>
      <c r="H3382" s="30"/>
      <c r="I3382" s="30"/>
    </row>
    <row r="3383" spans="1:9" ht="26.4">
      <c r="A3383" s="29" t="s">
        <v>6635</v>
      </c>
      <c r="B3383" s="30" t="s">
        <v>6636</v>
      </c>
      <c r="C3383" s="30" t="s">
        <v>6016</v>
      </c>
      <c r="D3383" s="30" t="s">
        <v>3032</v>
      </c>
      <c r="E3383" s="30" t="s">
        <v>8677</v>
      </c>
      <c r="F3383" s="30" t="s">
        <v>8678</v>
      </c>
      <c r="G3383" s="29"/>
      <c r="H3383" s="30"/>
      <c r="I3383" s="30"/>
    </row>
    <row r="3384" spans="1:9" ht="26.4">
      <c r="A3384" s="29" t="s">
        <v>6637</v>
      </c>
      <c r="B3384" s="30" t="s">
        <v>6638</v>
      </c>
      <c r="C3384" s="30" t="s">
        <v>8675</v>
      </c>
      <c r="D3384" s="30" t="s">
        <v>7422</v>
      </c>
      <c r="E3384" s="30" t="s">
        <v>3058</v>
      </c>
      <c r="F3384" s="30" t="s">
        <v>3059</v>
      </c>
      <c r="G3384" s="29"/>
      <c r="H3384" s="30"/>
      <c r="I3384" s="30"/>
    </row>
    <row r="3385" spans="1:9" ht="26.4">
      <c r="A3385" s="29" t="s">
        <v>6639</v>
      </c>
      <c r="B3385" s="30" t="s">
        <v>2915</v>
      </c>
      <c r="C3385" s="30" t="s">
        <v>8675</v>
      </c>
      <c r="D3385" s="30" t="s">
        <v>8659</v>
      </c>
      <c r="E3385" s="30" t="s">
        <v>8660</v>
      </c>
      <c r="F3385" s="30" t="s">
        <v>8659</v>
      </c>
      <c r="G3385" s="29"/>
      <c r="H3385" s="30"/>
      <c r="I3385" s="30"/>
    </row>
    <row r="3386" spans="1:9" ht="26.4">
      <c r="A3386" s="29" t="s">
        <v>6640</v>
      </c>
      <c r="B3386" s="30" t="s">
        <v>6641</v>
      </c>
      <c r="C3386" s="30" t="s">
        <v>8675</v>
      </c>
      <c r="D3386" s="30" t="s">
        <v>3941</v>
      </c>
      <c r="E3386" s="30" t="s">
        <v>3058</v>
      </c>
      <c r="F3386" s="30" t="s">
        <v>3059</v>
      </c>
      <c r="G3386" s="29"/>
      <c r="H3386" s="30"/>
      <c r="I3386" s="30"/>
    </row>
    <row r="3387" spans="1:9" ht="26.4">
      <c r="A3387" s="29" t="s">
        <v>6642</v>
      </c>
      <c r="B3387" s="30" t="s">
        <v>2915</v>
      </c>
      <c r="C3387" s="30" t="s">
        <v>8675</v>
      </c>
      <c r="D3387" s="30" t="s">
        <v>8659</v>
      </c>
      <c r="E3387" s="30" t="s">
        <v>8660</v>
      </c>
      <c r="F3387" s="30" t="s">
        <v>8659</v>
      </c>
      <c r="G3387" s="29"/>
      <c r="H3387" s="30"/>
      <c r="I3387" s="30"/>
    </row>
    <row r="3388" spans="1:9" ht="26.4">
      <c r="A3388" s="29" t="s">
        <v>6643</v>
      </c>
      <c r="B3388" s="30" t="s">
        <v>6644</v>
      </c>
      <c r="C3388" s="30" t="s">
        <v>8675</v>
      </c>
      <c r="D3388" s="30" t="s">
        <v>852</v>
      </c>
      <c r="E3388" s="30" t="s">
        <v>3058</v>
      </c>
      <c r="F3388" s="30" t="s">
        <v>3059</v>
      </c>
      <c r="G3388" s="29"/>
      <c r="H3388" s="30"/>
      <c r="I3388" s="30"/>
    </row>
    <row r="3389" spans="1:9" ht="26.4">
      <c r="A3389" s="29" t="s">
        <v>6645</v>
      </c>
      <c r="B3389" s="30" t="s">
        <v>6646</v>
      </c>
      <c r="C3389" s="30" t="s">
        <v>6016</v>
      </c>
      <c r="D3389" s="30" t="s">
        <v>962</v>
      </c>
      <c r="E3389" s="30" t="s">
        <v>3058</v>
      </c>
      <c r="F3389" s="30" t="s">
        <v>3059</v>
      </c>
      <c r="G3389" s="29"/>
      <c r="H3389" s="30"/>
      <c r="I3389" s="30"/>
    </row>
    <row r="3390" spans="1:9" ht="26.4">
      <c r="A3390" s="29" t="s">
        <v>6647</v>
      </c>
      <c r="B3390" s="30" t="s">
        <v>6648</v>
      </c>
      <c r="C3390" s="30" t="s">
        <v>8675</v>
      </c>
      <c r="D3390" s="30" t="s">
        <v>852</v>
      </c>
      <c r="E3390" s="30" t="s">
        <v>3058</v>
      </c>
      <c r="F3390" s="30" t="s">
        <v>3059</v>
      </c>
      <c r="G3390" s="29"/>
      <c r="H3390" s="30"/>
      <c r="I3390" s="30"/>
    </row>
    <row r="3391" spans="1:9" ht="26.4">
      <c r="A3391" s="29" t="s">
        <v>6649</v>
      </c>
      <c r="B3391" s="30" t="s">
        <v>2333</v>
      </c>
      <c r="C3391" s="30" t="s">
        <v>6016</v>
      </c>
      <c r="D3391" s="30" t="s">
        <v>849</v>
      </c>
      <c r="E3391" s="30" t="s">
        <v>8677</v>
      </c>
      <c r="F3391" s="30" t="s">
        <v>8678</v>
      </c>
      <c r="G3391" s="29"/>
      <c r="H3391" s="30"/>
      <c r="I3391" s="30"/>
    </row>
    <row r="3392" spans="1:9" ht="26.4">
      <c r="A3392" s="29" t="s">
        <v>6650</v>
      </c>
      <c r="B3392" s="30" t="s">
        <v>6651</v>
      </c>
      <c r="C3392" s="30" t="s">
        <v>8675</v>
      </c>
      <c r="D3392" s="30" t="s">
        <v>4695</v>
      </c>
      <c r="E3392" s="30" t="s">
        <v>3058</v>
      </c>
      <c r="F3392" s="30" t="s">
        <v>3059</v>
      </c>
      <c r="G3392" s="29"/>
      <c r="H3392" s="30"/>
      <c r="I3392" s="30"/>
    </row>
    <row r="3393" spans="1:9" ht="26.4">
      <c r="A3393" s="29" t="s">
        <v>6652</v>
      </c>
      <c r="B3393" s="30" t="s">
        <v>6653</v>
      </c>
      <c r="C3393" s="30" t="s">
        <v>8675</v>
      </c>
      <c r="D3393" s="30" t="s">
        <v>6019</v>
      </c>
      <c r="E3393" s="30" t="s">
        <v>8677</v>
      </c>
      <c r="F3393" s="30" t="s">
        <v>8678</v>
      </c>
      <c r="G3393" s="29"/>
      <c r="H3393" s="30"/>
      <c r="I3393" s="30"/>
    </row>
    <row r="3394" spans="1:9" ht="26.4">
      <c r="A3394" s="29" t="s">
        <v>6654</v>
      </c>
      <c r="B3394" s="30" t="s">
        <v>6655</v>
      </c>
      <c r="C3394" s="30" t="s">
        <v>8675</v>
      </c>
      <c r="D3394" s="30" t="s">
        <v>1662</v>
      </c>
      <c r="E3394" s="30" t="s">
        <v>3068</v>
      </c>
      <c r="F3394" s="30" t="s">
        <v>3069</v>
      </c>
      <c r="G3394" s="29"/>
      <c r="H3394" s="30"/>
      <c r="I3394" s="30"/>
    </row>
    <row r="3395" spans="1:9" ht="26.4">
      <c r="A3395" s="29" t="s">
        <v>6656</v>
      </c>
      <c r="B3395" s="30" t="s">
        <v>6657</v>
      </c>
      <c r="C3395" s="30" t="s">
        <v>8675</v>
      </c>
      <c r="D3395" s="30" t="s">
        <v>6019</v>
      </c>
      <c r="E3395" s="30" t="s">
        <v>8677</v>
      </c>
      <c r="F3395" s="30" t="s">
        <v>8678</v>
      </c>
      <c r="G3395" s="29"/>
      <c r="H3395" s="30"/>
      <c r="I3395" s="30"/>
    </row>
    <row r="3396" spans="1:9" ht="26.4">
      <c r="A3396" s="29" t="s">
        <v>6658</v>
      </c>
      <c r="B3396" s="30" t="s">
        <v>6659</v>
      </c>
      <c r="C3396" s="30" t="s">
        <v>8675</v>
      </c>
      <c r="D3396" s="30" t="s">
        <v>852</v>
      </c>
      <c r="E3396" s="30" t="s">
        <v>3058</v>
      </c>
      <c r="F3396" s="30" t="s">
        <v>3059</v>
      </c>
      <c r="G3396" s="29"/>
      <c r="H3396" s="30"/>
      <c r="I3396" s="30"/>
    </row>
    <row r="3397" spans="1:9" ht="39.6">
      <c r="A3397" s="29" t="s">
        <v>6660</v>
      </c>
      <c r="B3397" s="30" t="s">
        <v>6661</v>
      </c>
      <c r="C3397" s="30" t="s">
        <v>8675</v>
      </c>
      <c r="D3397" s="30" t="s">
        <v>2571</v>
      </c>
      <c r="E3397" s="30" t="s">
        <v>3058</v>
      </c>
      <c r="F3397" s="30" t="s">
        <v>3059</v>
      </c>
      <c r="G3397" s="29"/>
      <c r="H3397" s="30"/>
      <c r="I3397" s="30"/>
    </row>
    <row r="3398" spans="1:9" ht="26.4">
      <c r="A3398" s="29" t="s">
        <v>6662</v>
      </c>
      <c r="B3398" s="30" t="s">
        <v>6663</v>
      </c>
      <c r="C3398" s="30" t="s">
        <v>8675</v>
      </c>
      <c r="D3398" s="30" t="s">
        <v>3046</v>
      </c>
      <c r="E3398" s="30" t="s">
        <v>8677</v>
      </c>
      <c r="F3398" s="30" t="s">
        <v>8678</v>
      </c>
      <c r="G3398" s="29"/>
      <c r="H3398" s="30"/>
      <c r="I3398" s="30"/>
    </row>
    <row r="3399" spans="1:9" ht="26.4">
      <c r="A3399" s="29" t="s">
        <v>9233</v>
      </c>
      <c r="B3399" s="30" t="s">
        <v>9234</v>
      </c>
      <c r="C3399" s="30" t="s">
        <v>8675</v>
      </c>
      <c r="D3399" s="30" t="s">
        <v>3025</v>
      </c>
      <c r="E3399" s="30" t="s">
        <v>8677</v>
      </c>
      <c r="F3399" s="30" t="s">
        <v>8678</v>
      </c>
      <c r="G3399" s="29"/>
      <c r="H3399" s="30"/>
      <c r="I3399" s="30"/>
    </row>
    <row r="3400" spans="1:9" ht="26.4">
      <c r="A3400" s="29" t="s">
        <v>9235</v>
      </c>
      <c r="B3400" s="30" t="s">
        <v>9236</v>
      </c>
      <c r="C3400" s="30" t="s">
        <v>8675</v>
      </c>
      <c r="D3400" s="30" t="s">
        <v>6009</v>
      </c>
      <c r="E3400" s="30" t="s">
        <v>8677</v>
      </c>
      <c r="F3400" s="30" t="s">
        <v>8678</v>
      </c>
      <c r="G3400" s="29"/>
      <c r="H3400" s="30"/>
      <c r="I3400" s="30"/>
    </row>
    <row r="3401" spans="1:9" ht="26.4">
      <c r="A3401" s="29" t="s">
        <v>9237</v>
      </c>
      <c r="B3401" s="30" t="s">
        <v>9238</v>
      </c>
      <c r="C3401" s="30" t="s">
        <v>8675</v>
      </c>
      <c r="D3401" s="30" t="s">
        <v>852</v>
      </c>
      <c r="E3401" s="30" t="s">
        <v>3058</v>
      </c>
      <c r="F3401" s="30" t="s">
        <v>3059</v>
      </c>
      <c r="G3401" s="29"/>
      <c r="H3401" s="30"/>
      <c r="I3401" s="30"/>
    </row>
    <row r="3402" spans="1:9" ht="26.4">
      <c r="A3402" s="29" t="s">
        <v>9239</v>
      </c>
      <c r="B3402" s="30" t="s">
        <v>9240</v>
      </c>
      <c r="C3402" s="30" t="s">
        <v>8675</v>
      </c>
      <c r="D3402" s="30" t="s">
        <v>962</v>
      </c>
      <c r="E3402" s="30" t="s">
        <v>3058</v>
      </c>
      <c r="F3402" s="30" t="s">
        <v>3059</v>
      </c>
      <c r="G3402" s="29"/>
      <c r="H3402" s="30"/>
      <c r="I3402" s="30"/>
    </row>
    <row r="3403" spans="1:9" ht="26.4">
      <c r="A3403" s="29" t="s">
        <v>9241</v>
      </c>
      <c r="B3403" s="30" t="s">
        <v>9242</v>
      </c>
      <c r="C3403" s="30" t="s">
        <v>6016</v>
      </c>
      <c r="D3403" s="30" t="s">
        <v>8659</v>
      </c>
      <c r="E3403" s="30" t="s">
        <v>8660</v>
      </c>
      <c r="F3403" s="30" t="s">
        <v>8659</v>
      </c>
      <c r="G3403" s="29"/>
      <c r="H3403" s="30"/>
      <c r="I3403" s="30"/>
    </row>
    <row r="3404" spans="1:9">
      <c r="A3404" s="29" t="s">
        <v>9243</v>
      </c>
      <c r="B3404" s="30" t="s">
        <v>9244</v>
      </c>
      <c r="C3404" s="30" t="s">
        <v>3087</v>
      </c>
      <c r="D3404" s="30" t="s">
        <v>8659</v>
      </c>
      <c r="E3404" s="30" t="s">
        <v>8660</v>
      </c>
      <c r="F3404" s="30" t="s">
        <v>8659</v>
      </c>
      <c r="G3404" s="29"/>
      <c r="H3404" s="30"/>
      <c r="I3404" s="30"/>
    </row>
    <row r="3405" spans="1:9" ht="26.4">
      <c r="A3405" s="29" t="s">
        <v>9245</v>
      </c>
      <c r="B3405" s="30" t="s">
        <v>9246</v>
      </c>
      <c r="C3405" s="30" t="s">
        <v>8675</v>
      </c>
      <c r="D3405" s="30" t="s">
        <v>8659</v>
      </c>
      <c r="E3405" s="30" t="s">
        <v>8660</v>
      </c>
      <c r="F3405" s="30" t="s">
        <v>8659</v>
      </c>
      <c r="G3405" s="29"/>
      <c r="H3405" s="30"/>
      <c r="I3405" s="30"/>
    </row>
    <row r="3406" spans="1:9" ht="26.4">
      <c r="A3406" s="29" t="s">
        <v>9247</v>
      </c>
      <c r="B3406" s="30" t="s">
        <v>9248</v>
      </c>
      <c r="C3406" s="30" t="s">
        <v>8675</v>
      </c>
      <c r="D3406" s="30" t="s">
        <v>3046</v>
      </c>
      <c r="E3406" s="30" t="s">
        <v>8677</v>
      </c>
      <c r="F3406" s="30" t="s">
        <v>8678</v>
      </c>
      <c r="G3406" s="29"/>
      <c r="H3406" s="30"/>
      <c r="I3406" s="30"/>
    </row>
    <row r="3407" spans="1:9" ht="26.4">
      <c r="A3407" s="29" t="s">
        <v>9249</v>
      </c>
      <c r="B3407" s="30" t="s">
        <v>9250</v>
      </c>
      <c r="C3407" s="30" t="s">
        <v>3087</v>
      </c>
      <c r="D3407" s="30" t="s">
        <v>7299</v>
      </c>
      <c r="E3407" s="30" t="s">
        <v>3058</v>
      </c>
      <c r="F3407" s="30" t="s">
        <v>3059</v>
      </c>
      <c r="G3407" s="29"/>
      <c r="H3407" s="30"/>
      <c r="I3407" s="30"/>
    </row>
    <row r="3408" spans="1:9" ht="26.4">
      <c r="A3408" s="29" t="s">
        <v>9251</v>
      </c>
      <c r="B3408" s="30" t="s">
        <v>9252</v>
      </c>
      <c r="C3408" s="30" t="s">
        <v>8675</v>
      </c>
      <c r="D3408" s="30" t="s">
        <v>4546</v>
      </c>
      <c r="E3408" s="30" t="s">
        <v>8677</v>
      </c>
      <c r="F3408" s="30" t="s">
        <v>8678</v>
      </c>
      <c r="G3408" s="29"/>
      <c r="H3408" s="30"/>
      <c r="I3408" s="30"/>
    </row>
    <row r="3409" spans="1:9" ht="26.4">
      <c r="A3409" s="29" t="s">
        <v>9253</v>
      </c>
      <c r="B3409" s="30" t="s">
        <v>9254</v>
      </c>
      <c r="C3409" s="30" t="s">
        <v>8675</v>
      </c>
      <c r="D3409" s="30" t="s">
        <v>2420</v>
      </c>
      <c r="E3409" s="30" t="s">
        <v>8677</v>
      </c>
      <c r="F3409" s="30" t="s">
        <v>8678</v>
      </c>
      <c r="G3409" s="29"/>
      <c r="H3409" s="30"/>
      <c r="I3409" s="30"/>
    </row>
    <row r="3410" spans="1:9" ht="26.4">
      <c r="A3410" s="29" t="s">
        <v>9255</v>
      </c>
      <c r="B3410" s="30" t="s">
        <v>9256</v>
      </c>
      <c r="C3410" s="30" t="s">
        <v>8675</v>
      </c>
      <c r="D3410" s="30" t="s">
        <v>3941</v>
      </c>
      <c r="E3410" s="30" t="s">
        <v>3058</v>
      </c>
      <c r="F3410" s="30" t="s">
        <v>3059</v>
      </c>
      <c r="G3410" s="29"/>
      <c r="H3410" s="30"/>
      <c r="I3410" s="30"/>
    </row>
    <row r="3411" spans="1:9" ht="26.4">
      <c r="A3411" s="29" t="s">
        <v>9257</v>
      </c>
      <c r="B3411" s="30" t="s">
        <v>9258</v>
      </c>
      <c r="C3411" s="30" t="s">
        <v>8675</v>
      </c>
      <c r="D3411" s="30" t="s">
        <v>3046</v>
      </c>
      <c r="E3411" s="30" t="s">
        <v>8677</v>
      </c>
      <c r="F3411" s="30" t="s">
        <v>8678</v>
      </c>
      <c r="G3411" s="29"/>
      <c r="H3411" s="30"/>
      <c r="I3411" s="30"/>
    </row>
    <row r="3412" spans="1:9" ht="26.4">
      <c r="A3412" s="29" t="s">
        <v>9259</v>
      </c>
      <c r="B3412" s="30" t="s">
        <v>6221</v>
      </c>
      <c r="C3412" s="30" t="s">
        <v>8675</v>
      </c>
      <c r="D3412" s="30" t="s">
        <v>3046</v>
      </c>
      <c r="E3412" s="30" t="s">
        <v>8677</v>
      </c>
      <c r="F3412" s="30" t="s">
        <v>8678</v>
      </c>
      <c r="G3412" s="29"/>
      <c r="H3412" s="30"/>
      <c r="I3412" s="30"/>
    </row>
    <row r="3413" spans="1:9" ht="26.4">
      <c r="A3413" s="29" t="s">
        <v>9260</v>
      </c>
      <c r="B3413" s="30" t="s">
        <v>9261</v>
      </c>
      <c r="C3413" s="30" t="s">
        <v>8675</v>
      </c>
      <c r="D3413" s="30" t="s">
        <v>3046</v>
      </c>
      <c r="E3413" s="30" t="s">
        <v>8677</v>
      </c>
      <c r="F3413" s="30" t="s">
        <v>8678</v>
      </c>
      <c r="G3413" s="29"/>
      <c r="H3413" s="30"/>
      <c r="I3413" s="30"/>
    </row>
    <row r="3414" spans="1:9" ht="26.4">
      <c r="A3414" s="29" t="s">
        <v>9262</v>
      </c>
      <c r="B3414" s="30" t="s">
        <v>3190</v>
      </c>
      <c r="C3414" s="30" t="s">
        <v>3087</v>
      </c>
      <c r="D3414" s="30" t="s">
        <v>7422</v>
      </c>
      <c r="E3414" s="30" t="s">
        <v>3058</v>
      </c>
      <c r="F3414" s="30" t="s">
        <v>3059</v>
      </c>
      <c r="G3414" s="29"/>
      <c r="H3414" s="30"/>
      <c r="I3414" s="30"/>
    </row>
    <row r="3415" spans="1:9" ht="26.4">
      <c r="A3415" s="29" t="s">
        <v>9263</v>
      </c>
      <c r="B3415" s="30" t="s">
        <v>9264</v>
      </c>
      <c r="C3415" s="30" t="s">
        <v>6016</v>
      </c>
      <c r="D3415" s="30" t="s">
        <v>6009</v>
      </c>
      <c r="E3415" s="30" t="s">
        <v>8677</v>
      </c>
      <c r="F3415" s="30" t="s">
        <v>8678</v>
      </c>
      <c r="G3415" s="29"/>
      <c r="H3415" s="30"/>
      <c r="I3415" s="30"/>
    </row>
    <row r="3416" spans="1:9">
      <c r="A3416" s="29" t="s">
        <v>9265</v>
      </c>
      <c r="B3416" s="30" t="s">
        <v>9266</v>
      </c>
      <c r="C3416" s="30" t="s">
        <v>3087</v>
      </c>
      <c r="D3416" s="30" t="s">
        <v>5411</v>
      </c>
      <c r="E3416" s="30" t="s">
        <v>3058</v>
      </c>
      <c r="F3416" s="30" t="s">
        <v>3059</v>
      </c>
      <c r="G3416" s="29"/>
      <c r="H3416" s="30"/>
      <c r="I3416" s="30"/>
    </row>
    <row r="3417" spans="1:9" ht="26.4">
      <c r="A3417" s="29" t="s">
        <v>9267</v>
      </c>
      <c r="B3417" s="30" t="s">
        <v>9268</v>
      </c>
      <c r="C3417" s="30" t="s">
        <v>8675</v>
      </c>
      <c r="D3417" s="30" t="s">
        <v>3941</v>
      </c>
      <c r="E3417" s="30" t="s">
        <v>3058</v>
      </c>
      <c r="F3417" s="30" t="s">
        <v>3059</v>
      </c>
      <c r="G3417" s="29"/>
      <c r="H3417" s="30"/>
      <c r="I3417" s="30"/>
    </row>
    <row r="3418" spans="1:9" ht="26.4">
      <c r="A3418" s="29" t="s">
        <v>9269</v>
      </c>
      <c r="B3418" s="30" t="s">
        <v>9270</v>
      </c>
      <c r="C3418" s="30" t="s">
        <v>8675</v>
      </c>
      <c r="D3418" s="30" t="s">
        <v>3941</v>
      </c>
      <c r="E3418" s="30" t="s">
        <v>3058</v>
      </c>
      <c r="F3418" s="30" t="s">
        <v>3059</v>
      </c>
      <c r="G3418" s="29"/>
      <c r="H3418" s="30"/>
      <c r="I3418" s="30"/>
    </row>
    <row r="3419" spans="1:9">
      <c r="A3419" s="29" t="s">
        <v>9271</v>
      </c>
      <c r="B3419" s="30" t="s">
        <v>9272</v>
      </c>
      <c r="C3419" s="30" t="s">
        <v>6048</v>
      </c>
      <c r="D3419" s="30" t="s">
        <v>8659</v>
      </c>
      <c r="E3419" s="30" t="s">
        <v>8660</v>
      </c>
      <c r="F3419" s="30" t="s">
        <v>8659</v>
      </c>
      <c r="G3419" s="29"/>
      <c r="H3419" s="30"/>
      <c r="I3419" s="30"/>
    </row>
    <row r="3420" spans="1:9">
      <c r="A3420" s="29" t="s">
        <v>9271</v>
      </c>
      <c r="B3420" s="30" t="s">
        <v>9272</v>
      </c>
      <c r="C3420" s="30" t="s">
        <v>6047</v>
      </c>
      <c r="D3420" s="30" t="s">
        <v>8659</v>
      </c>
      <c r="E3420" s="30" t="s">
        <v>8660</v>
      </c>
      <c r="F3420" s="30" t="s">
        <v>8659</v>
      </c>
      <c r="G3420" s="29"/>
      <c r="H3420" s="30"/>
      <c r="I3420" s="30"/>
    </row>
    <row r="3421" spans="1:9" ht="26.4">
      <c r="A3421" s="29" t="s">
        <v>9273</v>
      </c>
      <c r="B3421" s="30" t="s">
        <v>9274</v>
      </c>
      <c r="C3421" s="30" t="s">
        <v>227</v>
      </c>
      <c r="D3421" s="30" t="s">
        <v>8659</v>
      </c>
      <c r="E3421" s="30" t="s">
        <v>8660</v>
      </c>
      <c r="F3421" s="30" t="s">
        <v>8659</v>
      </c>
      <c r="G3421" s="29"/>
      <c r="H3421" s="30"/>
      <c r="I3421" s="30"/>
    </row>
    <row r="3422" spans="1:9" ht="26.4">
      <c r="A3422" s="29" t="s">
        <v>9275</v>
      </c>
      <c r="B3422" s="30" t="s">
        <v>9276</v>
      </c>
      <c r="C3422" s="30" t="s">
        <v>8675</v>
      </c>
      <c r="D3422" s="30" t="s">
        <v>6002</v>
      </c>
      <c r="E3422" s="30" t="s">
        <v>8677</v>
      </c>
      <c r="F3422" s="30" t="s">
        <v>8678</v>
      </c>
      <c r="G3422" s="29"/>
      <c r="H3422" s="30"/>
      <c r="I3422" s="30"/>
    </row>
    <row r="3423" spans="1:9" ht="26.4">
      <c r="A3423" s="29" t="s">
        <v>9277</v>
      </c>
      <c r="B3423" s="30" t="s">
        <v>9278</v>
      </c>
      <c r="C3423" s="30" t="s">
        <v>6048</v>
      </c>
      <c r="D3423" s="30" t="s">
        <v>8659</v>
      </c>
      <c r="E3423" s="30" t="s">
        <v>8660</v>
      </c>
      <c r="F3423" s="30" t="s">
        <v>8659</v>
      </c>
      <c r="G3423" s="29"/>
      <c r="H3423" s="30"/>
      <c r="I3423" s="30"/>
    </row>
    <row r="3424" spans="1:9" ht="26.4">
      <c r="A3424" s="29" t="s">
        <v>9277</v>
      </c>
      <c r="B3424" s="30" t="s">
        <v>9278</v>
      </c>
      <c r="C3424" s="30" t="s">
        <v>6047</v>
      </c>
      <c r="D3424" s="30" t="s">
        <v>8659</v>
      </c>
      <c r="E3424" s="30" t="s">
        <v>8660</v>
      </c>
      <c r="F3424" s="30" t="s">
        <v>8659</v>
      </c>
      <c r="G3424" s="29"/>
      <c r="H3424" s="30"/>
      <c r="I3424" s="30"/>
    </row>
    <row r="3425" spans="1:9" ht="26.4">
      <c r="A3425" s="29" t="s">
        <v>9279</v>
      </c>
      <c r="B3425" s="30" t="s">
        <v>9280</v>
      </c>
      <c r="C3425" s="30" t="s">
        <v>6016</v>
      </c>
      <c r="D3425" s="30" t="s">
        <v>2431</v>
      </c>
      <c r="E3425" s="30" t="s">
        <v>8677</v>
      </c>
      <c r="F3425" s="30" t="s">
        <v>8678</v>
      </c>
      <c r="G3425" s="29"/>
      <c r="H3425" s="30"/>
      <c r="I3425" s="30"/>
    </row>
    <row r="3426" spans="1:9" ht="26.4">
      <c r="A3426" s="29" t="s">
        <v>9281</v>
      </c>
      <c r="B3426" s="30" t="s">
        <v>9282</v>
      </c>
      <c r="C3426" s="30" t="s">
        <v>6016</v>
      </c>
      <c r="D3426" s="30" t="s">
        <v>3025</v>
      </c>
      <c r="E3426" s="30" t="s">
        <v>8677</v>
      </c>
      <c r="F3426" s="30" t="s">
        <v>8678</v>
      </c>
      <c r="G3426" s="29"/>
      <c r="H3426" s="30"/>
      <c r="I3426" s="30"/>
    </row>
    <row r="3427" spans="1:9" ht="26.4">
      <c r="A3427" s="29" t="s">
        <v>9283</v>
      </c>
      <c r="B3427" s="30" t="s">
        <v>9284</v>
      </c>
      <c r="C3427" s="30" t="s">
        <v>3087</v>
      </c>
      <c r="D3427" s="30" t="s">
        <v>8659</v>
      </c>
      <c r="E3427" s="30" t="s">
        <v>8660</v>
      </c>
      <c r="F3427" s="30" t="s">
        <v>8659</v>
      </c>
      <c r="G3427" s="29"/>
      <c r="H3427" s="30"/>
      <c r="I3427" s="30"/>
    </row>
    <row r="3428" spans="1:9" ht="26.4">
      <c r="A3428" s="29" t="s">
        <v>9285</v>
      </c>
      <c r="B3428" s="30" t="s">
        <v>9286</v>
      </c>
      <c r="C3428" s="30" t="s">
        <v>6016</v>
      </c>
      <c r="D3428" s="30" t="s">
        <v>379</v>
      </c>
      <c r="E3428" s="30" t="s">
        <v>3058</v>
      </c>
      <c r="F3428" s="30" t="s">
        <v>3059</v>
      </c>
      <c r="G3428" s="29"/>
      <c r="H3428" s="30"/>
      <c r="I3428" s="30"/>
    </row>
    <row r="3429" spans="1:9" ht="26.4">
      <c r="A3429" s="29" t="s">
        <v>9287</v>
      </c>
      <c r="B3429" s="30" t="s">
        <v>9288</v>
      </c>
      <c r="C3429" s="30" t="s">
        <v>8675</v>
      </c>
      <c r="D3429" s="30" t="s">
        <v>962</v>
      </c>
      <c r="E3429" s="30" t="s">
        <v>3058</v>
      </c>
      <c r="F3429" s="30" t="s">
        <v>3059</v>
      </c>
      <c r="G3429" s="29"/>
      <c r="H3429" s="30"/>
      <c r="I3429" s="30"/>
    </row>
    <row r="3430" spans="1:9" ht="26.4">
      <c r="A3430" s="29" t="s">
        <v>9289</v>
      </c>
      <c r="B3430" s="30" t="s">
        <v>9290</v>
      </c>
      <c r="C3430" s="30" t="s">
        <v>3087</v>
      </c>
      <c r="D3430" s="30" t="s">
        <v>4616</v>
      </c>
      <c r="E3430" s="30" t="s">
        <v>3058</v>
      </c>
      <c r="F3430" s="30" t="s">
        <v>3059</v>
      </c>
      <c r="G3430" s="29"/>
      <c r="H3430" s="30"/>
      <c r="I3430" s="30"/>
    </row>
    <row r="3431" spans="1:9" ht="26.4">
      <c r="A3431" s="29" t="s">
        <v>9291</v>
      </c>
      <c r="B3431" s="30" t="s">
        <v>9292</v>
      </c>
      <c r="C3431" s="30" t="s">
        <v>6016</v>
      </c>
      <c r="D3431" s="30" t="s">
        <v>2431</v>
      </c>
      <c r="E3431" s="30" t="s">
        <v>8677</v>
      </c>
      <c r="F3431" s="30" t="s">
        <v>8678</v>
      </c>
      <c r="G3431" s="29"/>
      <c r="H3431" s="30"/>
      <c r="I3431" s="30"/>
    </row>
    <row r="3432" spans="1:9" ht="26.4">
      <c r="A3432" s="29" t="s">
        <v>9293</v>
      </c>
      <c r="B3432" s="30" t="s">
        <v>9294</v>
      </c>
      <c r="C3432" s="30" t="s">
        <v>8675</v>
      </c>
      <c r="D3432" s="30" t="s">
        <v>852</v>
      </c>
      <c r="E3432" s="30" t="s">
        <v>3058</v>
      </c>
      <c r="F3432" s="30" t="s">
        <v>3059</v>
      </c>
      <c r="G3432" s="29"/>
      <c r="H3432" s="30"/>
      <c r="I3432" s="30"/>
    </row>
    <row r="3433" spans="1:9" ht="26.4">
      <c r="A3433" s="29" t="s">
        <v>9295</v>
      </c>
      <c r="B3433" s="30" t="s">
        <v>9296</v>
      </c>
      <c r="C3433" s="30" t="s">
        <v>6016</v>
      </c>
      <c r="D3433" s="30" t="s">
        <v>6053</v>
      </c>
      <c r="E3433" s="30" t="s">
        <v>3058</v>
      </c>
      <c r="F3433" s="30" t="s">
        <v>3059</v>
      </c>
      <c r="G3433" s="29"/>
      <c r="H3433" s="30"/>
      <c r="I3433" s="30"/>
    </row>
    <row r="3434" spans="1:9" ht="26.4">
      <c r="A3434" s="29" t="s">
        <v>9297</v>
      </c>
      <c r="B3434" s="30" t="s">
        <v>9298</v>
      </c>
      <c r="C3434" s="30" t="s">
        <v>8675</v>
      </c>
      <c r="D3434" s="30" t="s">
        <v>2477</v>
      </c>
      <c r="E3434" s="30" t="s">
        <v>3058</v>
      </c>
      <c r="F3434" s="30" t="s">
        <v>3059</v>
      </c>
      <c r="G3434" s="29"/>
      <c r="H3434" s="30"/>
      <c r="I3434" s="30"/>
    </row>
    <row r="3435" spans="1:9" ht="26.4">
      <c r="A3435" s="29" t="s">
        <v>9299</v>
      </c>
      <c r="B3435" s="30" t="s">
        <v>9300</v>
      </c>
      <c r="C3435" s="30" t="s">
        <v>8675</v>
      </c>
      <c r="D3435" s="30" t="s">
        <v>8659</v>
      </c>
      <c r="E3435" s="30" t="s">
        <v>8660</v>
      </c>
      <c r="F3435" s="30" t="s">
        <v>8659</v>
      </c>
      <c r="G3435" s="29"/>
      <c r="H3435" s="30"/>
      <c r="I3435" s="30"/>
    </row>
    <row r="3436" spans="1:9" ht="26.4">
      <c r="A3436" s="29" t="s">
        <v>9301</v>
      </c>
      <c r="B3436" s="30" t="s">
        <v>9302</v>
      </c>
      <c r="C3436" s="30" t="s">
        <v>8675</v>
      </c>
      <c r="D3436" s="30" t="s">
        <v>4816</v>
      </c>
      <c r="E3436" s="30" t="s">
        <v>3058</v>
      </c>
      <c r="F3436" s="30" t="s">
        <v>3059</v>
      </c>
      <c r="G3436" s="29"/>
      <c r="H3436" s="30"/>
      <c r="I3436" s="30"/>
    </row>
    <row r="3437" spans="1:9" ht="26.4">
      <c r="A3437" s="29" t="s">
        <v>9303</v>
      </c>
      <c r="B3437" s="30" t="s">
        <v>9304</v>
      </c>
      <c r="C3437" s="30" t="s">
        <v>8675</v>
      </c>
      <c r="D3437" s="30" t="s">
        <v>1433</v>
      </c>
      <c r="E3437" s="30" t="s">
        <v>3058</v>
      </c>
      <c r="F3437" s="30" t="s">
        <v>3059</v>
      </c>
      <c r="G3437" s="29"/>
      <c r="H3437" s="30"/>
      <c r="I3437" s="30"/>
    </row>
    <row r="3438" spans="1:9" ht="26.4">
      <c r="A3438" s="29" t="s">
        <v>9305</v>
      </c>
      <c r="B3438" s="30" t="s">
        <v>9306</v>
      </c>
      <c r="C3438" s="30" t="s">
        <v>6016</v>
      </c>
      <c r="D3438" s="30" t="s">
        <v>2431</v>
      </c>
      <c r="E3438" s="30" t="s">
        <v>8677</v>
      </c>
      <c r="F3438" s="30" t="s">
        <v>8678</v>
      </c>
      <c r="G3438" s="29"/>
      <c r="H3438" s="30"/>
      <c r="I3438" s="30"/>
    </row>
    <row r="3439" spans="1:9" ht="26.4">
      <c r="A3439" s="29" t="s">
        <v>9307</v>
      </c>
      <c r="B3439" s="30" t="s">
        <v>9308</v>
      </c>
      <c r="C3439" s="30" t="s">
        <v>8675</v>
      </c>
      <c r="D3439" s="30" t="s">
        <v>379</v>
      </c>
      <c r="E3439" s="30" t="s">
        <v>3058</v>
      </c>
      <c r="F3439" s="30" t="s">
        <v>3059</v>
      </c>
      <c r="G3439" s="29"/>
      <c r="H3439" s="30"/>
      <c r="I3439" s="30"/>
    </row>
    <row r="3440" spans="1:9" ht="26.4">
      <c r="A3440" s="29" t="s">
        <v>9309</v>
      </c>
      <c r="B3440" s="30" t="s">
        <v>9310</v>
      </c>
      <c r="C3440" s="30" t="s">
        <v>6016</v>
      </c>
      <c r="D3440" s="30" t="s">
        <v>3032</v>
      </c>
      <c r="E3440" s="30" t="s">
        <v>8677</v>
      </c>
      <c r="F3440" s="30" t="s">
        <v>8678</v>
      </c>
      <c r="G3440" s="29"/>
      <c r="H3440" s="30"/>
      <c r="I3440" s="30"/>
    </row>
    <row r="3441" spans="1:9" ht="26.4">
      <c r="A3441" s="29" t="s">
        <v>9311</v>
      </c>
      <c r="B3441" s="30" t="s">
        <v>2333</v>
      </c>
      <c r="C3441" s="30" t="s">
        <v>6016</v>
      </c>
      <c r="D3441" s="30" t="s">
        <v>2643</v>
      </c>
      <c r="E3441" s="30" t="s">
        <v>8677</v>
      </c>
      <c r="F3441" s="30" t="s">
        <v>8678</v>
      </c>
      <c r="G3441" s="29"/>
      <c r="H3441" s="30"/>
      <c r="I3441" s="30"/>
    </row>
    <row r="3442" spans="1:9" ht="26.4">
      <c r="A3442" s="29" t="s">
        <v>9312</v>
      </c>
      <c r="B3442" s="30" t="s">
        <v>9313</v>
      </c>
      <c r="C3442" s="30" t="s">
        <v>8675</v>
      </c>
      <c r="D3442" s="30" t="s">
        <v>1650</v>
      </c>
      <c r="E3442" s="30" t="s">
        <v>3058</v>
      </c>
      <c r="F3442" s="30" t="s">
        <v>3059</v>
      </c>
      <c r="G3442" s="29"/>
      <c r="H3442" s="30"/>
      <c r="I3442" s="30"/>
    </row>
    <row r="3443" spans="1:9" ht="26.4">
      <c r="A3443" s="29" t="s">
        <v>9314</v>
      </c>
      <c r="B3443" s="30" t="s">
        <v>9315</v>
      </c>
      <c r="C3443" s="30" t="s">
        <v>6016</v>
      </c>
      <c r="D3443" s="30" t="s">
        <v>8659</v>
      </c>
      <c r="E3443" s="30" t="s">
        <v>8660</v>
      </c>
      <c r="F3443" s="30" t="s">
        <v>8659</v>
      </c>
      <c r="G3443" s="29"/>
      <c r="H3443" s="30"/>
      <c r="I3443" s="30"/>
    </row>
    <row r="3444" spans="1:9" ht="26.4">
      <c r="A3444" s="29" t="s">
        <v>9316</v>
      </c>
      <c r="B3444" s="30" t="s">
        <v>9317</v>
      </c>
      <c r="C3444" s="30" t="s">
        <v>8675</v>
      </c>
      <c r="D3444" s="30" t="s">
        <v>6002</v>
      </c>
      <c r="E3444" s="30" t="s">
        <v>8677</v>
      </c>
      <c r="F3444" s="30" t="s">
        <v>8678</v>
      </c>
      <c r="G3444" s="29"/>
      <c r="H3444" s="30"/>
      <c r="I3444" s="30"/>
    </row>
    <row r="3445" spans="1:9" ht="26.4">
      <c r="A3445" s="29" t="s">
        <v>9318</v>
      </c>
      <c r="B3445" s="30" t="s">
        <v>9319</v>
      </c>
      <c r="C3445" s="30" t="s">
        <v>8675</v>
      </c>
      <c r="D3445" s="30" t="s">
        <v>2556</v>
      </c>
      <c r="E3445" s="30" t="s">
        <v>8677</v>
      </c>
      <c r="F3445" s="30" t="s">
        <v>8678</v>
      </c>
      <c r="G3445" s="29"/>
      <c r="H3445" s="30"/>
      <c r="I3445" s="30"/>
    </row>
    <row r="3446" spans="1:9" ht="26.4">
      <c r="A3446" s="29" t="s">
        <v>9320</v>
      </c>
      <c r="B3446" s="30" t="s">
        <v>9321</v>
      </c>
      <c r="C3446" s="30" t="s">
        <v>6016</v>
      </c>
      <c r="D3446" s="30" t="s">
        <v>8659</v>
      </c>
      <c r="E3446" s="30" t="s">
        <v>8660</v>
      </c>
      <c r="F3446" s="30" t="s">
        <v>8659</v>
      </c>
      <c r="G3446" s="29"/>
      <c r="H3446" s="30"/>
      <c r="I3446" s="30"/>
    </row>
    <row r="3447" spans="1:9" ht="26.4">
      <c r="A3447" s="29" t="s">
        <v>9322</v>
      </c>
      <c r="B3447" s="30" t="s">
        <v>9323</v>
      </c>
      <c r="C3447" s="30" t="s">
        <v>8675</v>
      </c>
      <c r="D3447" s="30" t="s">
        <v>4695</v>
      </c>
      <c r="E3447" s="30" t="s">
        <v>3058</v>
      </c>
      <c r="F3447" s="30" t="s">
        <v>3059</v>
      </c>
      <c r="G3447" s="29"/>
      <c r="H3447" s="30"/>
      <c r="I3447" s="30"/>
    </row>
    <row r="3448" spans="1:9" ht="26.4">
      <c r="A3448" s="29" t="s">
        <v>9324</v>
      </c>
      <c r="B3448" s="30" t="s">
        <v>9325</v>
      </c>
      <c r="C3448" s="30" t="s">
        <v>8675</v>
      </c>
      <c r="D3448" s="30" t="s">
        <v>4695</v>
      </c>
      <c r="E3448" s="30" t="s">
        <v>3058</v>
      </c>
      <c r="F3448" s="30" t="s">
        <v>3059</v>
      </c>
      <c r="G3448" s="29"/>
      <c r="H3448" s="30"/>
      <c r="I3448" s="30"/>
    </row>
    <row r="3449" spans="1:9" ht="26.4">
      <c r="A3449" s="29" t="s">
        <v>9326</v>
      </c>
      <c r="B3449" s="30" t="s">
        <v>9327</v>
      </c>
      <c r="C3449" s="30" t="s">
        <v>8675</v>
      </c>
      <c r="D3449" s="30" t="s">
        <v>4695</v>
      </c>
      <c r="E3449" s="30" t="s">
        <v>3058</v>
      </c>
      <c r="F3449" s="30" t="s">
        <v>3059</v>
      </c>
      <c r="G3449" s="29"/>
      <c r="H3449" s="30"/>
      <c r="I3449" s="30"/>
    </row>
    <row r="3450" spans="1:9" ht="26.4">
      <c r="A3450" s="29" t="s">
        <v>9328</v>
      </c>
      <c r="B3450" s="30" t="s">
        <v>9329</v>
      </c>
      <c r="C3450" s="30" t="s">
        <v>8675</v>
      </c>
      <c r="D3450" s="30" t="s">
        <v>379</v>
      </c>
      <c r="E3450" s="30" t="s">
        <v>3058</v>
      </c>
      <c r="F3450" s="30" t="s">
        <v>3059</v>
      </c>
      <c r="G3450" s="29"/>
      <c r="H3450" s="30"/>
      <c r="I3450" s="30"/>
    </row>
    <row r="3451" spans="1:9" ht="26.4">
      <c r="A3451" s="29" t="s">
        <v>9330</v>
      </c>
      <c r="B3451" s="30" t="s">
        <v>9331</v>
      </c>
      <c r="C3451" s="30" t="s">
        <v>8675</v>
      </c>
      <c r="D3451" s="30" t="s">
        <v>4695</v>
      </c>
      <c r="E3451" s="30" t="s">
        <v>3058</v>
      </c>
      <c r="F3451" s="30" t="s">
        <v>3059</v>
      </c>
      <c r="G3451" s="29"/>
      <c r="H3451" s="30"/>
      <c r="I3451" s="30"/>
    </row>
    <row r="3452" spans="1:9" ht="26.4">
      <c r="A3452" s="29" t="s">
        <v>9332</v>
      </c>
      <c r="B3452" s="30" t="s">
        <v>9333</v>
      </c>
      <c r="C3452" s="30" t="s">
        <v>8675</v>
      </c>
      <c r="D3452" s="30" t="s">
        <v>4695</v>
      </c>
      <c r="E3452" s="30" t="s">
        <v>3058</v>
      </c>
      <c r="F3452" s="30" t="s">
        <v>3059</v>
      </c>
      <c r="G3452" s="29"/>
      <c r="H3452" s="30"/>
      <c r="I3452" s="30"/>
    </row>
    <row r="3453" spans="1:9" ht="26.4">
      <c r="A3453" s="29" t="s">
        <v>9334</v>
      </c>
      <c r="B3453" s="30" t="s">
        <v>9335</v>
      </c>
      <c r="C3453" s="30" t="s">
        <v>8675</v>
      </c>
      <c r="D3453" s="30" t="s">
        <v>4695</v>
      </c>
      <c r="E3453" s="30" t="s">
        <v>3058</v>
      </c>
      <c r="F3453" s="30" t="s">
        <v>3059</v>
      </c>
      <c r="G3453" s="29"/>
      <c r="H3453" s="30"/>
      <c r="I3453" s="30"/>
    </row>
    <row r="3454" spans="1:9" ht="26.4">
      <c r="A3454" s="29" t="s">
        <v>9336</v>
      </c>
      <c r="B3454" s="30" t="s">
        <v>9337</v>
      </c>
      <c r="C3454" s="30" t="s">
        <v>8675</v>
      </c>
      <c r="D3454" s="30" t="s">
        <v>4695</v>
      </c>
      <c r="E3454" s="30" t="s">
        <v>3058</v>
      </c>
      <c r="F3454" s="30" t="s">
        <v>3059</v>
      </c>
      <c r="G3454" s="29"/>
      <c r="H3454" s="30"/>
      <c r="I3454" s="30"/>
    </row>
    <row r="3455" spans="1:9" ht="26.4">
      <c r="A3455" s="29" t="s">
        <v>9338</v>
      </c>
      <c r="B3455" s="30" t="s">
        <v>9339</v>
      </c>
      <c r="C3455" s="30" t="s">
        <v>8675</v>
      </c>
      <c r="D3455" s="30" t="s">
        <v>4695</v>
      </c>
      <c r="E3455" s="30" t="s">
        <v>3058</v>
      </c>
      <c r="F3455" s="30" t="s">
        <v>3059</v>
      </c>
      <c r="G3455" s="29"/>
      <c r="H3455" s="30"/>
      <c r="I3455" s="30"/>
    </row>
    <row r="3456" spans="1:9" ht="26.4">
      <c r="A3456" s="29" t="s">
        <v>9340</v>
      </c>
      <c r="B3456" s="30" t="s">
        <v>9341</v>
      </c>
      <c r="C3456" s="30" t="s">
        <v>8675</v>
      </c>
      <c r="D3456" s="30" t="s">
        <v>379</v>
      </c>
      <c r="E3456" s="30" t="s">
        <v>3058</v>
      </c>
      <c r="F3456" s="30" t="s">
        <v>3059</v>
      </c>
      <c r="G3456" s="29"/>
      <c r="H3456" s="30"/>
      <c r="I3456" s="30"/>
    </row>
    <row r="3457" spans="1:9" ht="26.4">
      <c r="A3457" s="29" t="s">
        <v>9342</v>
      </c>
      <c r="B3457" s="30" t="s">
        <v>9343</v>
      </c>
      <c r="C3457" s="30" t="s">
        <v>8675</v>
      </c>
      <c r="D3457" s="30" t="s">
        <v>2556</v>
      </c>
      <c r="E3457" s="30" t="s">
        <v>8677</v>
      </c>
      <c r="F3457" s="30" t="s">
        <v>8678</v>
      </c>
      <c r="G3457" s="29"/>
      <c r="H3457" s="30"/>
      <c r="I3457" s="30"/>
    </row>
    <row r="3458" spans="1:9" ht="26.4">
      <c r="A3458" s="29" t="s">
        <v>9344</v>
      </c>
      <c r="B3458" s="30" t="s">
        <v>9345</v>
      </c>
      <c r="C3458" s="30" t="s">
        <v>8675</v>
      </c>
      <c r="D3458" s="30" t="s">
        <v>7369</v>
      </c>
      <c r="E3458" s="30" t="s">
        <v>3058</v>
      </c>
      <c r="F3458" s="30" t="s">
        <v>3059</v>
      </c>
      <c r="G3458" s="29"/>
      <c r="H3458" s="30"/>
      <c r="I3458" s="30"/>
    </row>
    <row r="3459" spans="1:9" ht="26.4">
      <c r="A3459" s="29" t="s">
        <v>9346</v>
      </c>
      <c r="B3459" s="30" t="s">
        <v>9347</v>
      </c>
      <c r="C3459" s="30" t="s">
        <v>6016</v>
      </c>
      <c r="D3459" s="30" t="s">
        <v>4555</v>
      </c>
      <c r="E3459" s="30" t="s">
        <v>8677</v>
      </c>
      <c r="F3459" s="30" t="s">
        <v>8678</v>
      </c>
      <c r="G3459" s="29"/>
      <c r="H3459" s="30"/>
      <c r="I3459" s="30"/>
    </row>
    <row r="3460" spans="1:9" ht="26.4">
      <c r="A3460" s="29" t="s">
        <v>9348</v>
      </c>
      <c r="B3460" s="30" t="s">
        <v>9349</v>
      </c>
      <c r="C3460" s="30" t="s">
        <v>8675</v>
      </c>
      <c r="D3460" s="30" t="s">
        <v>5453</v>
      </c>
      <c r="E3460" s="30" t="s">
        <v>3058</v>
      </c>
      <c r="F3460" s="30" t="s">
        <v>3059</v>
      </c>
      <c r="G3460" s="29"/>
      <c r="H3460" s="30"/>
      <c r="I3460" s="30"/>
    </row>
    <row r="3461" spans="1:9">
      <c r="A3461" s="29" t="s">
        <v>9350</v>
      </c>
      <c r="B3461" s="30" t="s">
        <v>9351</v>
      </c>
      <c r="C3461" s="30" t="s">
        <v>3087</v>
      </c>
      <c r="D3461" s="30" t="s">
        <v>5453</v>
      </c>
      <c r="E3461" s="30" t="s">
        <v>3058</v>
      </c>
      <c r="F3461" s="30" t="s">
        <v>3059</v>
      </c>
      <c r="G3461" s="29"/>
      <c r="H3461" s="30"/>
      <c r="I3461" s="30"/>
    </row>
    <row r="3462" spans="1:9" ht="26.4">
      <c r="A3462" s="29" t="s">
        <v>9352</v>
      </c>
      <c r="B3462" s="30" t="s">
        <v>8587</v>
      </c>
      <c r="C3462" s="30" t="s">
        <v>3087</v>
      </c>
      <c r="D3462" s="30" t="s">
        <v>5453</v>
      </c>
      <c r="E3462" s="30" t="s">
        <v>3058</v>
      </c>
      <c r="F3462" s="30" t="s">
        <v>3059</v>
      </c>
      <c r="G3462" s="29"/>
      <c r="H3462" s="30"/>
      <c r="I3462" s="30"/>
    </row>
    <row r="3463" spans="1:9">
      <c r="A3463" s="29" t="s">
        <v>9353</v>
      </c>
      <c r="B3463" s="30" t="s">
        <v>9354</v>
      </c>
      <c r="C3463" s="30" t="s">
        <v>3087</v>
      </c>
      <c r="D3463" s="30" t="s">
        <v>5453</v>
      </c>
      <c r="E3463" s="30" t="s">
        <v>3058</v>
      </c>
      <c r="F3463" s="30" t="s">
        <v>3059</v>
      </c>
      <c r="G3463" s="29"/>
      <c r="H3463" s="30"/>
      <c r="I3463" s="30"/>
    </row>
    <row r="3464" spans="1:9">
      <c r="A3464" s="29" t="s">
        <v>9355</v>
      </c>
      <c r="B3464" s="30" t="s">
        <v>5177</v>
      </c>
      <c r="C3464" s="30" t="s">
        <v>3087</v>
      </c>
      <c r="D3464" s="30" t="s">
        <v>7278</v>
      </c>
      <c r="E3464" s="30" t="s">
        <v>3058</v>
      </c>
      <c r="F3464" s="30" t="s">
        <v>3059</v>
      </c>
      <c r="G3464" s="29"/>
      <c r="H3464" s="30"/>
      <c r="I3464" s="30"/>
    </row>
    <row r="3465" spans="1:9" ht="26.4">
      <c r="A3465" s="29" t="s">
        <v>3808</v>
      </c>
      <c r="B3465" s="30" t="s">
        <v>8587</v>
      </c>
      <c r="C3465" s="30" t="s">
        <v>3087</v>
      </c>
      <c r="D3465" s="30" t="s">
        <v>7278</v>
      </c>
      <c r="E3465" s="30" t="s">
        <v>3058</v>
      </c>
      <c r="F3465" s="30" t="s">
        <v>3059</v>
      </c>
      <c r="G3465" s="29"/>
      <c r="H3465" s="30"/>
      <c r="I3465" s="30"/>
    </row>
    <row r="3466" spans="1:9" ht="26.4">
      <c r="A3466" s="29" t="s">
        <v>3809</v>
      </c>
      <c r="B3466" s="30" t="s">
        <v>3810</v>
      </c>
      <c r="C3466" s="30" t="s">
        <v>6016</v>
      </c>
      <c r="D3466" s="30" t="s">
        <v>2636</v>
      </c>
      <c r="E3466" s="30" t="s">
        <v>8677</v>
      </c>
      <c r="F3466" s="30" t="s">
        <v>8678</v>
      </c>
      <c r="G3466" s="29"/>
      <c r="H3466" s="30"/>
      <c r="I3466" s="30"/>
    </row>
    <row r="3467" spans="1:9" ht="26.4">
      <c r="A3467" s="29" t="s">
        <v>3811</v>
      </c>
      <c r="B3467" s="30" t="s">
        <v>3812</v>
      </c>
      <c r="C3467" s="30" t="s">
        <v>8675</v>
      </c>
      <c r="D3467" s="30" t="s">
        <v>2643</v>
      </c>
      <c r="E3467" s="30" t="s">
        <v>8677</v>
      </c>
      <c r="F3467" s="30" t="s">
        <v>8678</v>
      </c>
      <c r="G3467" s="29"/>
      <c r="H3467" s="30"/>
      <c r="I3467" s="30"/>
    </row>
    <row r="3468" spans="1:9" ht="26.4">
      <c r="A3468" s="29" t="s">
        <v>3813</v>
      </c>
      <c r="B3468" s="30" t="s">
        <v>3814</v>
      </c>
      <c r="C3468" s="30" t="s">
        <v>8675</v>
      </c>
      <c r="D3468" s="30" t="s">
        <v>2643</v>
      </c>
      <c r="E3468" s="30" t="s">
        <v>8677</v>
      </c>
      <c r="F3468" s="30" t="s">
        <v>8678</v>
      </c>
      <c r="G3468" s="29"/>
      <c r="H3468" s="30"/>
      <c r="I3468" s="30"/>
    </row>
    <row r="3469" spans="1:9">
      <c r="A3469" s="29" t="s">
        <v>3815</v>
      </c>
      <c r="B3469" s="30" t="s">
        <v>3816</v>
      </c>
      <c r="C3469" s="30" t="s">
        <v>3087</v>
      </c>
      <c r="D3469" s="30" t="s">
        <v>4625</v>
      </c>
      <c r="E3469" s="30" t="s">
        <v>3058</v>
      </c>
      <c r="F3469" s="30" t="s">
        <v>3059</v>
      </c>
      <c r="G3469" s="29"/>
      <c r="H3469" s="30"/>
      <c r="I3469" s="30"/>
    </row>
    <row r="3470" spans="1:9">
      <c r="A3470" s="29" t="s">
        <v>3817</v>
      </c>
      <c r="B3470" s="30" t="s">
        <v>5177</v>
      </c>
      <c r="C3470" s="30" t="s">
        <v>3087</v>
      </c>
      <c r="D3470" s="30" t="s">
        <v>4522</v>
      </c>
      <c r="E3470" s="30" t="s">
        <v>3058</v>
      </c>
      <c r="F3470" s="30" t="s">
        <v>3059</v>
      </c>
      <c r="G3470" s="29"/>
      <c r="H3470" s="30"/>
      <c r="I3470" s="30"/>
    </row>
    <row r="3471" spans="1:9" ht="26.4">
      <c r="A3471" s="29" t="s">
        <v>3818</v>
      </c>
      <c r="B3471" s="30" t="s">
        <v>8722</v>
      </c>
      <c r="C3471" s="30" t="s">
        <v>8675</v>
      </c>
      <c r="D3471" s="30" t="s">
        <v>8659</v>
      </c>
      <c r="E3471" s="30" t="s">
        <v>8660</v>
      </c>
      <c r="F3471" s="30" t="s">
        <v>8659</v>
      </c>
      <c r="G3471" s="29"/>
      <c r="H3471" s="30"/>
      <c r="I3471" s="30"/>
    </row>
    <row r="3472" spans="1:9" ht="26.4">
      <c r="A3472" s="29" t="s">
        <v>3819</v>
      </c>
      <c r="B3472" s="30" t="s">
        <v>3820</v>
      </c>
      <c r="C3472" s="30" t="s">
        <v>8675</v>
      </c>
      <c r="D3472" s="30" t="s">
        <v>3046</v>
      </c>
      <c r="E3472" s="30" t="s">
        <v>8677</v>
      </c>
      <c r="F3472" s="30" t="s">
        <v>8678</v>
      </c>
      <c r="G3472" s="29"/>
      <c r="H3472" s="30"/>
      <c r="I3472" s="30"/>
    </row>
    <row r="3473" spans="1:9" ht="26.4">
      <c r="A3473" s="29" t="s">
        <v>3821</v>
      </c>
      <c r="B3473" s="30" t="s">
        <v>3822</v>
      </c>
      <c r="C3473" s="30" t="s">
        <v>3087</v>
      </c>
      <c r="D3473" s="30" t="s">
        <v>2002</v>
      </c>
      <c r="E3473" s="30" t="s">
        <v>3058</v>
      </c>
      <c r="F3473" s="30" t="s">
        <v>3059</v>
      </c>
      <c r="G3473" s="29"/>
      <c r="H3473" s="30"/>
      <c r="I3473" s="30"/>
    </row>
    <row r="3474" spans="1:9" ht="26.4">
      <c r="A3474" s="29" t="s">
        <v>3823</v>
      </c>
      <c r="B3474" s="30" t="s">
        <v>3824</v>
      </c>
      <c r="C3474" s="30" t="s">
        <v>8675</v>
      </c>
      <c r="D3474" s="30" t="s">
        <v>1413</v>
      </c>
      <c r="E3474" s="30" t="s">
        <v>3058</v>
      </c>
      <c r="F3474" s="30" t="s">
        <v>3059</v>
      </c>
      <c r="G3474" s="29"/>
      <c r="H3474" s="30"/>
      <c r="I3474" s="30"/>
    </row>
    <row r="3475" spans="1:9" ht="26.4">
      <c r="A3475" s="29" t="s">
        <v>3825</v>
      </c>
      <c r="B3475" s="30" t="s">
        <v>3826</v>
      </c>
      <c r="C3475" s="30" t="s">
        <v>8675</v>
      </c>
      <c r="D3475" s="30" t="s">
        <v>8659</v>
      </c>
      <c r="E3475" s="30" t="s">
        <v>8660</v>
      </c>
      <c r="F3475" s="30" t="s">
        <v>8659</v>
      </c>
      <c r="G3475" s="29"/>
      <c r="H3475" s="30"/>
      <c r="I3475" s="30"/>
    </row>
    <row r="3476" spans="1:9" ht="26.4">
      <c r="A3476" s="29" t="s">
        <v>3827</v>
      </c>
      <c r="B3476" s="30" t="s">
        <v>3828</v>
      </c>
      <c r="C3476" s="30" t="s">
        <v>8675</v>
      </c>
      <c r="D3476" s="30" t="s">
        <v>3032</v>
      </c>
      <c r="E3476" s="30" t="s">
        <v>8677</v>
      </c>
      <c r="F3476" s="30" t="s">
        <v>8678</v>
      </c>
      <c r="G3476" s="29"/>
      <c r="H3476" s="30"/>
      <c r="I3476" s="30"/>
    </row>
    <row r="3477" spans="1:9" ht="26.4">
      <c r="A3477" s="29" t="s">
        <v>3829</v>
      </c>
      <c r="B3477" s="30" t="s">
        <v>3830</v>
      </c>
      <c r="C3477" s="30" t="s">
        <v>6016</v>
      </c>
      <c r="D3477" s="30" t="s">
        <v>2556</v>
      </c>
      <c r="E3477" s="30" t="s">
        <v>8677</v>
      </c>
      <c r="F3477" s="30" t="s">
        <v>8678</v>
      </c>
      <c r="G3477" s="29"/>
      <c r="H3477" s="30"/>
      <c r="I3477" s="30"/>
    </row>
    <row r="3478" spans="1:9" ht="26.4">
      <c r="A3478" s="29" t="s">
        <v>3831</v>
      </c>
      <c r="B3478" s="30" t="s">
        <v>3832</v>
      </c>
      <c r="C3478" s="30" t="s">
        <v>8675</v>
      </c>
      <c r="D3478" s="30" t="s">
        <v>9856</v>
      </c>
      <c r="E3478" s="30" t="s">
        <v>3058</v>
      </c>
      <c r="F3478" s="30" t="s">
        <v>3059</v>
      </c>
      <c r="G3478" s="29"/>
      <c r="H3478" s="30"/>
      <c r="I3478" s="30"/>
    </row>
    <row r="3479" spans="1:9" ht="26.4">
      <c r="A3479" s="29" t="s">
        <v>3833</v>
      </c>
      <c r="B3479" s="30" t="s">
        <v>3834</v>
      </c>
      <c r="C3479" s="30" t="s">
        <v>3087</v>
      </c>
      <c r="D3479" s="30" t="s">
        <v>8659</v>
      </c>
      <c r="E3479" s="30" t="s">
        <v>8660</v>
      </c>
      <c r="F3479" s="30" t="s">
        <v>8659</v>
      </c>
      <c r="G3479" s="29"/>
      <c r="H3479" s="30"/>
      <c r="I3479" s="30"/>
    </row>
    <row r="3480" spans="1:9" ht="26.4">
      <c r="A3480" s="29" t="s">
        <v>3835</v>
      </c>
      <c r="B3480" s="30" t="s">
        <v>3836</v>
      </c>
      <c r="C3480" s="30" t="s">
        <v>8675</v>
      </c>
      <c r="D3480" s="30" t="s">
        <v>852</v>
      </c>
      <c r="E3480" s="30" t="s">
        <v>3058</v>
      </c>
      <c r="F3480" s="30" t="s">
        <v>3059</v>
      </c>
      <c r="G3480" s="29"/>
      <c r="H3480" s="30"/>
      <c r="I3480" s="30"/>
    </row>
    <row r="3481" spans="1:9" ht="26.4">
      <c r="A3481" s="29" t="s">
        <v>3837</v>
      </c>
      <c r="B3481" s="30" t="s">
        <v>3838</v>
      </c>
      <c r="C3481" s="30" t="s">
        <v>8675</v>
      </c>
      <c r="D3481" s="30" t="s">
        <v>852</v>
      </c>
      <c r="E3481" s="30" t="s">
        <v>3058</v>
      </c>
      <c r="F3481" s="30" t="s">
        <v>3059</v>
      </c>
      <c r="G3481" s="29"/>
      <c r="H3481" s="30"/>
      <c r="I3481" s="30"/>
    </row>
    <row r="3482" spans="1:9" ht="26.4">
      <c r="A3482" s="29" t="s">
        <v>3839</v>
      </c>
      <c r="B3482" s="30" t="s">
        <v>3453</v>
      </c>
      <c r="C3482" s="30" t="s">
        <v>8675</v>
      </c>
      <c r="D3482" s="30" t="s">
        <v>3570</v>
      </c>
      <c r="E3482" s="30" t="s">
        <v>3058</v>
      </c>
      <c r="F3482" s="30" t="s">
        <v>3059</v>
      </c>
      <c r="G3482" s="29"/>
      <c r="H3482" s="30"/>
      <c r="I3482" s="30"/>
    </row>
    <row r="3483" spans="1:9" ht="26.4">
      <c r="A3483" s="29" t="s">
        <v>3840</v>
      </c>
      <c r="B3483" s="30" t="s">
        <v>4764</v>
      </c>
      <c r="C3483" s="30" t="s">
        <v>8675</v>
      </c>
      <c r="D3483" s="30" t="s">
        <v>852</v>
      </c>
      <c r="E3483" s="30" t="s">
        <v>3058</v>
      </c>
      <c r="F3483" s="30" t="s">
        <v>3059</v>
      </c>
      <c r="G3483" s="29"/>
      <c r="H3483" s="30"/>
      <c r="I3483" s="30"/>
    </row>
    <row r="3484" spans="1:9" ht="26.4">
      <c r="A3484" s="29" t="s">
        <v>3841</v>
      </c>
      <c r="B3484" s="30" t="s">
        <v>3842</v>
      </c>
      <c r="C3484" s="30" t="s">
        <v>8675</v>
      </c>
      <c r="D3484" s="30" t="s">
        <v>852</v>
      </c>
      <c r="E3484" s="30" t="s">
        <v>3058</v>
      </c>
      <c r="F3484" s="30" t="s">
        <v>3059</v>
      </c>
      <c r="G3484" s="29"/>
      <c r="H3484" s="30"/>
      <c r="I3484" s="30"/>
    </row>
    <row r="3485" spans="1:9" ht="26.4">
      <c r="A3485" s="29" t="s">
        <v>3843</v>
      </c>
      <c r="B3485" s="30" t="s">
        <v>3844</v>
      </c>
      <c r="C3485" s="30" t="s">
        <v>8675</v>
      </c>
      <c r="D3485" s="30" t="s">
        <v>7255</v>
      </c>
      <c r="E3485" s="30" t="s">
        <v>3058</v>
      </c>
      <c r="F3485" s="30" t="s">
        <v>3059</v>
      </c>
      <c r="G3485" s="29"/>
      <c r="H3485" s="30"/>
      <c r="I3485" s="30"/>
    </row>
    <row r="3486" spans="1:9" ht="26.4">
      <c r="A3486" s="29" t="s">
        <v>3845</v>
      </c>
      <c r="B3486" s="30" t="s">
        <v>3846</v>
      </c>
      <c r="C3486" s="30" t="s">
        <v>8675</v>
      </c>
      <c r="D3486" s="30" t="s">
        <v>2229</v>
      </c>
      <c r="E3486" s="30" t="s">
        <v>3058</v>
      </c>
      <c r="F3486" s="30" t="s">
        <v>3059</v>
      </c>
      <c r="G3486" s="29"/>
      <c r="H3486" s="30"/>
      <c r="I3486" s="30"/>
    </row>
    <row r="3487" spans="1:9" ht="26.4">
      <c r="A3487" s="29" t="s">
        <v>3847</v>
      </c>
      <c r="B3487" s="30" t="s">
        <v>3848</v>
      </c>
      <c r="C3487" s="30" t="s">
        <v>8675</v>
      </c>
      <c r="D3487" s="30" t="s">
        <v>2556</v>
      </c>
      <c r="E3487" s="30" t="s">
        <v>8677</v>
      </c>
      <c r="F3487" s="30" t="s">
        <v>8678</v>
      </c>
      <c r="G3487" s="29"/>
      <c r="H3487" s="30"/>
      <c r="I3487" s="30"/>
    </row>
    <row r="3488" spans="1:9" ht="26.4">
      <c r="A3488" s="29" t="s">
        <v>3849</v>
      </c>
      <c r="B3488" s="30" t="s">
        <v>3850</v>
      </c>
      <c r="C3488" s="30" t="s">
        <v>8675</v>
      </c>
      <c r="D3488" s="30" t="s">
        <v>2556</v>
      </c>
      <c r="E3488" s="30" t="s">
        <v>8677</v>
      </c>
      <c r="F3488" s="30" t="s">
        <v>8678</v>
      </c>
      <c r="G3488" s="29"/>
      <c r="H3488" s="30"/>
      <c r="I3488" s="30"/>
    </row>
    <row r="3489" spans="1:9" ht="26.4">
      <c r="A3489" s="29" t="s">
        <v>3851</v>
      </c>
      <c r="B3489" s="30" t="s">
        <v>3852</v>
      </c>
      <c r="C3489" s="30" t="s">
        <v>8675</v>
      </c>
      <c r="D3489" s="30" t="s">
        <v>2556</v>
      </c>
      <c r="E3489" s="30" t="s">
        <v>8677</v>
      </c>
      <c r="F3489" s="30" t="s">
        <v>8678</v>
      </c>
      <c r="G3489" s="29"/>
      <c r="H3489" s="30"/>
      <c r="I3489" s="30"/>
    </row>
    <row r="3490" spans="1:9" ht="26.4">
      <c r="A3490" s="29" t="s">
        <v>3853</v>
      </c>
      <c r="B3490" s="30" t="s">
        <v>3854</v>
      </c>
      <c r="C3490" s="30" t="s">
        <v>8675</v>
      </c>
      <c r="D3490" s="30" t="s">
        <v>2556</v>
      </c>
      <c r="E3490" s="30" t="s">
        <v>8677</v>
      </c>
      <c r="F3490" s="30" t="s">
        <v>8678</v>
      </c>
      <c r="G3490" s="29"/>
      <c r="H3490" s="30"/>
      <c r="I3490" s="30"/>
    </row>
    <row r="3491" spans="1:9" ht="39.6">
      <c r="A3491" s="29" t="s">
        <v>3855</v>
      </c>
      <c r="B3491" s="30" t="s">
        <v>3856</v>
      </c>
      <c r="C3491" s="30" t="s">
        <v>8675</v>
      </c>
      <c r="D3491" s="30" t="s">
        <v>6002</v>
      </c>
      <c r="E3491" s="30" t="s">
        <v>8677</v>
      </c>
      <c r="F3491" s="30" t="s">
        <v>8678</v>
      </c>
      <c r="G3491" s="29"/>
      <c r="H3491" s="30"/>
      <c r="I3491" s="30"/>
    </row>
    <row r="3492" spans="1:9" ht="26.4">
      <c r="A3492" s="29" t="s">
        <v>3857</v>
      </c>
      <c r="B3492" s="30" t="s">
        <v>3858</v>
      </c>
      <c r="C3492" s="30" t="s">
        <v>8675</v>
      </c>
      <c r="D3492" s="30" t="s">
        <v>2556</v>
      </c>
      <c r="E3492" s="30" t="s">
        <v>8677</v>
      </c>
      <c r="F3492" s="30" t="s">
        <v>8678</v>
      </c>
      <c r="G3492" s="29"/>
      <c r="H3492" s="30"/>
      <c r="I3492" s="30"/>
    </row>
    <row r="3493" spans="1:9" ht="26.4">
      <c r="A3493" s="29" t="s">
        <v>3859</v>
      </c>
      <c r="B3493" s="30" t="s">
        <v>6664</v>
      </c>
      <c r="C3493" s="30" t="s">
        <v>8675</v>
      </c>
      <c r="D3493" s="30" t="s">
        <v>2556</v>
      </c>
      <c r="E3493" s="30" t="s">
        <v>8677</v>
      </c>
      <c r="F3493" s="30" t="s">
        <v>8678</v>
      </c>
      <c r="G3493" s="29"/>
      <c r="H3493" s="30"/>
      <c r="I3493" s="30"/>
    </row>
    <row r="3494" spans="1:9" ht="26.4">
      <c r="A3494" s="29" t="s">
        <v>6665</v>
      </c>
      <c r="B3494" s="30" t="s">
        <v>3092</v>
      </c>
      <c r="C3494" s="30" t="s">
        <v>8675</v>
      </c>
      <c r="D3494" s="30" t="s">
        <v>2556</v>
      </c>
      <c r="E3494" s="30" t="s">
        <v>8677</v>
      </c>
      <c r="F3494" s="30" t="s">
        <v>8678</v>
      </c>
      <c r="G3494" s="29"/>
      <c r="H3494" s="30"/>
      <c r="I3494" s="30"/>
    </row>
    <row r="3495" spans="1:9" ht="26.4">
      <c r="A3495" s="29" t="s">
        <v>6666</v>
      </c>
      <c r="B3495" s="30" t="s">
        <v>6667</v>
      </c>
      <c r="C3495" s="30" t="s">
        <v>8675</v>
      </c>
      <c r="D3495" s="30" t="s">
        <v>2556</v>
      </c>
      <c r="E3495" s="30" t="s">
        <v>8677</v>
      </c>
      <c r="F3495" s="30" t="s">
        <v>8678</v>
      </c>
      <c r="G3495" s="29"/>
      <c r="H3495" s="30"/>
      <c r="I3495" s="30"/>
    </row>
    <row r="3496" spans="1:9" ht="26.4">
      <c r="A3496" s="29" t="s">
        <v>6668</v>
      </c>
      <c r="B3496" s="30" t="s">
        <v>6669</v>
      </c>
      <c r="C3496" s="30" t="s">
        <v>8675</v>
      </c>
      <c r="D3496" s="30" t="s">
        <v>2556</v>
      </c>
      <c r="E3496" s="30" t="s">
        <v>8677</v>
      </c>
      <c r="F3496" s="30" t="s">
        <v>8678</v>
      </c>
      <c r="G3496" s="29"/>
      <c r="H3496" s="30"/>
      <c r="I3496" s="30"/>
    </row>
    <row r="3497" spans="1:9" ht="26.4">
      <c r="A3497" s="29" t="s">
        <v>6670</v>
      </c>
      <c r="B3497" s="30" t="s">
        <v>6671</v>
      </c>
      <c r="C3497" s="30" t="s">
        <v>8675</v>
      </c>
      <c r="D3497" s="30" t="s">
        <v>2556</v>
      </c>
      <c r="E3497" s="30" t="s">
        <v>8677</v>
      </c>
      <c r="F3497" s="30" t="s">
        <v>8678</v>
      </c>
      <c r="G3497" s="29"/>
      <c r="H3497" s="30"/>
      <c r="I3497" s="30"/>
    </row>
    <row r="3498" spans="1:9" ht="26.4">
      <c r="A3498" s="29" t="s">
        <v>6672</v>
      </c>
      <c r="B3498" s="30" t="s">
        <v>6673</v>
      </c>
      <c r="C3498" s="30" t="s">
        <v>8675</v>
      </c>
      <c r="D3498" s="30" t="s">
        <v>2556</v>
      </c>
      <c r="E3498" s="30" t="s">
        <v>8677</v>
      </c>
      <c r="F3498" s="30" t="s">
        <v>8678</v>
      </c>
      <c r="G3498" s="29"/>
      <c r="H3498" s="30"/>
      <c r="I3498" s="30"/>
    </row>
    <row r="3499" spans="1:9" ht="26.4">
      <c r="A3499" s="29" t="s">
        <v>6674</v>
      </c>
      <c r="B3499" s="30" t="s">
        <v>6675</v>
      </c>
      <c r="C3499" s="30" t="s">
        <v>8675</v>
      </c>
      <c r="D3499" s="30" t="s">
        <v>2556</v>
      </c>
      <c r="E3499" s="30" t="s">
        <v>8677</v>
      </c>
      <c r="F3499" s="30" t="s">
        <v>8678</v>
      </c>
      <c r="G3499" s="29"/>
      <c r="H3499" s="30"/>
      <c r="I3499" s="30"/>
    </row>
    <row r="3500" spans="1:9" ht="26.4">
      <c r="A3500" s="29" t="s">
        <v>6676</v>
      </c>
      <c r="B3500" s="30" t="s">
        <v>6677</v>
      </c>
      <c r="C3500" s="30" t="s">
        <v>8675</v>
      </c>
      <c r="D3500" s="30" t="s">
        <v>2556</v>
      </c>
      <c r="E3500" s="30" t="s">
        <v>8677</v>
      </c>
      <c r="F3500" s="30" t="s">
        <v>8678</v>
      </c>
      <c r="G3500" s="29"/>
      <c r="H3500" s="30"/>
      <c r="I3500" s="30"/>
    </row>
    <row r="3501" spans="1:9" ht="26.4">
      <c r="A3501" s="29" t="s">
        <v>6678</v>
      </c>
      <c r="B3501" s="30" t="s">
        <v>6679</v>
      </c>
      <c r="C3501" s="30" t="s">
        <v>8675</v>
      </c>
      <c r="D3501" s="30" t="s">
        <v>2556</v>
      </c>
      <c r="E3501" s="30" t="s">
        <v>8677</v>
      </c>
      <c r="F3501" s="30" t="s">
        <v>8678</v>
      </c>
      <c r="G3501" s="29"/>
      <c r="H3501" s="30"/>
      <c r="I3501" s="30"/>
    </row>
    <row r="3502" spans="1:9" ht="26.4">
      <c r="A3502" s="29" t="s">
        <v>6680</v>
      </c>
      <c r="B3502" s="30" t="s">
        <v>6681</v>
      </c>
      <c r="C3502" s="30" t="s">
        <v>8675</v>
      </c>
      <c r="D3502" s="30" t="s">
        <v>2556</v>
      </c>
      <c r="E3502" s="30" t="s">
        <v>8677</v>
      </c>
      <c r="F3502" s="30" t="s">
        <v>8678</v>
      </c>
      <c r="G3502" s="29"/>
      <c r="H3502" s="30"/>
      <c r="I3502" s="30"/>
    </row>
    <row r="3503" spans="1:9" ht="26.4">
      <c r="A3503" s="29" t="s">
        <v>6682</v>
      </c>
      <c r="B3503" s="30" t="s">
        <v>6683</v>
      </c>
      <c r="C3503" s="30" t="s">
        <v>8675</v>
      </c>
      <c r="D3503" s="30" t="s">
        <v>2556</v>
      </c>
      <c r="E3503" s="30" t="s">
        <v>8677</v>
      </c>
      <c r="F3503" s="30" t="s">
        <v>8678</v>
      </c>
      <c r="G3503" s="29"/>
      <c r="H3503" s="30"/>
      <c r="I3503" s="30"/>
    </row>
    <row r="3504" spans="1:9" ht="26.4">
      <c r="A3504" s="29" t="s">
        <v>6684</v>
      </c>
      <c r="B3504" s="30" t="s">
        <v>6685</v>
      </c>
      <c r="C3504" s="30" t="s">
        <v>8675</v>
      </c>
      <c r="D3504" s="30" t="s">
        <v>2556</v>
      </c>
      <c r="E3504" s="30" t="s">
        <v>8677</v>
      </c>
      <c r="F3504" s="30" t="s">
        <v>8678</v>
      </c>
      <c r="G3504" s="29"/>
      <c r="H3504" s="30"/>
      <c r="I3504" s="30"/>
    </row>
    <row r="3505" spans="1:9" ht="26.4">
      <c r="A3505" s="29" t="s">
        <v>6686</v>
      </c>
      <c r="B3505" s="30" t="s">
        <v>6687</v>
      </c>
      <c r="C3505" s="30" t="s">
        <v>8675</v>
      </c>
      <c r="D3505" s="30" t="s">
        <v>2556</v>
      </c>
      <c r="E3505" s="30" t="s">
        <v>8677</v>
      </c>
      <c r="F3505" s="30" t="s">
        <v>8678</v>
      </c>
      <c r="G3505" s="29"/>
      <c r="H3505" s="30"/>
      <c r="I3505" s="30"/>
    </row>
    <row r="3506" spans="1:9" ht="26.4">
      <c r="A3506" s="29" t="s">
        <v>6688</v>
      </c>
      <c r="B3506" s="30" t="s">
        <v>6689</v>
      </c>
      <c r="C3506" s="30" t="s">
        <v>8675</v>
      </c>
      <c r="D3506" s="30" t="s">
        <v>2556</v>
      </c>
      <c r="E3506" s="30" t="s">
        <v>8677</v>
      </c>
      <c r="F3506" s="30" t="s">
        <v>8678</v>
      </c>
      <c r="G3506" s="29"/>
      <c r="H3506" s="30"/>
      <c r="I3506" s="30"/>
    </row>
    <row r="3507" spans="1:9" ht="26.4">
      <c r="A3507" s="29" t="s">
        <v>6690</v>
      </c>
      <c r="B3507" s="30" t="s">
        <v>6691</v>
      </c>
      <c r="C3507" s="30" t="s">
        <v>8675</v>
      </c>
      <c r="D3507" s="30" t="s">
        <v>2556</v>
      </c>
      <c r="E3507" s="30" t="s">
        <v>8677</v>
      </c>
      <c r="F3507" s="30" t="s">
        <v>8678</v>
      </c>
      <c r="G3507" s="29"/>
      <c r="H3507" s="30"/>
      <c r="I3507" s="30"/>
    </row>
    <row r="3508" spans="1:9" ht="26.4">
      <c r="A3508" s="29" t="s">
        <v>6692</v>
      </c>
      <c r="B3508" s="30" t="s">
        <v>6693</v>
      </c>
      <c r="C3508" s="30" t="s">
        <v>8675</v>
      </c>
      <c r="D3508" s="30" t="s">
        <v>2556</v>
      </c>
      <c r="E3508" s="30" t="s">
        <v>8677</v>
      </c>
      <c r="F3508" s="30" t="s">
        <v>8678</v>
      </c>
      <c r="G3508" s="29"/>
      <c r="H3508" s="30"/>
      <c r="I3508" s="30"/>
    </row>
    <row r="3509" spans="1:9" ht="26.4">
      <c r="A3509" s="29" t="s">
        <v>6694</v>
      </c>
      <c r="B3509" s="30" t="s">
        <v>6695</v>
      </c>
      <c r="C3509" s="30" t="s">
        <v>8675</v>
      </c>
      <c r="D3509" s="30" t="s">
        <v>2556</v>
      </c>
      <c r="E3509" s="30" t="s">
        <v>8677</v>
      </c>
      <c r="F3509" s="30" t="s">
        <v>8678</v>
      </c>
      <c r="G3509" s="29"/>
      <c r="H3509" s="30"/>
      <c r="I3509" s="30"/>
    </row>
    <row r="3510" spans="1:9" ht="26.4">
      <c r="A3510" s="29" t="s">
        <v>6696</v>
      </c>
      <c r="B3510" s="30" t="s">
        <v>6697</v>
      </c>
      <c r="C3510" s="30" t="s">
        <v>8675</v>
      </c>
      <c r="D3510" s="30" t="s">
        <v>2556</v>
      </c>
      <c r="E3510" s="30" t="s">
        <v>8677</v>
      </c>
      <c r="F3510" s="30" t="s">
        <v>8678</v>
      </c>
      <c r="G3510" s="29"/>
      <c r="H3510" s="30"/>
      <c r="I3510" s="30"/>
    </row>
    <row r="3511" spans="1:9" ht="26.4">
      <c r="A3511" s="29" t="s">
        <v>6698</v>
      </c>
      <c r="B3511" s="30" t="s">
        <v>6699</v>
      </c>
      <c r="C3511" s="30" t="s">
        <v>8675</v>
      </c>
      <c r="D3511" s="30" t="s">
        <v>2556</v>
      </c>
      <c r="E3511" s="30" t="s">
        <v>8677</v>
      </c>
      <c r="F3511" s="30" t="s">
        <v>8678</v>
      </c>
      <c r="G3511" s="29"/>
      <c r="H3511" s="30"/>
      <c r="I3511" s="30"/>
    </row>
    <row r="3512" spans="1:9">
      <c r="A3512" s="29" t="s">
        <v>6700</v>
      </c>
      <c r="B3512" s="30" t="s">
        <v>6701</v>
      </c>
      <c r="C3512" s="30" t="s">
        <v>3087</v>
      </c>
      <c r="D3512" s="30" t="s">
        <v>2515</v>
      </c>
      <c r="E3512" s="30" t="s">
        <v>3068</v>
      </c>
      <c r="F3512" s="30" t="s">
        <v>3069</v>
      </c>
      <c r="G3512" s="29"/>
      <c r="H3512" s="30"/>
      <c r="I3512" s="30"/>
    </row>
    <row r="3513" spans="1:9" ht="26.4">
      <c r="A3513" s="29" t="s">
        <v>6702</v>
      </c>
      <c r="B3513" s="30" t="s">
        <v>6703</v>
      </c>
      <c r="C3513" s="30" t="s">
        <v>8675</v>
      </c>
      <c r="D3513" s="30" t="s">
        <v>2556</v>
      </c>
      <c r="E3513" s="30" t="s">
        <v>8677</v>
      </c>
      <c r="F3513" s="30" t="s">
        <v>8678</v>
      </c>
      <c r="G3513" s="29"/>
      <c r="H3513" s="30"/>
      <c r="I3513" s="30"/>
    </row>
    <row r="3514" spans="1:9" ht="26.4">
      <c r="A3514" s="29" t="s">
        <v>6704</v>
      </c>
      <c r="B3514" s="30" t="s">
        <v>6901</v>
      </c>
      <c r="C3514" s="30" t="s">
        <v>8675</v>
      </c>
      <c r="D3514" s="30" t="s">
        <v>2556</v>
      </c>
      <c r="E3514" s="30" t="s">
        <v>8677</v>
      </c>
      <c r="F3514" s="30" t="s">
        <v>8678</v>
      </c>
      <c r="G3514" s="29"/>
      <c r="H3514" s="30"/>
      <c r="I3514" s="30"/>
    </row>
    <row r="3515" spans="1:9" ht="26.4">
      <c r="A3515" s="29" t="s">
        <v>6902</v>
      </c>
      <c r="B3515" s="30" t="s">
        <v>6903</v>
      </c>
      <c r="C3515" s="30" t="s">
        <v>8675</v>
      </c>
      <c r="D3515" s="30" t="s">
        <v>2556</v>
      </c>
      <c r="E3515" s="30" t="s">
        <v>8677</v>
      </c>
      <c r="F3515" s="30" t="s">
        <v>8678</v>
      </c>
      <c r="G3515" s="29"/>
      <c r="H3515" s="30"/>
      <c r="I3515" s="30"/>
    </row>
    <row r="3516" spans="1:9" ht="26.4">
      <c r="A3516" s="29" t="s">
        <v>6904</v>
      </c>
      <c r="B3516" s="30" t="s">
        <v>6905</v>
      </c>
      <c r="C3516" s="30" t="s">
        <v>8675</v>
      </c>
      <c r="D3516" s="30" t="s">
        <v>2556</v>
      </c>
      <c r="E3516" s="30" t="s">
        <v>8677</v>
      </c>
      <c r="F3516" s="30" t="s">
        <v>8678</v>
      </c>
      <c r="G3516" s="29"/>
      <c r="H3516" s="30"/>
      <c r="I3516" s="30"/>
    </row>
    <row r="3517" spans="1:9" ht="26.4">
      <c r="A3517" s="29" t="s">
        <v>6906</v>
      </c>
      <c r="B3517" s="30" t="s">
        <v>6907</v>
      </c>
      <c r="C3517" s="30" t="s">
        <v>8675</v>
      </c>
      <c r="D3517" s="30" t="s">
        <v>2556</v>
      </c>
      <c r="E3517" s="30" t="s">
        <v>8677</v>
      </c>
      <c r="F3517" s="30" t="s">
        <v>8678</v>
      </c>
      <c r="G3517" s="29"/>
      <c r="H3517" s="30"/>
      <c r="I3517" s="30"/>
    </row>
    <row r="3518" spans="1:9" ht="26.4">
      <c r="A3518" s="29" t="s">
        <v>6908</v>
      </c>
      <c r="B3518" s="30" t="s">
        <v>6909</v>
      </c>
      <c r="C3518" s="30" t="s">
        <v>8675</v>
      </c>
      <c r="D3518" s="30" t="s">
        <v>2556</v>
      </c>
      <c r="E3518" s="30" t="s">
        <v>8677</v>
      </c>
      <c r="F3518" s="30" t="s">
        <v>8678</v>
      </c>
      <c r="G3518" s="29"/>
      <c r="H3518" s="30"/>
      <c r="I3518" s="30"/>
    </row>
    <row r="3519" spans="1:9" ht="26.4">
      <c r="A3519" s="29" t="s">
        <v>6910</v>
      </c>
      <c r="B3519" s="30" t="s">
        <v>6911</v>
      </c>
      <c r="C3519" s="30" t="s">
        <v>8675</v>
      </c>
      <c r="D3519" s="30" t="s">
        <v>2556</v>
      </c>
      <c r="E3519" s="30" t="s">
        <v>8677</v>
      </c>
      <c r="F3519" s="30" t="s">
        <v>8678</v>
      </c>
      <c r="G3519" s="29"/>
      <c r="H3519" s="30"/>
      <c r="I3519" s="30"/>
    </row>
    <row r="3520" spans="1:9" ht="26.4">
      <c r="A3520" s="29" t="s">
        <v>6912</v>
      </c>
      <c r="B3520" s="30" t="s">
        <v>6913</v>
      </c>
      <c r="C3520" s="30" t="s">
        <v>8675</v>
      </c>
      <c r="D3520" s="30" t="s">
        <v>2556</v>
      </c>
      <c r="E3520" s="30" t="s">
        <v>8677</v>
      </c>
      <c r="F3520" s="30" t="s">
        <v>8678</v>
      </c>
      <c r="G3520" s="29"/>
      <c r="H3520" s="30"/>
      <c r="I3520" s="30"/>
    </row>
    <row r="3521" spans="1:9" ht="26.4">
      <c r="A3521" s="29" t="s">
        <v>6914</v>
      </c>
      <c r="B3521" s="30" t="s">
        <v>6915</v>
      </c>
      <c r="C3521" s="30" t="s">
        <v>8675</v>
      </c>
      <c r="D3521" s="30" t="s">
        <v>2556</v>
      </c>
      <c r="E3521" s="30" t="s">
        <v>8677</v>
      </c>
      <c r="F3521" s="30" t="s">
        <v>8678</v>
      </c>
      <c r="G3521" s="29"/>
      <c r="H3521" s="30"/>
      <c r="I3521" s="30"/>
    </row>
    <row r="3522" spans="1:9" ht="26.4">
      <c r="A3522" s="29" t="s">
        <v>6916</v>
      </c>
      <c r="B3522" s="30" t="s">
        <v>6917</v>
      </c>
      <c r="C3522" s="30" t="s">
        <v>8675</v>
      </c>
      <c r="D3522" s="30" t="s">
        <v>2556</v>
      </c>
      <c r="E3522" s="30" t="s">
        <v>8677</v>
      </c>
      <c r="F3522" s="30" t="s">
        <v>8678</v>
      </c>
      <c r="G3522" s="29"/>
      <c r="H3522" s="30"/>
      <c r="I3522" s="30"/>
    </row>
    <row r="3523" spans="1:9" ht="26.4">
      <c r="A3523" s="29" t="s">
        <v>6918</v>
      </c>
      <c r="B3523" s="30" t="s">
        <v>6919</v>
      </c>
      <c r="C3523" s="30" t="s">
        <v>8675</v>
      </c>
      <c r="D3523" s="30" t="s">
        <v>2556</v>
      </c>
      <c r="E3523" s="30" t="s">
        <v>8677</v>
      </c>
      <c r="F3523" s="30" t="s">
        <v>8678</v>
      </c>
      <c r="G3523" s="29"/>
      <c r="H3523" s="30"/>
      <c r="I3523" s="30"/>
    </row>
    <row r="3524" spans="1:9" ht="26.4">
      <c r="A3524" s="29" t="s">
        <v>6920</v>
      </c>
      <c r="B3524" s="30" t="s">
        <v>6921</v>
      </c>
      <c r="C3524" s="30" t="s">
        <v>8675</v>
      </c>
      <c r="D3524" s="30" t="s">
        <v>2556</v>
      </c>
      <c r="E3524" s="30" t="s">
        <v>8677</v>
      </c>
      <c r="F3524" s="30" t="s">
        <v>8678</v>
      </c>
      <c r="G3524" s="29"/>
      <c r="H3524" s="30"/>
      <c r="I3524" s="30"/>
    </row>
    <row r="3525" spans="1:9" ht="26.4">
      <c r="A3525" s="29" t="s">
        <v>6922</v>
      </c>
      <c r="B3525" s="30" t="s">
        <v>6923</v>
      </c>
      <c r="C3525" s="30" t="s">
        <v>8675</v>
      </c>
      <c r="D3525" s="30" t="s">
        <v>2556</v>
      </c>
      <c r="E3525" s="30" t="s">
        <v>8677</v>
      </c>
      <c r="F3525" s="30" t="s">
        <v>8678</v>
      </c>
      <c r="G3525" s="29"/>
      <c r="H3525" s="30"/>
      <c r="I3525" s="30"/>
    </row>
    <row r="3526" spans="1:9" ht="26.4">
      <c r="A3526" s="29" t="s">
        <v>6924</v>
      </c>
      <c r="B3526" s="30" t="s">
        <v>6925</v>
      </c>
      <c r="C3526" s="30" t="s">
        <v>8675</v>
      </c>
      <c r="D3526" s="30" t="s">
        <v>2556</v>
      </c>
      <c r="E3526" s="30" t="s">
        <v>8677</v>
      </c>
      <c r="F3526" s="30" t="s">
        <v>8678</v>
      </c>
      <c r="G3526" s="29"/>
      <c r="H3526" s="30"/>
      <c r="I3526" s="30"/>
    </row>
    <row r="3527" spans="1:9" ht="26.4">
      <c r="A3527" s="29" t="s">
        <v>6926</v>
      </c>
      <c r="B3527" s="30" t="s">
        <v>6927</v>
      </c>
      <c r="C3527" s="30" t="s">
        <v>8675</v>
      </c>
      <c r="D3527" s="30" t="s">
        <v>2556</v>
      </c>
      <c r="E3527" s="30" t="s">
        <v>8677</v>
      </c>
      <c r="F3527" s="30" t="s">
        <v>8678</v>
      </c>
      <c r="G3527" s="29"/>
      <c r="H3527" s="30"/>
      <c r="I3527" s="30"/>
    </row>
    <row r="3528" spans="1:9" ht="26.4">
      <c r="A3528" s="29" t="s">
        <v>6928</v>
      </c>
      <c r="B3528" s="30" t="s">
        <v>6929</v>
      </c>
      <c r="C3528" s="30" t="s">
        <v>8675</v>
      </c>
      <c r="D3528" s="30" t="s">
        <v>4695</v>
      </c>
      <c r="E3528" s="30" t="s">
        <v>3058</v>
      </c>
      <c r="F3528" s="30" t="s">
        <v>3059</v>
      </c>
      <c r="G3528" s="29"/>
      <c r="H3528" s="30"/>
      <c r="I3528" s="30"/>
    </row>
    <row r="3529" spans="1:9" ht="26.4">
      <c r="A3529" s="29" t="s">
        <v>6930</v>
      </c>
      <c r="B3529" s="30" t="s">
        <v>6931</v>
      </c>
      <c r="C3529" s="30" t="s">
        <v>8675</v>
      </c>
      <c r="D3529" s="30" t="s">
        <v>2556</v>
      </c>
      <c r="E3529" s="30" t="s">
        <v>8677</v>
      </c>
      <c r="F3529" s="30" t="s">
        <v>8678</v>
      </c>
      <c r="G3529" s="29"/>
      <c r="H3529" s="30"/>
      <c r="I3529" s="30"/>
    </row>
    <row r="3530" spans="1:9" ht="26.4">
      <c r="A3530" s="29" t="s">
        <v>6932</v>
      </c>
      <c r="B3530" s="30" t="s">
        <v>6933</v>
      </c>
      <c r="C3530" s="30" t="s">
        <v>8675</v>
      </c>
      <c r="D3530" s="30" t="s">
        <v>2556</v>
      </c>
      <c r="E3530" s="30" t="s">
        <v>8677</v>
      </c>
      <c r="F3530" s="30" t="s">
        <v>8678</v>
      </c>
      <c r="G3530" s="29"/>
      <c r="H3530" s="30"/>
      <c r="I3530" s="30"/>
    </row>
    <row r="3531" spans="1:9" ht="26.4">
      <c r="A3531" s="29" t="s">
        <v>6934</v>
      </c>
      <c r="B3531" s="30" t="s">
        <v>6935</v>
      </c>
      <c r="C3531" s="30" t="s">
        <v>8675</v>
      </c>
      <c r="D3531" s="30" t="s">
        <v>8659</v>
      </c>
      <c r="E3531" s="30" t="s">
        <v>8660</v>
      </c>
      <c r="F3531" s="30" t="s">
        <v>8659</v>
      </c>
      <c r="G3531" s="29"/>
      <c r="H3531" s="30"/>
      <c r="I3531" s="30"/>
    </row>
    <row r="3532" spans="1:9" ht="26.4">
      <c r="A3532" s="29" t="s">
        <v>6936</v>
      </c>
      <c r="B3532" s="30" t="s">
        <v>6937</v>
      </c>
      <c r="C3532" s="30" t="s">
        <v>8675</v>
      </c>
      <c r="D3532" s="30" t="s">
        <v>2556</v>
      </c>
      <c r="E3532" s="30" t="s">
        <v>8677</v>
      </c>
      <c r="F3532" s="30" t="s">
        <v>8678</v>
      </c>
      <c r="G3532" s="29"/>
      <c r="H3532" s="30"/>
      <c r="I3532" s="30"/>
    </row>
    <row r="3533" spans="1:9" ht="26.4">
      <c r="A3533" s="29" t="s">
        <v>6938</v>
      </c>
      <c r="B3533" s="30" t="s">
        <v>6939</v>
      </c>
      <c r="C3533" s="30" t="s">
        <v>8675</v>
      </c>
      <c r="D3533" s="30" t="s">
        <v>2556</v>
      </c>
      <c r="E3533" s="30" t="s">
        <v>8677</v>
      </c>
      <c r="F3533" s="30" t="s">
        <v>8678</v>
      </c>
      <c r="G3533" s="29"/>
      <c r="H3533" s="30"/>
      <c r="I3533" s="30"/>
    </row>
    <row r="3534" spans="1:9" ht="26.4">
      <c r="A3534" s="29" t="s">
        <v>4110</v>
      </c>
      <c r="B3534" s="30" t="s">
        <v>4111</v>
      </c>
      <c r="C3534" s="30" t="s">
        <v>8675</v>
      </c>
      <c r="D3534" s="30" t="s">
        <v>2556</v>
      </c>
      <c r="E3534" s="30" t="s">
        <v>8677</v>
      </c>
      <c r="F3534" s="30" t="s">
        <v>8678</v>
      </c>
      <c r="G3534" s="29"/>
      <c r="H3534" s="30"/>
      <c r="I3534" s="30"/>
    </row>
    <row r="3535" spans="1:9" ht="26.4">
      <c r="A3535" s="29" t="s">
        <v>4112</v>
      </c>
      <c r="B3535" s="30" t="s">
        <v>4113</v>
      </c>
      <c r="C3535" s="30" t="s">
        <v>8675</v>
      </c>
      <c r="D3535" s="30" t="s">
        <v>2556</v>
      </c>
      <c r="E3535" s="30" t="s">
        <v>8677</v>
      </c>
      <c r="F3535" s="30" t="s">
        <v>8678</v>
      </c>
      <c r="G3535" s="29"/>
      <c r="H3535" s="30"/>
      <c r="I3535" s="30"/>
    </row>
    <row r="3536" spans="1:9" ht="26.4">
      <c r="A3536" s="29" t="s">
        <v>4114</v>
      </c>
      <c r="B3536" s="30" t="s">
        <v>4115</v>
      </c>
      <c r="C3536" s="30" t="s">
        <v>8675</v>
      </c>
      <c r="D3536" s="30" t="s">
        <v>2556</v>
      </c>
      <c r="E3536" s="30" t="s">
        <v>8677</v>
      </c>
      <c r="F3536" s="30" t="s">
        <v>8678</v>
      </c>
      <c r="G3536" s="29"/>
      <c r="H3536" s="30"/>
      <c r="I3536" s="30"/>
    </row>
    <row r="3537" spans="1:9" ht="26.4">
      <c r="A3537" s="29" t="s">
        <v>4116</v>
      </c>
      <c r="B3537" s="30" t="s">
        <v>3090</v>
      </c>
      <c r="C3537" s="30" t="s">
        <v>8675</v>
      </c>
      <c r="D3537" s="30" t="s">
        <v>2556</v>
      </c>
      <c r="E3537" s="30" t="s">
        <v>8677</v>
      </c>
      <c r="F3537" s="30" t="s">
        <v>8678</v>
      </c>
      <c r="G3537" s="29"/>
      <c r="H3537" s="30"/>
      <c r="I3537" s="30"/>
    </row>
    <row r="3538" spans="1:9" ht="26.4">
      <c r="A3538" s="29" t="s">
        <v>4117</v>
      </c>
      <c r="B3538" s="30" t="s">
        <v>4118</v>
      </c>
      <c r="C3538" s="30" t="s">
        <v>8675</v>
      </c>
      <c r="D3538" s="30" t="s">
        <v>2556</v>
      </c>
      <c r="E3538" s="30" t="s">
        <v>8677</v>
      </c>
      <c r="F3538" s="30" t="s">
        <v>8678</v>
      </c>
      <c r="G3538" s="29"/>
      <c r="H3538" s="30"/>
      <c r="I3538" s="30"/>
    </row>
    <row r="3539" spans="1:9" ht="26.4">
      <c r="A3539" s="29" t="s">
        <v>4119</v>
      </c>
      <c r="B3539" s="30" t="s">
        <v>4120</v>
      </c>
      <c r="C3539" s="30" t="s">
        <v>8675</v>
      </c>
      <c r="D3539" s="30" t="s">
        <v>2556</v>
      </c>
      <c r="E3539" s="30" t="s">
        <v>8677</v>
      </c>
      <c r="F3539" s="30" t="s">
        <v>8678</v>
      </c>
      <c r="G3539" s="29"/>
      <c r="H3539" s="30"/>
      <c r="I3539" s="30"/>
    </row>
    <row r="3540" spans="1:9" ht="26.4">
      <c r="A3540" s="29" t="s">
        <v>4121</v>
      </c>
      <c r="B3540" s="30" t="s">
        <v>4122</v>
      </c>
      <c r="C3540" s="30" t="s">
        <v>8675</v>
      </c>
      <c r="D3540" s="30" t="s">
        <v>2556</v>
      </c>
      <c r="E3540" s="30" t="s">
        <v>8677</v>
      </c>
      <c r="F3540" s="30" t="s">
        <v>8678</v>
      </c>
      <c r="G3540" s="29"/>
      <c r="H3540" s="30"/>
      <c r="I3540" s="30"/>
    </row>
    <row r="3541" spans="1:9" ht="26.4">
      <c r="A3541" s="29" t="s">
        <v>4123</v>
      </c>
      <c r="B3541" s="30" t="s">
        <v>4124</v>
      </c>
      <c r="C3541" s="30" t="s">
        <v>8675</v>
      </c>
      <c r="D3541" s="30" t="s">
        <v>2556</v>
      </c>
      <c r="E3541" s="30" t="s">
        <v>8677</v>
      </c>
      <c r="F3541" s="30" t="s">
        <v>8678</v>
      </c>
      <c r="G3541" s="29"/>
      <c r="H3541" s="30"/>
      <c r="I3541" s="30"/>
    </row>
    <row r="3542" spans="1:9" ht="26.4">
      <c r="A3542" s="29" t="s">
        <v>4125</v>
      </c>
      <c r="B3542" s="30" t="s">
        <v>4126</v>
      </c>
      <c r="C3542" s="30" t="s">
        <v>8675</v>
      </c>
      <c r="D3542" s="30" t="s">
        <v>2556</v>
      </c>
      <c r="E3542" s="30" t="s">
        <v>8677</v>
      </c>
      <c r="F3542" s="30" t="s">
        <v>8678</v>
      </c>
      <c r="G3542" s="29"/>
      <c r="H3542" s="30"/>
      <c r="I3542" s="30"/>
    </row>
    <row r="3543" spans="1:9" ht="26.4">
      <c r="A3543" s="29" t="s">
        <v>4127</v>
      </c>
      <c r="B3543" s="30" t="s">
        <v>4128</v>
      </c>
      <c r="C3543" s="30" t="s">
        <v>8675</v>
      </c>
      <c r="D3543" s="30" t="s">
        <v>849</v>
      </c>
      <c r="E3543" s="30" t="s">
        <v>8677</v>
      </c>
      <c r="F3543" s="30" t="s">
        <v>8678</v>
      </c>
      <c r="G3543" s="29"/>
      <c r="H3543" s="30"/>
      <c r="I3543" s="30"/>
    </row>
    <row r="3544" spans="1:9" ht="26.4">
      <c r="A3544" s="29" t="s">
        <v>4129</v>
      </c>
      <c r="B3544" s="30" t="s">
        <v>4130</v>
      </c>
      <c r="C3544" s="30" t="s">
        <v>8675</v>
      </c>
      <c r="D3544" s="30" t="s">
        <v>849</v>
      </c>
      <c r="E3544" s="30" t="s">
        <v>8677</v>
      </c>
      <c r="F3544" s="30" t="s">
        <v>8678</v>
      </c>
      <c r="G3544" s="29"/>
      <c r="H3544" s="30"/>
      <c r="I3544" s="30"/>
    </row>
    <row r="3545" spans="1:9" ht="26.4">
      <c r="A3545" s="29" t="s">
        <v>4131</v>
      </c>
      <c r="B3545" s="30" t="s">
        <v>3045</v>
      </c>
      <c r="C3545" s="30" t="s">
        <v>8675</v>
      </c>
      <c r="D3545" s="30" t="s">
        <v>849</v>
      </c>
      <c r="E3545" s="30" t="s">
        <v>8677</v>
      </c>
      <c r="F3545" s="30" t="s">
        <v>8678</v>
      </c>
      <c r="G3545" s="29"/>
      <c r="H3545" s="30"/>
      <c r="I3545" s="30"/>
    </row>
    <row r="3546" spans="1:9" ht="26.4">
      <c r="A3546" s="29" t="s">
        <v>4132</v>
      </c>
      <c r="B3546" s="30" t="s">
        <v>2299</v>
      </c>
      <c r="C3546" s="30" t="s">
        <v>8675</v>
      </c>
      <c r="D3546" s="30" t="s">
        <v>849</v>
      </c>
      <c r="E3546" s="30" t="s">
        <v>8677</v>
      </c>
      <c r="F3546" s="30" t="s">
        <v>8678</v>
      </c>
      <c r="G3546" s="29"/>
      <c r="H3546" s="30"/>
      <c r="I3546" s="30"/>
    </row>
    <row r="3547" spans="1:9" ht="26.4">
      <c r="A3547" s="29" t="s">
        <v>4133</v>
      </c>
      <c r="B3547" s="30" t="s">
        <v>4134</v>
      </c>
      <c r="C3547" s="30" t="s">
        <v>8675</v>
      </c>
      <c r="D3547" s="30" t="s">
        <v>2556</v>
      </c>
      <c r="E3547" s="30" t="s">
        <v>8677</v>
      </c>
      <c r="F3547" s="30" t="s">
        <v>8678</v>
      </c>
      <c r="G3547" s="29"/>
      <c r="H3547" s="30"/>
      <c r="I3547" s="30"/>
    </row>
    <row r="3548" spans="1:9" ht="26.4">
      <c r="A3548" s="29" t="s">
        <v>4135</v>
      </c>
      <c r="B3548" s="30" t="s">
        <v>4136</v>
      </c>
      <c r="C3548" s="30" t="s">
        <v>8675</v>
      </c>
      <c r="D3548" s="30" t="s">
        <v>2556</v>
      </c>
      <c r="E3548" s="30" t="s">
        <v>8677</v>
      </c>
      <c r="F3548" s="30" t="s">
        <v>8678</v>
      </c>
      <c r="G3548" s="29"/>
      <c r="H3548" s="30"/>
      <c r="I3548" s="30"/>
    </row>
    <row r="3549" spans="1:9" ht="26.4">
      <c r="A3549" s="29" t="s">
        <v>4137</v>
      </c>
      <c r="B3549" s="30" t="s">
        <v>4138</v>
      </c>
      <c r="C3549" s="30" t="s">
        <v>3087</v>
      </c>
      <c r="D3549" s="30" t="s">
        <v>3046</v>
      </c>
      <c r="E3549" s="30" t="s">
        <v>8677</v>
      </c>
      <c r="F3549" s="30" t="s">
        <v>8678</v>
      </c>
      <c r="G3549" s="29"/>
      <c r="H3549" s="30"/>
      <c r="I3549" s="30"/>
    </row>
    <row r="3550" spans="1:9" ht="26.4">
      <c r="A3550" s="29" t="s">
        <v>4139</v>
      </c>
      <c r="B3550" s="30" t="s">
        <v>4140</v>
      </c>
      <c r="C3550" s="30" t="s">
        <v>8675</v>
      </c>
      <c r="D3550" s="30" t="s">
        <v>849</v>
      </c>
      <c r="E3550" s="30" t="s">
        <v>8677</v>
      </c>
      <c r="F3550" s="30" t="s">
        <v>8678</v>
      </c>
      <c r="G3550" s="29"/>
      <c r="H3550" s="30"/>
      <c r="I3550" s="30"/>
    </row>
    <row r="3551" spans="1:9" ht="26.4">
      <c r="A3551" s="29" t="s">
        <v>4141</v>
      </c>
      <c r="B3551" s="30" t="s">
        <v>4142</v>
      </c>
      <c r="C3551" s="30" t="s">
        <v>8675</v>
      </c>
      <c r="D3551" s="30" t="s">
        <v>849</v>
      </c>
      <c r="E3551" s="30" t="s">
        <v>8677</v>
      </c>
      <c r="F3551" s="30" t="s">
        <v>8678</v>
      </c>
      <c r="G3551" s="29"/>
      <c r="H3551" s="30"/>
      <c r="I3551" s="30"/>
    </row>
    <row r="3552" spans="1:9" ht="26.4">
      <c r="A3552" s="29" t="s">
        <v>4143</v>
      </c>
      <c r="B3552" s="30" t="s">
        <v>4144</v>
      </c>
      <c r="C3552" s="30" t="s">
        <v>8675</v>
      </c>
      <c r="D3552" s="30" t="s">
        <v>2556</v>
      </c>
      <c r="E3552" s="30" t="s">
        <v>8677</v>
      </c>
      <c r="F3552" s="30" t="s">
        <v>8678</v>
      </c>
      <c r="G3552" s="29"/>
      <c r="H3552" s="30"/>
      <c r="I3552" s="30"/>
    </row>
    <row r="3553" spans="1:9" ht="26.4">
      <c r="A3553" s="29" t="s">
        <v>4145</v>
      </c>
      <c r="B3553" s="30" t="s">
        <v>3073</v>
      </c>
      <c r="C3553" s="30" t="s">
        <v>8675</v>
      </c>
      <c r="D3553" s="30" t="s">
        <v>2556</v>
      </c>
      <c r="E3553" s="30" t="s">
        <v>8677</v>
      </c>
      <c r="F3553" s="30" t="s">
        <v>8678</v>
      </c>
      <c r="G3553" s="29"/>
      <c r="H3553" s="30"/>
      <c r="I3553" s="30"/>
    </row>
    <row r="3554" spans="1:9" ht="26.4">
      <c r="A3554" s="29" t="s">
        <v>4146</v>
      </c>
      <c r="B3554" s="30" t="s">
        <v>4147</v>
      </c>
      <c r="C3554" s="30" t="s">
        <v>8675</v>
      </c>
      <c r="D3554" s="30" t="s">
        <v>2556</v>
      </c>
      <c r="E3554" s="30" t="s">
        <v>8677</v>
      </c>
      <c r="F3554" s="30" t="s">
        <v>8678</v>
      </c>
      <c r="G3554" s="29"/>
      <c r="H3554" s="30"/>
      <c r="I3554" s="30"/>
    </row>
    <row r="3555" spans="1:9" ht="26.4">
      <c r="A3555" s="29" t="s">
        <v>4148</v>
      </c>
      <c r="B3555" s="30" t="s">
        <v>4149</v>
      </c>
      <c r="C3555" s="30" t="s">
        <v>8675</v>
      </c>
      <c r="D3555" s="30" t="s">
        <v>6002</v>
      </c>
      <c r="E3555" s="30" t="s">
        <v>8677</v>
      </c>
      <c r="F3555" s="30" t="s">
        <v>8678</v>
      </c>
      <c r="G3555" s="29"/>
      <c r="H3555" s="30"/>
      <c r="I3555" s="30"/>
    </row>
    <row r="3556" spans="1:9" ht="26.4">
      <c r="A3556" s="29" t="s">
        <v>4150</v>
      </c>
      <c r="B3556" s="30" t="s">
        <v>4151</v>
      </c>
      <c r="C3556" s="30" t="s">
        <v>8675</v>
      </c>
      <c r="D3556" s="30" t="s">
        <v>6002</v>
      </c>
      <c r="E3556" s="30" t="s">
        <v>8677</v>
      </c>
      <c r="F3556" s="30" t="s">
        <v>8678</v>
      </c>
      <c r="G3556" s="29"/>
      <c r="H3556" s="30"/>
      <c r="I3556" s="30"/>
    </row>
    <row r="3557" spans="1:9" ht="26.4">
      <c r="A3557" s="29" t="s">
        <v>4152</v>
      </c>
      <c r="B3557" s="30" t="s">
        <v>4153</v>
      </c>
      <c r="C3557" s="30" t="s">
        <v>8675</v>
      </c>
      <c r="D3557" s="30" t="s">
        <v>6002</v>
      </c>
      <c r="E3557" s="30" t="s">
        <v>8677</v>
      </c>
      <c r="F3557" s="30" t="s">
        <v>8678</v>
      </c>
      <c r="G3557" s="29"/>
      <c r="H3557" s="30"/>
      <c r="I3557" s="30"/>
    </row>
    <row r="3558" spans="1:9" ht="26.4">
      <c r="A3558" s="29" t="s">
        <v>4154</v>
      </c>
      <c r="B3558" s="30" t="s">
        <v>4155</v>
      </c>
      <c r="C3558" s="30" t="s">
        <v>8675</v>
      </c>
      <c r="D3558" s="30" t="s">
        <v>379</v>
      </c>
      <c r="E3558" s="30" t="s">
        <v>3058</v>
      </c>
      <c r="F3558" s="30" t="s">
        <v>3059</v>
      </c>
      <c r="G3558" s="29"/>
      <c r="H3558" s="30"/>
      <c r="I3558" s="30"/>
    </row>
    <row r="3559" spans="1:9" ht="26.4">
      <c r="A3559" s="29" t="s">
        <v>4156</v>
      </c>
      <c r="B3559" s="30" t="s">
        <v>4157</v>
      </c>
      <c r="C3559" s="30" t="s">
        <v>8675</v>
      </c>
      <c r="D3559" s="30" t="s">
        <v>379</v>
      </c>
      <c r="E3559" s="30" t="s">
        <v>3058</v>
      </c>
      <c r="F3559" s="30" t="s">
        <v>3059</v>
      </c>
      <c r="G3559" s="29"/>
      <c r="H3559" s="30"/>
      <c r="I3559" s="30"/>
    </row>
    <row r="3560" spans="1:9" ht="26.4">
      <c r="A3560" s="29" t="s">
        <v>4158</v>
      </c>
      <c r="B3560" s="30" t="s">
        <v>4159</v>
      </c>
      <c r="C3560" s="30" t="s">
        <v>8675</v>
      </c>
      <c r="D3560" s="30" t="s">
        <v>379</v>
      </c>
      <c r="E3560" s="30" t="s">
        <v>3058</v>
      </c>
      <c r="F3560" s="30" t="s">
        <v>3059</v>
      </c>
      <c r="G3560" s="29"/>
      <c r="H3560" s="30"/>
      <c r="I3560" s="30"/>
    </row>
    <row r="3561" spans="1:9" ht="26.4">
      <c r="A3561" s="29" t="s">
        <v>4160</v>
      </c>
      <c r="B3561" s="30" t="s">
        <v>3061</v>
      </c>
      <c r="C3561" s="30" t="s">
        <v>8675</v>
      </c>
      <c r="D3561" s="30" t="s">
        <v>379</v>
      </c>
      <c r="E3561" s="30" t="s">
        <v>3058</v>
      </c>
      <c r="F3561" s="30" t="s">
        <v>3059</v>
      </c>
      <c r="G3561" s="29"/>
      <c r="H3561" s="30"/>
      <c r="I3561" s="30"/>
    </row>
    <row r="3562" spans="1:9" ht="26.4">
      <c r="A3562" s="29" t="s">
        <v>4161</v>
      </c>
      <c r="B3562" s="30" t="s">
        <v>4162</v>
      </c>
      <c r="C3562" s="30" t="s">
        <v>8675</v>
      </c>
      <c r="D3562" s="30" t="s">
        <v>379</v>
      </c>
      <c r="E3562" s="30" t="s">
        <v>3058</v>
      </c>
      <c r="F3562" s="30" t="s">
        <v>3059</v>
      </c>
      <c r="G3562" s="29"/>
      <c r="H3562" s="30"/>
      <c r="I3562" s="30"/>
    </row>
    <row r="3563" spans="1:9" ht="26.4">
      <c r="A3563" s="29" t="s">
        <v>4163</v>
      </c>
      <c r="B3563" s="30" t="s">
        <v>2454</v>
      </c>
      <c r="C3563" s="30" t="s">
        <v>8675</v>
      </c>
      <c r="D3563" s="30" t="s">
        <v>4546</v>
      </c>
      <c r="E3563" s="30" t="s">
        <v>8677</v>
      </c>
      <c r="F3563" s="30" t="s">
        <v>8678</v>
      </c>
      <c r="G3563" s="29"/>
      <c r="H3563" s="30"/>
      <c r="I3563" s="30"/>
    </row>
    <row r="3564" spans="1:9" ht="26.4">
      <c r="A3564" s="29" t="s">
        <v>4164</v>
      </c>
      <c r="B3564" s="30" t="s">
        <v>4165</v>
      </c>
      <c r="C3564" s="30" t="s">
        <v>8675</v>
      </c>
      <c r="D3564" s="30" t="s">
        <v>4546</v>
      </c>
      <c r="E3564" s="30" t="s">
        <v>8677</v>
      </c>
      <c r="F3564" s="30" t="s">
        <v>8678</v>
      </c>
      <c r="G3564" s="29"/>
      <c r="H3564" s="30"/>
      <c r="I3564" s="30"/>
    </row>
    <row r="3565" spans="1:9" ht="26.4">
      <c r="A3565" s="29" t="s">
        <v>4166</v>
      </c>
      <c r="B3565" s="30" t="s">
        <v>4167</v>
      </c>
      <c r="C3565" s="30" t="s">
        <v>8675</v>
      </c>
      <c r="D3565" s="30" t="s">
        <v>2434</v>
      </c>
      <c r="E3565" s="30" t="s">
        <v>8677</v>
      </c>
      <c r="F3565" s="30" t="s">
        <v>8678</v>
      </c>
      <c r="G3565" s="29"/>
      <c r="H3565" s="30"/>
      <c r="I3565" s="30"/>
    </row>
    <row r="3566" spans="1:9" ht="26.4">
      <c r="A3566" s="29" t="s">
        <v>4168</v>
      </c>
      <c r="B3566" s="30" t="s">
        <v>4169</v>
      </c>
      <c r="C3566" s="30" t="s">
        <v>8675</v>
      </c>
      <c r="D3566" s="30" t="s">
        <v>2434</v>
      </c>
      <c r="E3566" s="30" t="s">
        <v>8677</v>
      </c>
      <c r="F3566" s="30" t="s">
        <v>8678</v>
      </c>
      <c r="G3566" s="29"/>
      <c r="H3566" s="30"/>
      <c r="I3566" s="30"/>
    </row>
    <row r="3567" spans="1:9" ht="26.4">
      <c r="A3567" s="29" t="s">
        <v>4170</v>
      </c>
      <c r="B3567" s="30" t="s">
        <v>4171</v>
      </c>
      <c r="C3567" s="30" t="s">
        <v>8675</v>
      </c>
      <c r="D3567" s="30" t="s">
        <v>2434</v>
      </c>
      <c r="E3567" s="30" t="s">
        <v>8677</v>
      </c>
      <c r="F3567" s="30" t="s">
        <v>8678</v>
      </c>
      <c r="G3567" s="29"/>
      <c r="H3567" s="30"/>
      <c r="I3567" s="30"/>
    </row>
    <row r="3568" spans="1:9" ht="26.4">
      <c r="A3568" s="29" t="s">
        <v>4172</v>
      </c>
      <c r="B3568" s="30" t="s">
        <v>4173</v>
      </c>
      <c r="C3568" s="30" t="s">
        <v>8675</v>
      </c>
      <c r="D3568" s="30" t="s">
        <v>379</v>
      </c>
      <c r="E3568" s="30" t="s">
        <v>3058</v>
      </c>
      <c r="F3568" s="30" t="s">
        <v>3059</v>
      </c>
      <c r="G3568" s="29"/>
      <c r="H3568" s="30"/>
      <c r="I3568" s="30"/>
    </row>
    <row r="3569" spans="1:9" ht="26.4">
      <c r="A3569" s="29" t="s">
        <v>4174</v>
      </c>
      <c r="B3569" s="30" t="s">
        <v>4175</v>
      </c>
      <c r="C3569" s="30" t="s">
        <v>8675</v>
      </c>
      <c r="D3569" s="30" t="s">
        <v>379</v>
      </c>
      <c r="E3569" s="30" t="s">
        <v>3058</v>
      </c>
      <c r="F3569" s="30" t="s">
        <v>3059</v>
      </c>
      <c r="G3569" s="29"/>
      <c r="H3569" s="30"/>
      <c r="I3569" s="30"/>
    </row>
    <row r="3570" spans="1:9" ht="26.4">
      <c r="A3570" s="29" t="s">
        <v>4176</v>
      </c>
      <c r="B3570" s="30" t="s">
        <v>4177</v>
      </c>
      <c r="C3570" s="30" t="s">
        <v>8675</v>
      </c>
      <c r="D3570" s="30" t="s">
        <v>8659</v>
      </c>
      <c r="E3570" s="30" t="s">
        <v>8660</v>
      </c>
      <c r="F3570" s="30" t="s">
        <v>8659</v>
      </c>
      <c r="G3570" s="29"/>
      <c r="H3570" s="30"/>
      <c r="I3570" s="30"/>
    </row>
    <row r="3571" spans="1:9" ht="26.4">
      <c r="A3571" s="29" t="s">
        <v>6803</v>
      </c>
      <c r="B3571" s="30" t="s">
        <v>6804</v>
      </c>
      <c r="C3571" s="30" t="s">
        <v>8665</v>
      </c>
      <c r="D3571" s="30" t="s">
        <v>8659</v>
      </c>
      <c r="E3571" s="30" t="s">
        <v>8660</v>
      </c>
      <c r="F3571" s="30" t="s">
        <v>8659</v>
      </c>
      <c r="G3571" s="29"/>
      <c r="H3571" s="30"/>
      <c r="I3571" s="30"/>
    </row>
    <row r="3572" spans="1:9" ht="26.4">
      <c r="A3572" s="29" t="s">
        <v>6805</v>
      </c>
      <c r="B3572" s="30" t="s">
        <v>6806</v>
      </c>
      <c r="C3572" s="30" t="s">
        <v>8675</v>
      </c>
      <c r="D3572" s="30" t="s">
        <v>3938</v>
      </c>
      <c r="E3572" s="30" t="s">
        <v>3068</v>
      </c>
      <c r="F3572" s="30" t="s">
        <v>3069</v>
      </c>
      <c r="G3572" s="29"/>
      <c r="H3572" s="30"/>
      <c r="I3572" s="30"/>
    </row>
    <row r="3573" spans="1:9" ht="26.4">
      <c r="A3573" s="29" t="s">
        <v>6807</v>
      </c>
      <c r="B3573" s="30" t="s">
        <v>6808</v>
      </c>
      <c r="C3573" s="30" t="s">
        <v>8675</v>
      </c>
      <c r="D3573" s="30" t="s">
        <v>3938</v>
      </c>
      <c r="E3573" s="30" t="s">
        <v>3068</v>
      </c>
      <c r="F3573" s="30" t="s">
        <v>3069</v>
      </c>
      <c r="G3573" s="29"/>
      <c r="H3573" s="30"/>
      <c r="I3573" s="30"/>
    </row>
    <row r="3574" spans="1:9" ht="26.4">
      <c r="A3574" s="29" t="s">
        <v>6809</v>
      </c>
      <c r="B3574" s="30" t="s">
        <v>6810</v>
      </c>
      <c r="C3574" s="30" t="s">
        <v>8675</v>
      </c>
      <c r="D3574" s="30" t="s">
        <v>3938</v>
      </c>
      <c r="E3574" s="30" t="s">
        <v>3068</v>
      </c>
      <c r="F3574" s="30" t="s">
        <v>3069</v>
      </c>
      <c r="G3574" s="29"/>
      <c r="H3574" s="30"/>
      <c r="I3574" s="30"/>
    </row>
    <row r="3575" spans="1:9">
      <c r="A3575" s="29" t="s">
        <v>6811</v>
      </c>
      <c r="B3575" s="30" t="s">
        <v>6812</v>
      </c>
      <c r="C3575" s="30" t="s">
        <v>3039</v>
      </c>
      <c r="D3575" s="30" t="s">
        <v>8659</v>
      </c>
      <c r="E3575" s="30" t="s">
        <v>8660</v>
      </c>
      <c r="F3575" s="30" t="s">
        <v>8659</v>
      </c>
      <c r="G3575" s="29"/>
      <c r="H3575" s="30"/>
      <c r="I3575" s="30"/>
    </row>
    <row r="3576" spans="1:9" ht="26.4">
      <c r="A3576" s="29" t="s">
        <v>6813</v>
      </c>
      <c r="B3576" s="30" t="s">
        <v>6814</v>
      </c>
      <c r="C3576" s="30" t="s">
        <v>6016</v>
      </c>
      <c r="D3576" s="30" t="s">
        <v>8659</v>
      </c>
      <c r="E3576" s="30" t="s">
        <v>8660</v>
      </c>
      <c r="F3576" s="30" t="s">
        <v>8659</v>
      </c>
      <c r="G3576" s="29"/>
      <c r="H3576" s="30"/>
      <c r="I3576" s="30"/>
    </row>
    <row r="3577" spans="1:9">
      <c r="A3577" s="29" t="s">
        <v>6815</v>
      </c>
      <c r="B3577" s="30" t="s">
        <v>6816</v>
      </c>
      <c r="C3577" s="30" t="s">
        <v>8672</v>
      </c>
      <c r="D3577" s="30" t="s">
        <v>8659</v>
      </c>
      <c r="E3577" s="30" t="s">
        <v>8660</v>
      </c>
      <c r="F3577" s="30" t="s">
        <v>8659</v>
      </c>
      <c r="G3577" s="29"/>
      <c r="H3577" s="30"/>
      <c r="I3577" s="30"/>
    </row>
    <row r="3578" spans="1:9" ht="26.4">
      <c r="A3578" s="29" t="s">
        <v>6817</v>
      </c>
      <c r="B3578" s="30" t="s">
        <v>6818</v>
      </c>
      <c r="C3578" s="30" t="s">
        <v>3087</v>
      </c>
      <c r="D3578" s="30" t="s">
        <v>7246</v>
      </c>
      <c r="E3578" s="30" t="s">
        <v>3058</v>
      </c>
      <c r="F3578" s="30" t="s">
        <v>3059</v>
      </c>
      <c r="G3578" s="29"/>
      <c r="H3578" s="30"/>
      <c r="I3578" s="30"/>
    </row>
    <row r="3579" spans="1:9" ht="26.4">
      <c r="A3579" s="29" t="s">
        <v>6819</v>
      </c>
      <c r="B3579" s="30" t="s">
        <v>6820</v>
      </c>
      <c r="C3579" s="30" t="s">
        <v>8675</v>
      </c>
      <c r="D3579" s="30" t="s">
        <v>3046</v>
      </c>
      <c r="E3579" s="30" t="s">
        <v>8677</v>
      </c>
      <c r="F3579" s="30" t="s">
        <v>8678</v>
      </c>
      <c r="G3579" s="29"/>
      <c r="H3579" s="30"/>
      <c r="I3579" s="30"/>
    </row>
    <row r="3580" spans="1:9" ht="26.4">
      <c r="A3580" s="29" t="s">
        <v>6821</v>
      </c>
      <c r="B3580" s="30" t="s">
        <v>4472</v>
      </c>
      <c r="C3580" s="30" t="s">
        <v>8675</v>
      </c>
      <c r="D3580" s="30" t="s">
        <v>3046</v>
      </c>
      <c r="E3580" s="30" t="s">
        <v>8677</v>
      </c>
      <c r="F3580" s="30" t="s">
        <v>8678</v>
      </c>
      <c r="G3580" s="29"/>
      <c r="H3580" s="30"/>
      <c r="I3580" s="30"/>
    </row>
    <row r="3581" spans="1:9" ht="26.4">
      <c r="A3581" s="29" t="s">
        <v>6822</v>
      </c>
      <c r="B3581" s="30" t="s">
        <v>6823</v>
      </c>
      <c r="C3581" s="30" t="s">
        <v>8675</v>
      </c>
      <c r="D3581" s="30" t="s">
        <v>3046</v>
      </c>
      <c r="E3581" s="30" t="s">
        <v>8677</v>
      </c>
      <c r="F3581" s="30" t="s">
        <v>8678</v>
      </c>
      <c r="G3581" s="29"/>
      <c r="H3581" s="30"/>
      <c r="I3581" s="30"/>
    </row>
    <row r="3582" spans="1:9" ht="26.4">
      <c r="A3582" s="29" t="s">
        <v>6824</v>
      </c>
      <c r="B3582" s="30" t="s">
        <v>6825</v>
      </c>
      <c r="C3582" s="30" t="s">
        <v>8675</v>
      </c>
      <c r="D3582" s="30" t="s">
        <v>4555</v>
      </c>
      <c r="E3582" s="30" t="s">
        <v>8677</v>
      </c>
      <c r="F3582" s="30" t="s">
        <v>8678</v>
      </c>
      <c r="G3582" s="29"/>
      <c r="H3582" s="30"/>
      <c r="I3582" s="30"/>
    </row>
    <row r="3583" spans="1:9" ht="26.4">
      <c r="A3583" s="29" t="s">
        <v>6826</v>
      </c>
      <c r="B3583" s="30" t="s">
        <v>6827</v>
      </c>
      <c r="C3583" s="30" t="s">
        <v>8675</v>
      </c>
      <c r="D3583" s="30" t="s">
        <v>4555</v>
      </c>
      <c r="E3583" s="30" t="s">
        <v>8677</v>
      </c>
      <c r="F3583" s="30" t="s">
        <v>8678</v>
      </c>
      <c r="G3583" s="29"/>
      <c r="H3583" s="30"/>
      <c r="I3583" s="30"/>
    </row>
    <row r="3584" spans="1:9" ht="26.4">
      <c r="A3584" s="29" t="s">
        <v>6828</v>
      </c>
      <c r="B3584" s="30" t="s">
        <v>6829</v>
      </c>
      <c r="C3584" s="30" t="s">
        <v>8675</v>
      </c>
      <c r="D3584" s="30" t="s">
        <v>4555</v>
      </c>
      <c r="E3584" s="30" t="s">
        <v>8677</v>
      </c>
      <c r="F3584" s="30" t="s">
        <v>8678</v>
      </c>
      <c r="G3584" s="29"/>
      <c r="H3584" s="30"/>
      <c r="I3584" s="30"/>
    </row>
    <row r="3585" spans="1:9" ht="26.4">
      <c r="A3585" s="29" t="s">
        <v>6830</v>
      </c>
      <c r="B3585" s="30" t="s">
        <v>6831</v>
      </c>
      <c r="C3585" s="30" t="s">
        <v>8675</v>
      </c>
      <c r="D3585" s="30" t="s">
        <v>4555</v>
      </c>
      <c r="E3585" s="30" t="s">
        <v>8677</v>
      </c>
      <c r="F3585" s="30" t="s">
        <v>8678</v>
      </c>
      <c r="G3585" s="29"/>
      <c r="H3585" s="30"/>
      <c r="I3585" s="30"/>
    </row>
    <row r="3586" spans="1:9" ht="26.4">
      <c r="A3586" s="29" t="s">
        <v>6832</v>
      </c>
      <c r="B3586" s="30" t="s">
        <v>6833</v>
      </c>
      <c r="C3586" s="30" t="s">
        <v>8675</v>
      </c>
      <c r="D3586" s="30" t="s">
        <v>4555</v>
      </c>
      <c r="E3586" s="30" t="s">
        <v>8677</v>
      </c>
      <c r="F3586" s="30" t="s">
        <v>8678</v>
      </c>
      <c r="G3586" s="29"/>
      <c r="H3586" s="30"/>
      <c r="I3586" s="30"/>
    </row>
    <row r="3587" spans="1:9" ht="26.4">
      <c r="A3587" s="29" t="s">
        <v>6834</v>
      </c>
      <c r="B3587" s="30" t="s">
        <v>6835</v>
      </c>
      <c r="C3587" s="30" t="s">
        <v>8675</v>
      </c>
      <c r="D3587" s="30" t="s">
        <v>4555</v>
      </c>
      <c r="E3587" s="30" t="s">
        <v>8677</v>
      </c>
      <c r="F3587" s="30" t="s">
        <v>8678</v>
      </c>
      <c r="G3587" s="29"/>
      <c r="H3587" s="30"/>
      <c r="I3587" s="30"/>
    </row>
    <row r="3588" spans="1:9" ht="26.4">
      <c r="A3588" s="29" t="s">
        <v>6836</v>
      </c>
      <c r="B3588" s="30" t="s">
        <v>6837</v>
      </c>
      <c r="C3588" s="30" t="s">
        <v>8675</v>
      </c>
      <c r="D3588" s="30" t="s">
        <v>6002</v>
      </c>
      <c r="E3588" s="30" t="s">
        <v>8677</v>
      </c>
      <c r="F3588" s="30" t="s">
        <v>8678</v>
      </c>
      <c r="G3588" s="29"/>
      <c r="H3588" s="30"/>
      <c r="I3588" s="30"/>
    </row>
    <row r="3589" spans="1:9" ht="26.4">
      <c r="A3589" s="29" t="s">
        <v>6838</v>
      </c>
      <c r="B3589" s="30" t="s">
        <v>4203</v>
      </c>
      <c r="C3589" s="30" t="s">
        <v>8675</v>
      </c>
      <c r="D3589" s="30" t="s">
        <v>6002</v>
      </c>
      <c r="E3589" s="30" t="s">
        <v>8677</v>
      </c>
      <c r="F3589" s="30" t="s">
        <v>8678</v>
      </c>
      <c r="G3589" s="29"/>
      <c r="H3589" s="30"/>
      <c r="I3589" s="30"/>
    </row>
    <row r="3590" spans="1:9" ht="26.4">
      <c r="A3590" s="29" t="s">
        <v>4204</v>
      </c>
      <c r="B3590" s="30" t="s">
        <v>6823</v>
      </c>
      <c r="C3590" s="30" t="s">
        <v>8675</v>
      </c>
      <c r="D3590" s="30" t="s">
        <v>6002</v>
      </c>
      <c r="E3590" s="30" t="s">
        <v>8677</v>
      </c>
      <c r="F3590" s="30" t="s">
        <v>8678</v>
      </c>
      <c r="G3590" s="29"/>
      <c r="H3590" s="30"/>
      <c r="I3590" s="30"/>
    </row>
    <row r="3591" spans="1:9" ht="26.4">
      <c r="A3591" s="29" t="s">
        <v>4205</v>
      </c>
      <c r="B3591" s="30" t="s">
        <v>4206</v>
      </c>
      <c r="C3591" s="30" t="s">
        <v>8675</v>
      </c>
      <c r="D3591" s="30" t="s">
        <v>385</v>
      </c>
      <c r="E3591" s="30" t="s">
        <v>3058</v>
      </c>
      <c r="F3591" s="30" t="s">
        <v>3059</v>
      </c>
      <c r="G3591" s="29"/>
      <c r="H3591" s="30"/>
      <c r="I3591" s="30"/>
    </row>
    <row r="3592" spans="1:9" ht="26.4">
      <c r="A3592" s="29" t="s">
        <v>4207</v>
      </c>
      <c r="B3592" s="30" t="s">
        <v>4208</v>
      </c>
      <c r="C3592" s="30" t="s">
        <v>8675</v>
      </c>
      <c r="D3592" s="30" t="s">
        <v>8659</v>
      </c>
      <c r="E3592" s="30" t="s">
        <v>8660</v>
      </c>
      <c r="F3592" s="30" t="s">
        <v>8659</v>
      </c>
      <c r="G3592" s="29"/>
      <c r="H3592" s="30"/>
      <c r="I3592" s="30"/>
    </row>
    <row r="3593" spans="1:9" ht="26.4">
      <c r="A3593" s="29" t="s">
        <v>4209</v>
      </c>
      <c r="B3593" s="30" t="s">
        <v>4210</v>
      </c>
      <c r="C3593" s="30" t="s">
        <v>3087</v>
      </c>
      <c r="D3593" s="30" t="s">
        <v>1962</v>
      </c>
      <c r="E3593" s="30" t="s">
        <v>3058</v>
      </c>
      <c r="F3593" s="30" t="s">
        <v>3059</v>
      </c>
      <c r="G3593" s="29"/>
      <c r="H3593" s="30"/>
      <c r="I3593" s="30"/>
    </row>
    <row r="3594" spans="1:9">
      <c r="A3594" s="29" t="s">
        <v>4211</v>
      </c>
      <c r="B3594" s="30" t="s">
        <v>4212</v>
      </c>
      <c r="C3594" s="30" t="s">
        <v>3087</v>
      </c>
      <c r="D3594" s="30" t="s">
        <v>1962</v>
      </c>
      <c r="E3594" s="30" t="s">
        <v>3058</v>
      </c>
      <c r="F3594" s="30" t="s">
        <v>3059</v>
      </c>
      <c r="G3594" s="29"/>
      <c r="H3594" s="30"/>
      <c r="I3594" s="30"/>
    </row>
    <row r="3595" spans="1:9" ht="26.4">
      <c r="A3595" s="29" t="s">
        <v>4213</v>
      </c>
      <c r="B3595" s="30" t="s">
        <v>4214</v>
      </c>
      <c r="C3595" s="30" t="s">
        <v>8675</v>
      </c>
      <c r="D3595" s="30" t="s">
        <v>8659</v>
      </c>
      <c r="E3595" s="30" t="s">
        <v>8660</v>
      </c>
      <c r="F3595" s="30" t="s">
        <v>8659</v>
      </c>
      <c r="G3595" s="29"/>
      <c r="H3595" s="30"/>
      <c r="I3595" s="30"/>
    </row>
    <row r="3596" spans="1:9" ht="26.4">
      <c r="A3596" s="29" t="s">
        <v>4215</v>
      </c>
      <c r="B3596" s="30" t="s">
        <v>4216</v>
      </c>
      <c r="C3596" s="30" t="s">
        <v>3087</v>
      </c>
      <c r="D3596" s="30" t="s">
        <v>846</v>
      </c>
      <c r="E3596" s="30" t="s">
        <v>3058</v>
      </c>
      <c r="F3596" s="30" t="s">
        <v>3059</v>
      </c>
      <c r="G3596" s="29"/>
      <c r="H3596" s="30"/>
      <c r="I3596" s="30"/>
    </row>
    <row r="3597" spans="1:9" ht="26.4">
      <c r="A3597" s="29" t="s">
        <v>4217</v>
      </c>
      <c r="B3597" s="30" t="s">
        <v>4218</v>
      </c>
      <c r="C3597" s="30" t="s">
        <v>8675</v>
      </c>
      <c r="D3597" s="30" t="s">
        <v>3032</v>
      </c>
      <c r="E3597" s="30" t="s">
        <v>8677</v>
      </c>
      <c r="F3597" s="30" t="s">
        <v>8678</v>
      </c>
      <c r="G3597" s="29"/>
      <c r="H3597" s="30"/>
      <c r="I3597" s="30"/>
    </row>
    <row r="3598" spans="1:9" ht="26.4">
      <c r="A3598" s="29" t="s">
        <v>4219</v>
      </c>
      <c r="B3598" s="30" t="s">
        <v>3045</v>
      </c>
      <c r="C3598" s="30" t="s">
        <v>8675</v>
      </c>
      <c r="D3598" s="30" t="s">
        <v>3032</v>
      </c>
      <c r="E3598" s="30" t="s">
        <v>8677</v>
      </c>
      <c r="F3598" s="30" t="s">
        <v>8678</v>
      </c>
      <c r="G3598" s="29"/>
      <c r="H3598" s="30"/>
      <c r="I3598" s="30"/>
    </row>
    <row r="3599" spans="1:9" ht="26.4">
      <c r="A3599" s="29" t="s">
        <v>4220</v>
      </c>
      <c r="B3599" s="30" t="s">
        <v>4221</v>
      </c>
      <c r="C3599" s="30" t="s">
        <v>8675</v>
      </c>
      <c r="D3599" s="30" t="s">
        <v>3032</v>
      </c>
      <c r="E3599" s="30" t="s">
        <v>8677</v>
      </c>
      <c r="F3599" s="30" t="s">
        <v>8678</v>
      </c>
      <c r="G3599" s="29"/>
      <c r="H3599" s="30"/>
      <c r="I3599" s="30"/>
    </row>
    <row r="3600" spans="1:9" ht="26.4">
      <c r="A3600" s="29" t="s">
        <v>4222</v>
      </c>
      <c r="B3600" s="30" t="s">
        <v>4223</v>
      </c>
      <c r="C3600" s="30" t="s">
        <v>8675</v>
      </c>
      <c r="D3600" s="30" t="s">
        <v>3032</v>
      </c>
      <c r="E3600" s="30" t="s">
        <v>8677</v>
      </c>
      <c r="F3600" s="30" t="s">
        <v>8678</v>
      </c>
      <c r="G3600" s="29"/>
      <c r="H3600" s="30"/>
      <c r="I3600" s="30"/>
    </row>
    <row r="3601" spans="1:9" ht="26.4">
      <c r="A3601" s="29" t="s">
        <v>4224</v>
      </c>
      <c r="B3601" s="30" t="s">
        <v>4225</v>
      </c>
      <c r="C3601" s="30" t="s">
        <v>8675</v>
      </c>
      <c r="D3601" s="30" t="s">
        <v>3032</v>
      </c>
      <c r="E3601" s="30" t="s">
        <v>8677</v>
      </c>
      <c r="F3601" s="30" t="s">
        <v>8678</v>
      </c>
      <c r="G3601" s="29"/>
      <c r="H3601" s="30"/>
      <c r="I3601" s="30"/>
    </row>
    <row r="3602" spans="1:9" ht="26.4">
      <c r="A3602" s="29" t="s">
        <v>4226</v>
      </c>
      <c r="B3602" s="30" t="s">
        <v>4227</v>
      </c>
      <c r="C3602" s="30" t="s">
        <v>8675</v>
      </c>
      <c r="D3602" s="30" t="s">
        <v>8676</v>
      </c>
      <c r="E3602" s="30" t="s">
        <v>8677</v>
      </c>
      <c r="F3602" s="30" t="s">
        <v>8678</v>
      </c>
      <c r="G3602" s="29"/>
      <c r="H3602" s="30"/>
      <c r="I3602" s="30"/>
    </row>
    <row r="3603" spans="1:9" ht="26.4">
      <c r="A3603" s="29" t="s">
        <v>4228</v>
      </c>
      <c r="B3603" s="30" t="s">
        <v>4229</v>
      </c>
      <c r="C3603" s="30" t="s">
        <v>8675</v>
      </c>
      <c r="D3603" s="30" t="s">
        <v>8676</v>
      </c>
      <c r="E3603" s="30" t="s">
        <v>8677</v>
      </c>
      <c r="F3603" s="30" t="s">
        <v>8678</v>
      </c>
      <c r="G3603" s="29"/>
      <c r="H3603" s="30"/>
      <c r="I3603" s="30"/>
    </row>
    <row r="3604" spans="1:9" ht="26.4">
      <c r="A3604" s="29" t="s">
        <v>4230</v>
      </c>
      <c r="B3604" s="30" t="s">
        <v>4231</v>
      </c>
      <c r="C3604" s="30" t="s">
        <v>8675</v>
      </c>
      <c r="D3604" s="30" t="s">
        <v>3046</v>
      </c>
      <c r="E3604" s="30" t="s">
        <v>8677</v>
      </c>
      <c r="F3604" s="30" t="s">
        <v>8678</v>
      </c>
      <c r="G3604" s="29"/>
      <c r="H3604" s="30"/>
      <c r="I3604" s="30"/>
    </row>
    <row r="3605" spans="1:9" ht="26.4">
      <c r="A3605" s="29" t="s">
        <v>4232</v>
      </c>
      <c r="B3605" s="30" t="s">
        <v>4233</v>
      </c>
      <c r="C3605" s="30" t="s">
        <v>8675</v>
      </c>
      <c r="D3605" s="30" t="s">
        <v>3989</v>
      </c>
      <c r="E3605" s="30" t="s">
        <v>3058</v>
      </c>
      <c r="F3605" s="30" t="s">
        <v>3059</v>
      </c>
      <c r="G3605" s="29"/>
      <c r="H3605" s="30"/>
      <c r="I3605" s="30"/>
    </row>
    <row r="3606" spans="1:9" ht="26.4">
      <c r="A3606" s="29" t="s">
        <v>4234</v>
      </c>
      <c r="B3606" s="30" t="s">
        <v>4235</v>
      </c>
      <c r="C3606" s="30" t="s">
        <v>8675</v>
      </c>
      <c r="D3606" s="30" t="s">
        <v>3046</v>
      </c>
      <c r="E3606" s="30" t="s">
        <v>8677</v>
      </c>
      <c r="F3606" s="30" t="s">
        <v>8678</v>
      </c>
      <c r="G3606" s="29"/>
      <c r="H3606" s="30"/>
      <c r="I3606" s="30"/>
    </row>
    <row r="3607" spans="1:9" ht="39.6">
      <c r="A3607" s="29" t="s">
        <v>4236</v>
      </c>
      <c r="B3607" s="30" t="s">
        <v>4237</v>
      </c>
      <c r="C3607" s="30" t="s">
        <v>8675</v>
      </c>
      <c r="D3607" s="30" t="s">
        <v>2427</v>
      </c>
      <c r="E3607" s="30" t="s">
        <v>8677</v>
      </c>
      <c r="F3607" s="30" t="s">
        <v>8678</v>
      </c>
      <c r="G3607" s="29"/>
      <c r="H3607" s="30"/>
      <c r="I3607" s="30"/>
    </row>
    <row r="3608" spans="1:9" ht="26.4">
      <c r="A3608" s="29" t="s">
        <v>4238</v>
      </c>
      <c r="B3608" s="30" t="s">
        <v>4239</v>
      </c>
      <c r="C3608" s="30" t="s">
        <v>8675</v>
      </c>
      <c r="D3608" s="30" t="s">
        <v>2427</v>
      </c>
      <c r="E3608" s="30" t="s">
        <v>8677</v>
      </c>
      <c r="F3608" s="30" t="s">
        <v>8678</v>
      </c>
      <c r="G3608" s="29"/>
      <c r="H3608" s="30"/>
      <c r="I3608" s="30"/>
    </row>
    <row r="3609" spans="1:9" ht="26.4">
      <c r="A3609" s="29" t="s">
        <v>4240</v>
      </c>
      <c r="B3609" s="30" t="s">
        <v>4241</v>
      </c>
      <c r="C3609" s="30" t="s">
        <v>8675</v>
      </c>
      <c r="D3609" s="30" t="s">
        <v>2427</v>
      </c>
      <c r="E3609" s="30" t="s">
        <v>8677</v>
      </c>
      <c r="F3609" s="30" t="s">
        <v>8678</v>
      </c>
      <c r="G3609" s="29"/>
      <c r="H3609" s="30"/>
      <c r="I3609" s="30"/>
    </row>
    <row r="3610" spans="1:9" ht="26.4">
      <c r="A3610" s="29" t="s">
        <v>4242</v>
      </c>
      <c r="B3610" s="30" t="s">
        <v>4243</v>
      </c>
      <c r="C3610" s="30" t="s">
        <v>8675</v>
      </c>
      <c r="D3610" s="30" t="s">
        <v>2427</v>
      </c>
      <c r="E3610" s="30" t="s">
        <v>8677</v>
      </c>
      <c r="F3610" s="30" t="s">
        <v>8678</v>
      </c>
      <c r="G3610" s="29"/>
      <c r="H3610" s="30"/>
      <c r="I3610" s="30"/>
    </row>
    <row r="3611" spans="1:9" ht="26.4">
      <c r="A3611" s="29" t="s">
        <v>4244</v>
      </c>
      <c r="B3611" s="30" t="s">
        <v>4245</v>
      </c>
      <c r="C3611" s="30" t="s">
        <v>8675</v>
      </c>
      <c r="D3611" s="30" t="s">
        <v>2427</v>
      </c>
      <c r="E3611" s="30" t="s">
        <v>8677</v>
      </c>
      <c r="F3611" s="30" t="s">
        <v>8678</v>
      </c>
      <c r="G3611" s="29"/>
      <c r="H3611" s="30"/>
      <c r="I3611" s="30"/>
    </row>
    <row r="3612" spans="1:9" ht="26.4">
      <c r="A3612" s="29" t="s">
        <v>4246</v>
      </c>
      <c r="B3612" s="30" t="s">
        <v>4247</v>
      </c>
      <c r="C3612" s="30" t="s">
        <v>8675</v>
      </c>
      <c r="D3612" s="30" t="s">
        <v>8659</v>
      </c>
      <c r="E3612" s="30" t="s">
        <v>8660</v>
      </c>
      <c r="F3612" s="30" t="s">
        <v>8659</v>
      </c>
      <c r="G3612" s="29"/>
      <c r="H3612" s="30"/>
      <c r="I3612" s="30"/>
    </row>
    <row r="3613" spans="1:9" ht="26.4">
      <c r="A3613" s="29" t="s">
        <v>4248</v>
      </c>
      <c r="B3613" s="30" t="s">
        <v>4249</v>
      </c>
      <c r="C3613" s="30" t="s">
        <v>8665</v>
      </c>
      <c r="D3613" s="30" t="s">
        <v>8659</v>
      </c>
      <c r="E3613" s="30" t="s">
        <v>8660</v>
      </c>
      <c r="F3613" s="30" t="s">
        <v>8659</v>
      </c>
      <c r="G3613" s="29"/>
      <c r="H3613" s="30"/>
      <c r="I3613" s="30"/>
    </row>
    <row r="3614" spans="1:9" ht="26.4">
      <c r="A3614" s="29" t="s">
        <v>4250</v>
      </c>
      <c r="B3614" s="30" t="s">
        <v>4251</v>
      </c>
      <c r="C3614" s="30" t="s">
        <v>8675</v>
      </c>
      <c r="D3614" s="30" t="s">
        <v>8676</v>
      </c>
      <c r="E3614" s="30" t="s">
        <v>8677</v>
      </c>
      <c r="F3614" s="30" t="s">
        <v>8678</v>
      </c>
      <c r="G3614" s="29"/>
      <c r="H3614" s="30"/>
      <c r="I3614" s="30"/>
    </row>
    <row r="3615" spans="1:9" ht="39.6">
      <c r="A3615" s="29" t="s">
        <v>4252</v>
      </c>
      <c r="B3615" s="30" t="s">
        <v>4253</v>
      </c>
      <c r="C3615" s="30" t="s">
        <v>8675</v>
      </c>
      <c r="D3615" s="30" t="s">
        <v>8676</v>
      </c>
      <c r="E3615" s="30" t="s">
        <v>8677</v>
      </c>
      <c r="F3615" s="30" t="s">
        <v>8678</v>
      </c>
      <c r="G3615" s="29"/>
      <c r="H3615" s="30"/>
      <c r="I3615" s="30"/>
    </row>
    <row r="3616" spans="1:9" ht="26.4">
      <c r="A3616" s="29" t="s">
        <v>4254</v>
      </c>
      <c r="B3616" s="30" t="s">
        <v>4255</v>
      </c>
      <c r="C3616" s="30" t="s">
        <v>8675</v>
      </c>
      <c r="D3616" s="30" t="s">
        <v>8676</v>
      </c>
      <c r="E3616" s="30" t="s">
        <v>8677</v>
      </c>
      <c r="F3616" s="30" t="s">
        <v>8678</v>
      </c>
      <c r="G3616" s="29"/>
      <c r="H3616" s="30"/>
      <c r="I3616" s="30"/>
    </row>
    <row r="3617" spans="1:9" ht="26.4">
      <c r="A3617" s="29" t="s">
        <v>4256</v>
      </c>
      <c r="B3617" s="30" t="s">
        <v>4257</v>
      </c>
      <c r="C3617" s="30" t="s">
        <v>8675</v>
      </c>
      <c r="D3617" s="30" t="s">
        <v>1190</v>
      </c>
      <c r="E3617" s="30" t="s">
        <v>3058</v>
      </c>
      <c r="F3617" s="30" t="s">
        <v>3059</v>
      </c>
      <c r="G3617" s="29"/>
      <c r="H3617" s="30"/>
      <c r="I3617" s="30"/>
    </row>
    <row r="3618" spans="1:9" ht="26.4">
      <c r="A3618" s="29" t="s">
        <v>4258</v>
      </c>
      <c r="B3618" s="30" t="s">
        <v>4259</v>
      </c>
      <c r="C3618" s="30" t="s">
        <v>8675</v>
      </c>
      <c r="D3618" s="30" t="s">
        <v>8698</v>
      </c>
      <c r="E3618" s="30" t="s">
        <v>3058</v>
      </c>
      <c r="F3618" s="30" t="s">
        <v>3059</v>
      </c>
      <c r="G3618" s="29"/>
      <c r="H3618" s="30"/>
      <c r="I3618" s="30"/>
    </row>
    <row r="3619" spans="1:9" ht="26.4">
      <c r="A3619" s="29" t="s">
        <v>4260</v>
      </c>
      <c r="B3619" s="30" t="s">
        <v>4261</v>
      </c>
      <c r="C3619" s="30" t="s">
        <v>8675</v>
      </c>
      <c r="D3619" s="30" t="s">
        <v>4505</v>
      </c>
      <c r="E3619" s="30" t="s">
        <v>3058</v>
      </c>
      <c r="F3619" s="30" t="s">
        <v>3059</v>
      </c>
      <c r="G3619" s="29"/>
      <c r="H3619" s="30"/>
      <c r="I3619" s="30"/>
    </row>
    <row r="3620" spans="1:9" ht="26.4">
      <c r="A3620" s="29" t="s">
        <v>4262</v>
      </c>
      <c r="B3620" s="30" t="s">
        <v>4263</v>
      </c>
      <c r="C3620" s="30" t="s">
        <v>8675</v>
      </c>
      <c r="D3620" s="30" t="s">
        <v>2556</v>
      </c>
      <c r="E3620" s="30" t="s">
        <v>8677</v>
      </c>
      <c r="F3620" s="30" t="s">
        <v>8678</v>
      </c>
      <c r="G3620" s="29"/>
      <c r="H3620" s="30"/>
      <c r="I3620" s="30"/>
    </row>
    <row r="3621" spans="1:9" ht="26.4">
      <c r="A3621" s="29" t="s">
        <v>4264</v>
      </c>
      <c r="B3621" s="30" t="s">
        <v>4265</v>
      </c>
      <c r="C3621" s="30" t="s">
        <v>8675</v>
      </c>
      <c r="D3621" s="30" t="s">
        <v>8659</v>
      </c>
      <c r="E3621" s="30" t="s">
        <v>8660</v>
      </c>
      <c r="F3621" s="30" t="s">
        <v>8659</v>
      </c>
      <c r="G3621" s="29"/>
      <c r="H3621" s="30"/>
      <c r="I3621" s="30"/>
    </row>
    <row r="3622" spans="1:9" ht="26.4">
      <c r="A3622" s="29" t="s">
        <v>4266</v>
      </c>
      <c r="B3622" s="30" t="s">
        <v>4267</v>
      </c>
      <c r="C3622" s="30" t="s">
        <v>8675</v>
      </c>
      <c r="D3622" s="30" t="s">
        <v>6019</v>
      </c>
      <c r="E3622" s="30" t="s">
        <v>8677</v>
      </c>
      <c r="F3622" s="30" t="s">
        <v>8678</v>
      </c>
      <c r="G3622" s="29"/>
      <c r="H3622" s="30"/>
      <c r="I3622" s="30"/>
    </row>
    <row r="3623" spans="1:9" ht="26.4">
      <c r="A3623" s="29" t="s">
        <v>4268</v>
      </c>
      <c r="B3623" s="30" t="s">
        <v>4269</v>
      </c>
      <c r="C3623" s="30" t="s">
        <v>8675</v>
      </c>
      <c r="D3623" s="30" t="s">
        <v>6019</v>
      </c>
      <c r="E3623" s="30" t="s">
        <v>8677</v>
      </c>
      <c r="F3623" s="30" t="s">
        <v>8678</v>
      </c>
      <c r="G3623" s="29"/>
      <c r="H3623" s="30"/>
      <c r="I3623" s="30"/>
    </row>
    <row r="3624" spans="1:9" ht="26.4">
      <c r="A3624" s="29" t="s">
        <v>4270</v>
      </c>
      <c r="B3624" s="30" t="s">
        <v>4271</v>
      </c>
      <c r="C3624" s="30" t="s">
        <v>8675</v>
      </c>
      <c r="D3624" s="30" t="s">
        <v>2556</v>
      </c>
      <c r="E3624" s="30" t="s">
        <v>8677</v>
      </c>
      <c r="F3624" s="30" t="s">
        <v>8678</v>
      </c>
      <c r="G3624" s="29"/>
      <c r="H3624" s="30"/>
      <c r="I3624" s="30"/>
    </row>
    <row r="3625" spans="1:9" ht="26.4">
      <c r="A3625" s="29" t="s">
        <v>4272</v>
      </c>
      <c r="B3625" s="30" t="s">
        <v>4273</v>
      </c>
      <c r="C3625" s="30" t="s">
        <v>8675</v>
      </c>
      <c r="D3625" s="30" t="s">
        <v>6053</v>
      </c>
      <c r="E3625" s="30" t="s">
        <v>3058</v>
      </c>
      <c r="F3625" s="30" t="s">
        <v>3059</v>
      </c>
      <c r="G3625" s="29"/>
      <c r="H3625" s="30"/>
      <c r="I3625" s="30"/>
    </row>
    <row r="3626" spans="1:9" ht="26.4">
      <c r="A3626" s="29" t="s">
        <v>4274</v>
      </c>
      <c r="B3626" s="30" t="s">
        <v>4275</v>
      </c>
      <c r="C3626" s="30" t="s">
        <v>8675</v>
      </c>
      <c r="D3626" s="30" t="s">
        <v>6053</v>
      </c>
      <c r="E3626" s="30" t="s">
        <v>3058</v>
      </c>
      <c r="F3626" s="30" t="s">
        <v>3059</v>
      </c>
      <c r="G3626" s="29"/>
      <c r="H3626" s="30"/>
      <c r="I3626" s="30"/>
    </row>
    <row r="3627" spans="1:9" ht="26.4">
      <c r="A3627" s="29" t="s">
        <v>4276</v>
      </c>
      <c r="B3627" s="30" t="s">
        <v>4277</v>
      </c>
      <c r="C3627" s="30" t="s">
        <v>8675</v>
      </c>
      <c r="D3627" s="30" t="s">
        <v>2556</v>
      </c>
      <c r="E3627" s="30" t="s">
        <v>8677</v>
      </c>
      <c r="F3627" s="30" t="s">
        <v>8678</v>
      </c>
      <c r="G3627" s="29"/>
      <c r="H3627" s="30"/>
      <c r="I3627" s="30"/>
    </row>
    <row r="3628" spans="1:9" ht="26.4">
      <c r="A3628" s="29" t="s">
        <v>4278</v>
      </c>
      <c r="B3628" s="30" t="s">
        <v>4279</v>
      </c>
      <c r="C3628" s="30" t="s">
        <v>8675</v>
      </c>
      <c r="D3628" s="30" t="s">
        <v>6019</v>
      </c>
      <c r="E3628" s="30" t="s">
        <v>8677</v>
      </c>
      <c r="F3628" s="30" t="s">
        <v>8678</v>
      </c>
      <c r="G3628" s="29"/>
      <c r="H3628" s="30"/>
      <c r="I3628" s="30"/>
    </row>
    <row r="3629" spans="1:9" ht="26.4">
      <c r="A3629" s="29" t="s">
        <v>4280</v>
      </c>
      <c r="B3629" s="30" t="s">
        <v>4281</v>
      </c>
      <c r="C3629" s="30" t="s">
        <v>8675</v>
      </c>
      <c r="D3629" s="30" t="s">
        <v>6019</v>
      </c>
      <c r="E3629" s="30" t="s">
        <v>8677</v>
      </c>
      <c r="F3629" s="30" t="s">
        <v>8678</v>
      </c>
      <c r="G3629" s="29"/>
      <c r="H3629" s="30"/>
      <c r="I3629" s="30"/>
    </row>
    <row r="3630" spans="1:9" ht="26.4">
      <c r="A3630" s="29" t="s">
        <v>4282</v>
      </c>
      <c r="B3630" s="30" t="s">
        <v>4283</v>
      </c>
      <c r="C3630" s="30" t="s">
        <v>8675</v>
      </c>
      <c r="D3630" s="30" t="s">
        <v>6019</v>
      </c>
      <c r="E3630" s="30" t="s">
        <v>8677</v>
      </c>
      <c r="F3630" s="30" t="s">
        <v>8678</v>
      </c>
      <c r="G3630" s="29"/>
      <c r="H3630" s="30"/>
      <c r="I3630" s="30"/>
    </row>
    <row r="3631" spans="1:9" ht="26.4">
      <c r="A3631" s="29" t="s">
        <v>4284</v>
      </c>
      <c r="B3631" s="30" t="s">
        <v>4285</v>
      </c>
      <c r="C3631" s="30" t="s">
        <v>8675</v>
      </c>
      <c r="D3631" s="30" t="s">
        <v>6019</v>
      </c>
      <c r="E3631" s="30" t="s">
        <v>8677</v>
      </c>
      <c r="F3631" s="30" t="s">
        <v>8678</v>
      </c>
      <c r="G3631" s="29"/>
      <c r="H3631" s="30"/>
      <c r="I3631" s="30"/>
    </row>
    <row r="3632" spans="1:9" ht="39.6">
      <c r="A3632" s="29" t="s">
        <v>4286</v>
      </c>
      <c r="B3632" s="30" t="s">
        <v>4287</v>
      </c>
      <c r="C3632" s="30" t="s">
        <v>8675</v>
      </c>
      <c r="D3632" s="30" t="s">
        <v>8676</v>
      </c>
      <c r="E3632" s="30" t="s">
        <v>8677</v>
      </c>
      <c r="F3632" s="30" t="s">
        <v>8678</v>
      </c>
      <c r="G3632" s="29"/>
      <c r="H3632" s="30"/>
      <c r="I3632" s="30"/>
    </row>
    <row r="3633" spans="1:9" ht="26.4">
      <c r="A3633" s="29" t="s">
        <v>4288</v>
      </c>
      <c r="B3633" s="30" t="s">
        <v>1469</v>
      </c>
      <c r="C3633" s="30" t="s">
        <v>8675</v>
      </c>
      <c r="D3633" s="30" t="s">
        <v>8676</v>
      </c>
      <c r="E3633" s="30" t="s">
        <v>8677</v>
      </c>
      <c r="F3633" s="30" t="s">
        <v>8678</v>
      </c>
      <c r="G3633" s="29"/>
      <c r="H3633" s="30"/>
      <c r="I3633" s="30"/>
    </row>
    <row r="3634" spans="1:9" ht="26.4">
      <c r="A3634" s="29" t="s">
        <v>1470</v>
      </c>
      <c r="B3634" s="30" t="s">
        <v>1471</v>
      </c>
      <c r="C3634" s="30" t="s">
        <v>8675</v>
      </c>
      <c r="D3634" s="30" t="s">
        <v>6053</v>
      </c>
      <c r="E3634" s="30" t="s">
        <v>3058</v>
      </c>
      <c r="F3634" s="30" t="s">
        <v>3059</v>
      </c>
      <c r="G3634" s="29"/>
      <c r="H3634" s="30"/>
      <c r="I3634" s="30"/>
    </row>
    <row r="3635" spans="1:9" ht="26.4">
      <c r="A3635" s="29" t="s">
        <v>1472</v>
      </c>
      <c r="B3635" s="30" t="s">
        <v>1473</v>
      </c>
      <c r="C3635" s="30" t="s">
        <v>8675</v>
      </c>
      <c r="D3635" s="30" t="s">
        <v>6053</v>
      </c>
      <c r="E3635" s="30" t="s">
        <v>3058</v>
      </c>
      <c r="F3635" s="30" t="s">
        <v>3059</v>
      </c>
      <c r="G3635" s="29"/>
      <c r="H3635" s="30"/>
      <c r="I3635" s="30"/>
    </row>
    <row r="3636" spans="1:9" ht="26.4">
      <c r="A3636" s="29" t="s">
        <v>1474</v>
      </c>
      <c r="B3636" s="30" t="s">
        <v>1475</v>
      </c>
      <c r="C3636" s="30" t="s">
        <v>8675</v>
      </c>
      <c r="D3636" s="30" t="s">
        <v>6019</v>
      </c>
      <c r="E3636" s="30" t="s">
        <v>8677</v>
      </c>
      <c r="F3636" s="30" t="s">
        <v>8678</v>
      </c>
      <c r="G3636" s="29"/>
      <c r="H3636" s="30"/>
      <c r="I3636" s="30"/>
    </row>
    <row r="3637" spans="1:9" ht="39.6">
      <c r="A3637" s="29" t="s">
        <v>1476</v>
      </c>
      <c r="B3637" s="30" t="s">
        <v>1477</v>
      </c>
      <c r="C3637" s="30" t="s">
        <v>8675</v>
      </c>
      <c r="D3637" s="30" t="s">
        <v>6019</v>
      </c>
      <c r="E3637" s="30" t="s">
        <v>8677</v>
      </c>
      <c r="F3637" s="30" t="s">
        <v>8678</v>
      </c>
      <c r="G3637" s="29"/>
      <c r="H3637" s="30"/>
      <c r="I3637" s="30"/>
    </row>
    <row r="3638" spans="1:9" ht="26.4">
      <c r="A3638" s="29" t="s">
        <v>1478</v>
      </c>
      <c r="B3638" s="30" t="s">
        <v>3073</v>
      </c>
      <c r="C3638" s="30" t="s">
        <v>8675</v>
      </c>
      <c r="D3638" s="30" t="s">
        <v>849</v>
      </c>
      <c r="E3638" s="30" t="s">
        <v>8677</v>
      </c>
      <c r="F3638" s="30" t="s">
        <v>8678</v>
      </c>
      <c r="G3638" s="29"/>
      <c r="H3638" s="30"/>
      <c r="I3638" s="30"/>
    </row>
    <row r="3639" spans="1:9" ht="26.4">
      <c r="A3639" s="29" t="s">
        <v>1479</v>
      </c>
      <c r="B3639" s="30" t="s">
        <v>1480</v>
      </c>
      <c r="C3639" s="30" t="s">
        <v>8675</v>
      </c>
      <c r="D3639" s="30" t="s">
        <v>849</v>
      </c>
      <c r="E3639" s="30" t="s">
        <v>8677</v>
      </c>
      <c r="F3639" s="30" t="s">
        <v>8678</v>
      </c>
      <c r="G3639" s="29"/>
      <c r="H3639" s="30"/>
      <c r="I3639" s="30"/>
    </row>
    <row r="3640" spans="1:9" ht="26.4">
      <c r="A3640" s="29" t="s">
        <v>1481</v>
      </c>
      <c r="B3640" s="30" t="s">
        <v>1482</v>
      </c>
      <c r="C3640" s="30" t="s">
        <v>8675</v>
      </c>
      <c r="D3640" s="30" t="s">
        <v>849</v>
      </c>
      <c r="E3640" s="30" t="s">
        <v>8677</v>
      </c>
      <c r="F3640" s="30" t="s">
        <v>8678</v>
      </c>
      <c r="G3640" s="29"/>
      <c r="H3640" s="30"/>
      <c r="I3640" s="30"/>
    </row>
    <row r="3641" spans="1:9">
      <c r="A3641" s="29" t="s">
        <v>1483</v>
      </c>
      <c r="B3641" s="30" t="s">
        <v>1484</v>
      </c>
      <c r="C3641" s="30" t="s">
        <v>3087</v>
      </c>
      <c r="D3641" s="30" t="s">
        <v>8659</v>
      </c>
      <c r="E3641" s="30" t="s">
        <v>8660</v>
      </c>
      <c r="F3641" s="30" t="s">
        <v>8659</v>
      </c>
      <c r="G3641" s="29"/>
      <c r="H3641" s="30"/>
      <c r="I3641" s="30"/>
    </row>
    <row r="3642" spans="1:9" ht="26.4">
      <c r="A3642" s="29" t="s">
        <v>7848</v>
      </c>
      <c r="B3642" s="30" t="s">
        <v>7849</v>
      </c>
      <c r="C3642" s="30" t="s">
        <v>8675</v>
      </c>
      <c r="D3642" s="30" t="s">
        <v>6053</v>
      </c>
      <c r="E3642" s="30" t="s">
        <v>3058</v>
      </c>
      <c r="F3642" s="30" t="s">
        <v>3059</v>
      </c>
      <c r="G3642" s="29"/>
      <c r="H3642" s="30"/>
      <c r="I3642" s="30"/>
    </row>
    <row r="3643" spans="1:9" ht="26.4">
      <c r="A3643" s="29" t="s">
        <v>7850</v>
      </c>
      <c r="B3643" s="30" t="s">
        <v>7851</v>
      </c>
      <c r="C3643" s="30" t="s">
        <v>8675</v>
      </c>
      <c r="D3643" s="30" t="s">
        <v>6053</v>
      </c>
      <c r="E3643" s="30" t="s">
        <v>3058</v>
      </c>
      <c r="F3643" s="30" t="s">
        <v>3059</v>
      </c>
      <c r="G3643" s="29"/>
      <c r="H3643" s="30"/>
      <c r="I3643" s="30"/>
    </row>
    <row r="3644" spans="1:9" ht="26.4">
      <c r="A3644" s="29" t="s">
        <v>7852</v>
      </c>
      <c r="B3644" s="30" t="s">
        <v>7853</v>
      </c>
      <c r="C3644" s="30" t="s">
        <v>8675</v>
      </c>
      <c r="D3644" s="30" t="s">
        <v>6053</v>
      </c>
      <c r="E3644" s="30" t="s">
        <v>3058</v>
      </c>
      <c r="F3644" s="30" t="s">
        <v>3059</v>
      </c>
      <c r="G3644" s="29"/>
      <c r="H3644" s="30"/>
      <c r="I3644" s="30"/>
    </row>
    <row r="3645" spans="1:9" ht="26.4">
      <c r="A3645" s="29" t="s">
        <v>7854</v>
      </c>
      <c r="B3645" s="30" t="s">
        <v>7855</v>
      </c>
      <c r="C3645" s="30" t="s">
        <v>8675</v>
      </c>
      <c r="D3645" s="30" t="s">
        <v>2431</v>
      </c>
      <c r="E3645" s="30" t="s">
        <v>8677</v>
      </c>
      <c r="F3645" s="30" t="s">
        <v>8678</v>
      </c>
      <c r="G3645" s="29"/>
      <c r="H3645" s="30"/>
      <c r="I3645" s="30"/>
    </row>
    <row r="3646" spans="1:9" ht="26.4">
      <c r="A3646" s="29" t="s">
        <v>7856</v>
      </c>
      <c r="B3646" s="30" t="s">
        <v>7857</v>
      </c>
      <c r="C3646" s="30" t="s">
        <v>3087</v>
      </c>
      <c r="D3646" s="30" t="s">
        <v>1413</v>
      </c>
      <c r="E3646" s="30" t="s">
        <v>3058</v>
      </c>
      <c r="F3646" s="30" t="s">
        <v>3059</v>
      </c>
      <c r="G3646" s="29"/>
      <c r="H3646" s="30"/>
      <c r="I3646" s="30"/>
    </row>
    <row r="3647" spans="1:9" ht="39.6">
      <c r="A3647" s="29" t="s">
        <v>7858</v>
      </c>
      <c r="B3647" s="30" t="s">
        <v>7859</v>
      </c>
      <c r="C3647" s="30" t="s">
        <v>8675</v>
      </c>
      <c r="D3647" s="30" t="s">
        <v>3046</v>
      </c>
      <c r="E3647" s="30" t="s">
        <v>8677</v>
      </c>
      <c r="F3647" s="30" t="s">
        <v>8678</v>
      </c>
      <c r="G3647" s="29"/>
      <c r="H3647" s="30"/>
      <c r="I3647" s="30"/>
    </row>
    <row r="3648" spans="1:9" ht="26.4">
      <c r="A3648" s="29" t="s">
        <v>7860</v>
      </c>
      <c r="B3648" s="30" t="s">
        <v>7861</v>
      </c>
      <c r="C3648" s="30" t="s">
        <v>8675</v>
      </c>
      <c r="D3648" s="30" t="s">
        <v>379</v>
      </c>
      <c r="E3648" s="30" t="s">
        <v>3058</v>
      </c>
      <c r="F3648" s="30" t="s">
        <v>3059</v>
      </c>
      <c r="G3648" s="29"/>
      <c r="H3648" s="30"/>
      <c r="I3648" s="30"/>
    </row>
    <row r="3649" spans="1:9" ht="26.4">
      <c r="A3649" s="29" t="s">
        <v>7862</v>
      </c>
      <c r="B3649" s="30" t="s">
        <v>7863</v>
      </c>
      <c r="C3649" s="30" t="s">
        <v>8675</v>
      </c>
      <c r="D3649" s="30" t="s">
        <v>379</v>
      </c>
      <c r="E3649" s="30" t="s">
        <v>3058</v>
      </c>
      <c r="F3649" s="30" t="s">
        <v>3059</v>
      </c>
      <c r="G3649" s="29"/>
      <c r="H3649" s="30"/>
      <c r="I3649" s="30"/>
    </row>
    <row r="3650" spans="1:9" ht="26.4">
      <c r="A3650" s="29" t="s">
        <v>7864</v>
      </c>
      <c r="B3650" s="30" t="s">
        <v>7865</v>
      </c>
      <c r="C3650" s="30" t="s">
        <v>8675</v>
      </c>
      <c r="D3650" s="30" t="s">
        <v>8676</v>
      </c>
      <c r="E3650" s="30" t="s">
        <v>8677</v>
      </c>
      <c r="F3650" s="30" t="s">
        <v>8678</v>
      </c>
      <c r="G3650" s="29"/>
      <c r="H3650" s="30"/>
      <c r="I3650" s="30"/>
    </row>
    <row r="3651" spans="1:9" ht="26.4">
      <c r="A3651" s="29" t="s">
        <v>7866</v>
      </c>
      <c r="B3651" s="30" t="s">
        <v>7867</v>
      </c>
      <c r="C3651" s="30" t="s">
        <v>8675</v>
      </c>
      <c r="D3651" s="30" t="s">
        <v>8676</v>
      </c>
      <c r="E3651" s="30" t="s">
        <v>8677</v>
      </c>
      <c r="F3651" s="30" t="s">
        <v>8678</v>
      </c>
      <c r="G3651" s="29"/>
      <c r="H3651" s="30"/>
      <c r="I3651" s="30"/>
    </row>
    <row r="3652" spans="1:9" ht="26.4">
      <c r="A3652" s="29" t="s">
        <v>7868</v>
      </c>
      <c r="B3652" s="30" t="s">
        <v>7869</v>
      </c>
      <c r="C3652" s="30" t="s">
        <v>8675</v>
      </c>
      <c r="D3652" s="30" t="s">
        <v>2431</v>
      </c>
      <c r="E3652" s="30" t="s">
        <v>8677</v>
      </c>
      <c r="F3652" s="30" t="s">
        <v>8678</v>
      </c>
      <c r="G3652" s="29"/>
      <c r="H3652" s="30"/>
      <c r="I3652" s="30"/>
    </row>
    <row r="3653" spans="1:9" ht="26.4">
      <c r="A3653" s="29" t="s">
        <v>7870</v>
      </c>
      <c r="B3653" s="30" t="s">
        <v>7871</v>
      </c>
      <c r="C3653" s="30" t="s">
        <v>8675</v>
      </c>
      <c r="D3653" s="30" t="s">
        <v>3032</v>
      </c>
      <c r="E3653" s="30" t="s">
        <v>8677</v>
      </c>
      <c r="F3653" s="30" t="s">
        <v>8678</v>
      </c>
      <c r="G3653" s="29"/>
      <c r="H3653" s="30"/>
      <c r="I3653" s="30"/>
    </row>
    <row r="3654" spans="1:9" ht="26.4">
      <c r="A3654" s="29" t="s">
        <v>7872</v>
      </c>
      <c r="B3654" s="30" t="s">
        <v>7873</v>
      </c>
      <c r="C3654" s="30" t="s">
        <v>8675</v>
      </c>
      <c r="D3654" s="30" t="s">
        <v>3032</v>
      </c>
      <c r="E3654" s="30" t="s">
        <v>8677</v>
      </c>
      <c r="F3654" s="30" t="s">
        <v>8678</v>
      </c>
      <c r="G3654" s="29"/>
      <c r="H3654" s="30"/>
      <c r="I3654" s="30"/>
    </row>
    <row r="3655" spans="1:9" ht="26.4">
      <c r="A3655" s="29" t="s">
        <v>7874</v>
      </c>
      <c r="B3655" s="30" t="s">
        <v>7875</v>
      </c>
      <c r="C3655" s="30" t="s">
        <v>8675</v>
      </c>
      <c r="D3655" s="30" t="s">
        <v>6019</v>
      </c>
      <c r="E3655" s="30" t="s">
        <v>8677</v>
      </c>
      <c r="F3655" s="30" t="s">
        <v>8678</v>
      </c>
      <c r="G3655" s="29"/>
      <c r="H3655" s="30"/>
      <c r="I3655" s="30"/>
    </row>
    <row r="3656" spans="1:9" ht="26.4">
      <c r="A3656" s="29" t="s">
        <v>7876</v>
      </c>
      <c r="B3656" s="30" t="s">
        <v>7877</v>
      </c>
      <c r="C3656" s="30" t="s">
        <v>8675</v>
      </c>
      <c r="D3656" s="30" t="s">
        <v>2431</v>
      </c>
      <c r="E3656" s="30" t="s">
        <v>8677</v>
      </c>
      <c r="F3656" s="30" t="s">
        <v>8678</v>
      </c>
      <c r="G3656" s="29"/>
      <c r="H3656" s="30"/>
      <c r="I3656" s="30"/>
    </row>
    <row r="3657" spans="1:9" ht="26.4">
      <c r="A3657" s="29" t="s">
        <v>7878</v>
      </c>
      <c r="B3657" s="30" t="s">
        <v>10411</v>
      </c>
      <c r="C3657" s="30" t="s">
        <v>8675</v>
      </c>
      <c r="D3657" s="30" t="s">
        <v>3032</v>
      </c>
      <c r="E3657" s="30" t="s">
        <v>8677</v>
      </c>
      <c r="F3657" s="30" t="s">
        <v>8678</v>
      </c>
      <c r="G3657" s="29"/>
      <c r="H3657" s="30"/>
      <c r="I3657" s="30"/>
    </row>
    <row r="3658" spans="1:9" ht="26.4">
      <c r="A3658" s="29" t="s">
        <v>10412</v>
      </c>
      <c r="B3658" s="30" t="s">
        <v>10413</v>
      </c>
      <c r="C3658" s="30" t="s">
        <v>8675</v>
      </c>
      <c r="D3658" s="30" t="s">
        <v>6002</v>
      </c>
      <c r="E3658" s="30" t="s">
        <v>8677</v>
      </c>
      <c r="F3658" s="30" t="s">
        <v>8678</v>
      </c>
      <c r="G3658" s="29"/>
      <c r="H3658" s="30"/>
      <c r="I3658" s="30"/>
    </row>
    <row r="3659" spans="1:9" ht="26.4">
      <c r="A3659" s="29" t="s">
        <v>10414</v>
      </c>
      <c r="B3659" s="30" t="s">
        <v>10415</v>
      </c>
      <c r="C3659" s="30" t="s">
        <v>8675</v>
      </c>
      <c r="D3659" s="30" t="s">
        <v>8676</v>
      </c>
      <c r="E3659" s="30" t="s">
        <v>8677</v>
      </c>
      <c r="F3659" s="30" t="s">
        <v>8678</v>
      </c>
      <c r="G3659" s="29"/>
      <c r="H3659" s="30"/>
      <c r="I3659" s="30"/>
    </row>
    <row r="3660" spans="1:9" ht="26.4">
      <c r="A3660" s="29" t="s">
        <v>10416</v>
      </c>
      <c r="B3660" s="30" t="s">
        <v>10417</v>
      </c>
      <c r="C3660" s="30" t="s">
        <v>8675</v>
      </c>
      <c r="D3660" s="30" t="s">
        <v>8676</v>
      </c>
      <c r="E3660" s="30" t="s">
        <v>8677</v>
      </c>
      <c r="F3660" s="30" t="s">
        <v>8678</v>
      </c>
      <c r="G3660" s="29"/>
      <c r="H3660" s="30"/>
      <c r="I3660" s="30"/>
    </row>
    <row r="3661" spans="1:9" ht="26.4">
      <c r="A3661" s="29" t="s">
        <v>10418</v>
      </c>
      <c r="B3661" s="30" t="s">
        <v>10419</v>
      </c>
      <c r="C3661" s="30" t="s">
        <v>8675</v>
      </c>
      <c r="D3661" s="30" t="s">
        <v>8676</v>
      </c>
      <c r="E3661" s="30" t="s">
        <v>8677</v>
      </c>
      <c r="F3661" s="30" t="s">
        <v>8678</v>
      </c>
      <c r="G3661" s="29"/>
      <c r="H3661" s="30"/>
      <c r="I3661" s="30"/>
    </row>
    <row r="3662" spans="1:9">
      <c r="A3662" s="29" t="s">
        <v>10420</v>
      </c>
      <c r="B3662" s="30" t="s">
        <v>10421</v>
      </c>
      <c r="C3662" s="30" t="s">
        <v>3066</v>
      </c>
      <c r="D3662" s="30" t="s">
        <v>8698</v>
      </c>
      <c r="E3662" s="30" t="s">
        <v>3058</v>
      </c>
      <c r="F3662" s="30" t="s">
        <v>3059</v>
      </c>
      <c r="G3662" s="29"/>
      <c r="H3662" s="30"/>
      <c r="I3662" s="30"/>
    </row>
    <row r="3663" spans="1:9">
      <c r="A3663" s="29" t="s">
        <v>10422</v>
      </c>
      <c r="B3663" s="30" t="s">
        <v>10423</v>
      </c>
      <c r="C3663" s="30" t="s">
        <v>3066</v>
      </c>
      <c r="D3663" s="30" t="s">
        <v>6135</v>
      </c>
      <c r="E3663" s="30" t="s">
        <v>3068</v>
      </c>
      <c r="F3663" s="30" t="s">
        <v>3069</v>
      </c>
      <c r="G3663" s="29"/>
      <c r="H3663" s="30"/>
      <c r="I3663" s="30"/>
    </row>
    <row r="3664" spans="1:9" ht="39.6">
      <c r="A3664" s="29" t="s">
        <v>10424</v>
      </c>
      <c r="B3664" s="30" t="s">
        <v>10425</v>
      </c>
      <c r="C3664" s="30" t="s">
        <v>8675</v>
      </c>
      <c r="D3664" s="30" t="s">
        <v>3046</v>
      </c>
      <c r="E3664" s="30" t="s">
        <v>8677</v>
      </c>
      <c r="F3664" s="30" t="s">
        <v>8678</v>
      </c>
      <c r="G3664" s="29"/>
      <c r="H3664" s="30"/>
      <c r="I3664" s="30"/>
    </row>
    <row r="3665" spans="1:9" ht="26.4">
      <c r="A3665" s="29" t="s">
        <v>10426</v>
      </c>
      <c r="B3665" s="30" t="s">
        <v>10427</v>
      </c>
      <c r="C3665" s="30" t="s">
        <v>8675</v>
      </c>
      <c r="D3665" s="30" t="s">
        <v>6009</v>
      </c>
      <c r="E3665" s="30" t="s">
        <v>8677</v>
      </c>
      <c r="F3665" s="30" t="s">
        <v>8678</v>
      </c>
      <c r="G3665" s="29"/>
      <c r="H3665" s="30"/>
      <c r="I3665" s="30"/>
    </row>
    <row r="3666" spans="1:9">
      <c r="A3666" s="29" t="s">
        <v>10428</v>
      </c>
      <c r="B3666" s="30" t="s">
        <v>10429</v>
      </c>
      <c r="C3666" s="30" t="s">
        <v>3066</v>
      </c>
      <c r="D3666" s="30" t="s">
        <v>10430</v>
      </c>
      <c r="E3666" s="30" t="s">
        <v>3068</v>
      </c>
      <c r="F3666" s="30" t="s">
        <v>3069</v>
      </c>
      <c r="G3666" s="29"/>
      <c r="H3666" s="30"/>
      <c r="I3666" s="30"/>
    </row>
    <row r="3667" spans="1:9">
      <c r="A3667" s="29" t="s">
        <v>10431</v>
      </c>
      <c r="B3667" s="30" t="s">
        <v>10432</v>
      </c>
      <c r="C3667" s="30" t="s">
        <v>3066</v>
      </c>
      <c r="D3667" s="30" t="s">
        <v>10433</v>
      </c>
      <c r="E3667" s="30" t="s">
        <v>3068</v>
      </c>
      <c r="F3667" s="30" t="s">
        <v>3069</v>
      </c>
      <c r="G3667" s="29"/>
      <c r="H3667" s="30"/>
      <c r="I3667" s="30"/>
    </row>
    <row r="3668" spans="1:9">
      <c r="A3668" s="29" t="s">
        <v>10434</v>
      </c>
      <c r="B3668" s="30" t="s">
        <v>10435</v>
      </c>
      <c r="C3668" s="30" t="s">
        <v>3066</v>
      </c>
      <c r="D3668" s="30" t="s">
        <v>10436</v>
      </c>
      <c r="E3668" s="30" t="s">
        <v>3068</v>
      </c>
      <c r="F3668" s="30" t="s">
        <v>3069</v>
      </c>
      <c r="G3668" s="29"/>
      <c r="H3668" s="30"/>
      <c r="I3668" s="30"/>
    </row>
    <row r="3669" spans="1:9" ht="26.4">
      <c r="A3669" s="29" t="s">
        <v>10437</v>
      </c>
      <c r="B3669" s="30" t="s">
        <v>10438</v>
      </c>
      <c r="C3669" s="30" t="s">
        <v>8675</v>
      </c>
      <c r="D3669" s="30" t="s">
        <v>8659</v>
      </c>
      <c r="E3669" s="30" t="s">
        <v>8660</v>
      </c>
      <c r="F3669" s="30" t="s">
        <v>8659</v>
      </c>
      <c r="G3669" s="29"/>
      <c r="H3669" s="30"/>
      <c r="I3669" s="30"/>
    </row>
  </sheetData>
  <sheetProtection password="CED2" sheet="1" objects="1" scenarios="1"/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698"/>
  <sheetViews>
    <sheetView topLeftCell="A1450" workbookViewId="0">
      <selection activeCell="K1646" sqref="K1646"/>
    </sheetView>
  </sheetViews>
  <sheetFormatPr defaultRowHeight="13.2"/>
  <cols>
    <col min="2" max="2" width="4.109375" customWidth="1"/>
    <col min="4" max="4" width="5.88671875" customWidth="1"/>
  </cols>
  <sheetData>
    <row r="1" spans="1:19">
      <c r="A1" s="414" t="s">
        <v>5925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>
      <c r="A2" s="31" t="s">
        <v>10439</v>
      </c>
      <c r="B2" s="31" t="s">
        <v>10440</v>
      </c>
      <c r="C2" s="31" t="s">
        <v>10441</v>
      </c>
      <c r="D2" s="31" t="s">
        <v>10442</v>
      </c>
      <c r="E2" s="31" t="s">
        <v>10443</v>
      </c>
      <c r="F2" s="31" t="s">
        <v>10444</v>
      </c>
      <c r="G2" s="31" t="s">
        <v>10445</v>
      </c>
      <c r="H2" s="31" t="s">
        <v>10446</v>
      </c>
      <c r="I2" s="31" t="s">
        <v>10447</v>
      </c>
      <c r="J2" s="31" t="s">
        <v>10449</v>
      </c>
      <c r="K2" s="31" t="s">
        <v>10451</v>
      </c>
      <c r="L2" s="31" t="s">
        <v>10448</v>
      </c>
      <c r="M2" s="31" t="s">
        <v>10450</v>
      </c>
      <c r="N2" s="31" t="s">
        <v>10452</v>
      </c>
      <c r="O2" s="31" t="s">
        <v>10453</v>
      </c>
      <c r="P2" s="31" t="s">
        <v>10454</v>
      </c>
      <c r="Q2" s="31" t="s">
        <v>10455</v>
      </c>
      <c r="R2" s="31" t="s">
        <v>10456</v>
      </c>
      <c r="S2" s="31" t="s">
        <v>10457</v>
      </c>
    </row>
    <row r="3" spans="1:19">
      <c r="A3" t="s">
        <v>7999</v>
      </c>
      <c r="B3" t="s">
        <v>10461</v>
      </c>
      <c r="C3" s="70" t="s">
        <v>8000</v>
      </c>
      <c r="D3" s="70" t="s">
        <v>11600</v>
      </c>
      <c r="E3" s="70" t="s">
        <v>11601</v>
      </c>
      <c r="J3" s="70" t="s">
        <v>11603</v>
      </c>
      <c r="K3" s="70" t="s">
        <v>4712</v>
      </c>
      <c r="L3" s="70" t="s">
        <v>11602</v>
      </c>
      <c r="M3" s="70" t="s">
        <v>11604</v>
      </c>
      <c r="N3" s="32"/>
      <c r="O3" s="32"/>
      <c r="P3" s="32"/>
      <c r="Q3" s="32"/>
      <c r="R3" s="32"/>
      <c r="S3" s="32"/>
    </row>
    <row r="4" spans="1:19">
      <c r="A4" t="s">
        <v>10540</v>
      </c>
      <c r="B4" t="s">
        <v>10461</v>
      </c>
      <c r="C4" s="70" t="s">
        <v>10541</v>
      </c>
      <c r="D4" s="70" t="s">
        <v>11600</v>
      </c>
      <c r="E4" s="70" t="s">
        <v>11601</v>
      </c>
      <c r="J4" s="70" t="s">
        <v>11603</v>
      </c>
      <c r="K4" s="70" t="s">
        <v>4712</v>
      </c>
      <c r="L4" s="70" t="s">
        <v>11602</v>
      </c>
      <c r="M4" s="70" t="s">
        <v>11604</v>
      </c>
      <c r="N4" s="32"/>
      <c r="O4" s="32"/>
      <c r="P4" s="32"/>
      <c r="Q4" s="32"/>
      <c r="R4" s="32"/>
      <c r="S4" s="32"/>
    </row>
    <row r="5" spans="1:19">
      <c r="A5" t="s">
        <v>9525</v>
      </c>
      <c r="B5" t="s">
        <v>10461</v>
      </c>
      <c r="C5" s="70" t="s">
        <v>11140</v>
      </c>
      <c r="D5" s="70" t="s">
        <v>11600</v>
      </c>
      <c r="E5" s="70" t="s">
        <v>11601</v>
      </c>
      <c r="J5" s="70" t="s">
        <v>11603</v>
      </c>
      <c r="K5" s="70" t="s">
        <v>4712</v>
      </c>
      <c r="L5" s="70" t="s">
        <v>11602</v>
      </c>
      <c r="M5" s="70" t="s">
        <v>11604</v>
      </c>
      <c r="N5" s="32"/>
      <c r="O5" s="32"/>
      <c r="P5" s="32"/>
      <c r="Q5" s="32"/>
      <c r="R5" s="32"/>
      <c r="S5" s="32"/>
    </row>
    <row r="6" spans="1:19">
      <c r="A6" t="s">
        <v>9526</v>
      </c>
      <c r="B6" t="s">
        <v>10461</v>
      </c>
      <c r="C6" s="70" t="s">
        <v>5661</v>
      </c>
      <c r="D6" s="70" t="s">
        <v>11600</v>
      </c>
      <c r="E6" s="70" t="s">
        <v>11601</v>
      </c>
      <c r="J6" s="70" t="s">
        <v>11603</v>
      </c>
      <c r="K6" s="70" t="s">
        <v>4712</v>
      </c>
      <c r="L6" s="70" t="s">
        <v>11602</v>
      </c>
      <c r="M6" s="70" t="s">
        <v>11604</v>
      </c>
      <c r="N6" s="32"/>
      <c r="O6" s="32"/>
      <c r="P6" s="32"/>
      <c r="Q6" s="32"/>
      <c r="R6" s="32"/>
      <c r="S6" s="32"/>
    </row>
    <row r="7" spans="1:19">
      <c r="A7" t="s">
        <v>11598</v>
      </c>
      <c r="B7" t="s">
        <v>10459</v>
      </c>
      <c r="C7" s="70" t="s">
        <v>11599</v>
      </c>
      <c r="D7" s="70" t="s">
        <v>11600</v>
      </c>
      <c r="E7" s="70" t="s">
        <v>11601</v>
      </c>
      <c r="J7" s="70" t="s">
        <v>11603</v>
      </c>
      <c r="K7" s="70" t="s">
        <v>4712</v>
      </c>
      <c r="L7" s="70" t="s">
        <v>11602</v>
      </c>
      <c r="M7" s="70" t="s">
        <v>11604</v>
      </c>
      <c r="N7" s="32"/>
      <c r="O7" s="32"/>
      <c r="P7" s="32"/>
      <c r="Q7" s="32"/>
      <c r="R7" s="32"/>
      <c r="S7" s="32"/>
    </row>
    <row r="8" spans="1:19">
      <c r="A8" t="s">
        <v>10542</v>
      </c>
      <c r="B8" t="s">
        <v>10459</v>
      </c>
      <c r="C8" s="70" t="s">
        <v>10543</v>
      </c>
      <c r="D8" s="70" t="s">
        <v>11600</v>
      </c>
      <c r="E8" s="70" t="s">
        <v>11601</v>
      </c>
      <c r="J8" s="70" t="s">
        <v>11603</v>
      </c>
      <c r="K8" s="70" t="s">
        <v>4712</v>
      </c>
      <c r="L8" s="70" t="s">
        <v>11602</v>
      </c>
      <c r="M8" s="70" t="s">
        <v>11604</v>
      </c>
      <c r="N8" s="32"/>
      <c r="O8" s="32"/>
      <c r="P8" s="32"/>
      <c r="Q8" s="32"/>
      <c r="R8" s="32"/>
      <c r="S8" s="32"/>
    </row>
    <row r="9" spans="1:19">
      <c r="A9" t="s">
        <v>10891</v>
      </c>
      <c r="B9" t="s">
        <v>10459</v>
      </c>
      <c r="C9" s="70" t="s">
        <v>10960</v>
      </c>
      <c r="D9" s="70" t="s">
        <v>11600</v>
      </c>
      <c r="E9" s="70" t="s">
        <v>11601</v>
      </c>
      <c r="J9" s="70" t="s">
        <v>11603</v>
      </c>
      <c r="K9" s="70" t="s">
        <v>4712</v>
      </c>
      <c r="L9" s="70" t="s">
        <v>11602</v>
      </c>
      <c r="M9" s="70" t="s">
        <v>11604</v>
      </c>
      <c r="N9" s="32"/>
      <c r="O9" s="32"/>
      <c r="P9" s="32"/>
      <c r="Q9" s="32"/>
      <c r="R9" s="32"/>
      <c r="S9" s="32"/>
    </row>
    <row r="10" spans="1:19">
      <c r="A10" t="s">
        <v>10538</v>
      </c>
      <c r="B10" t="s">
        <v>10461</v>
      </c>
      <c r="C10" s="70" t="s">
        <v>10539</v>
      </c>
      <c r="D10" s="70" t="s">
        <v>9521</v>
      </c>
      <c r="E10" s="70" t="s">
        <v>10539</v>
      </c>
      <c r="J10" s="70" t="s">
        <v>11139</v>
      </c>
      <c r="K10" s="70" t="s">
        <v>4712</v>
      </c>
      <c r="L10" s="70" t="s">
        <v>9522</v>
      </c>
      <c r="M10" s="70" t="s">
        <v>11604</v>
      </c>
      <c r="N10" s="32"/>
      <c r="O10" s="32"/>
      <c r="P10" s="32"/>
      <c r="Q10" s="32"/>
      <c r="R10" s="32"/>
      <c r="S10" s="32"/>
    </row>
    <row r="11" spans="1:19">
      <c r="A11" t="s">
        <v>10544</v>
      </c>
      <c r="B11" t="s">
        <v>10461</v>
      </c>
      <c r="C11" s="70" t="s">
        <v>10961</v>
      </c>
      <c r="D11" s="70" t="s">
        <v>9521</v>
      </c>
      <c r="E11" s="70" t="s">
        <v>10539</v>
      </c>
      <c r="J11" s="70" t="s">
        <v>11139</v>
      </c>
      <c r="K11" s="70" t="s">
        <v>4712</v>
      </c>
      <c r="L11" s="70" t="s">
        <v>9522</v>
      </c>
      <c r="M11" s="70" t="s">
        <v>11604</v>
      </c>
      <c r="N11" s="32"/>
      <c r="O11" s="32"/>
      <c r="P11" s="32"/>
      <c r="Q11" s="32"/>
      <c r="R11" s="32"/>
      <c r="S11" s="32"/>
    </row>
    <row r="12" spans="1:19">
      <c r="A12" t="s">
        <v>10892</v>
      </c>
      <c r="B12" t="s">
        <v>10459</v>
      </c>
      <c r="C12" s="70" t="s">
        <v>11276</v>
      </c>
      <c r="D12" s="70" t="s">
        <v>9521</v>
      </c>
      <c r="E12" s="70" t="s">
        <v>10539</v>
      </c>
      <c r="J12" s="70" t="s">
        <v>11139</v>
      </c>
      <c r="K12" s="70" t="s">
        <v>4712</v>
      </c>
      <c r="L12" s="70" t="s">
        <v>9522</v>
      </c>
      <c r="M12" s="70" t="s">
        <v>11604</v>
      </c>
      <c r="N12" s="32"/>
      <c r="O12" s="32"/>
      <c r="P12" s="32"/>
      <c r="Q12" s="32"/>
      <c r="R12" s="32"/>
      <c r="S12" s="32"/>
    </row>
    <row r="13" spans="1:19">
      <c r="A13" t="s">
        <v>10893</v>
      </c>
      <c r="B13" t="s">
        <v>10459</v>
      </c>
      <c r="C13" s="70" t="s">
        <v>10962</v>
      </c>
      <c r="D13" s="70" t="s">
        <v>9521</v>
      </c>
      <c r="E13" s="70" t="s">
        <v>10539</v>
      </c>
      <c r="J13" s="70" t="s">
        <v>11139</v>
      </c>
      <c r="K13" s="70" t="s">
        <v>4712</v>
      </c>
      <c r="L13" s="70" t="s">
        <v>9522</v>
      </c>
      <c r="M13" s="70" t="s">
        <v>11604</v>
      </c>
      <c r="N13" s="32"/>
      <c r="O13" s="32"/>
      <c r="P13" s="32"/>
      <c r="Q13" s="32"/>
      <c r="R13" s="32"/>
      <c r="S13" s="32"/>
    </row>
    <row r="14" spans="1:19">
      <c r="A14" t="s">
        <v>10545</v>
      </c>
      <c r="B14" t="s">
        <v>10461</v>
      </c>
      <c r="C14" s="70" t="s">
        <v>10963</v>
      </c>
      <c r="D14" s="70" t="s">
        <v>10546</v>
      </c>
      <c r="E14" s="70" t="s">
        <v>10547</v>
      </c>
      <c r="J14" s="70" t="s">
        <v>10549</v>
      </c>
      <c r="K14" s="70" t="s">
        <v>10550</v>
      </c>
      <c r="L14" s="70" t="s">
        <v>10548</v>
      </c>
      <c r="M14" s="70" t="s">
        <v>10529</v>
      </c>
      <c r="N14" s="32"/>
      <c r="O14" s="32"/>
      <c r="P14" s="32"/>
      <c r="Q14" s="32"/>
      <c r="R14" s="32"/>
      <c r="S14" s="32"/>
    </row>
    <row r="15" spans="1:19">
      <c r="A15" t="s">
        <v>10551</v>
      </c>
      <c r="B15" t="s">
        <v>10461</v>
      </c>
      <c r="C15" s="70" t="s">
        <v>10552</v>
      </c>
      <c r="D15" s="70" t="s">
        <v>10546</v>
      </c>
      <c r="E15" s="70" t="s">
        <v>10547</v>
      </c>
      <c r="J15" s="70" t="s">
        <v>10549</v>
      </c>
      <c r="K15" s="70" t="s">
        <v>10550</v>
      </c>
      <c r="L15" s="70" t="s">
        <v>10548</v>
      </c>
      <c r="M15" s="70" t="s">
        <v>10529</v>
      </c>
      <c r="N15" s="32"/>
      <c r="O15" s="32"/>
      <c r="P15" s="32"/>
      <c r="Q15" s="32"/>
      <c r="R15" s="32"/>
      <c r="S15" s="32"/>
    </row>
    <row r="16" spans="1:19">
      <c r="A16" t="s">
        <v>9527</v>
      </c>
      <c r="B16" t="s">
        <v>10461</v>
      </c>
      <c r="C16" s="70" t="s">
        <v>5661</v>
      </c>
      <c r="D16" s="70" t="s">
        <v>10546</v>
      </c>
      <c r="E16" s="70" t="s">
        <v>10547</v>
      </c>
      <c r="J16" s="70" t="s">
        <v>10549</v>
      </c>
      <c r="K16" s="70" t="s">
        <v>10550</v>
      </c>
      <c r="L16" s="70" t="s">
        <v>10548</v>
      </c>
      <c r="M16" s="70" t="s">
        <v>10529</v>
      </c>
      <c r="N16" s="32"/>
      <c r="O16" s="32"/>
      <c r="P16" s="32"/>
      <c r="Q16" s="32"/>
      <c r="R16" s="32"/>
      <c r="S16" s="32"/>
    </row>
    <row r="17" spans="1:19">
      <c r="A17" t="s">
        <v>10553</v>
      </c>
      <c r="B17" t="s">
        <v>10459</v>
      </c>
      <c r="C17" s="70" t="s">
        <v>11624</v>
      </c>
      <c r="D17" s="70" t="s">
        <v>10546</v>
      </c>
      <c r="E17" s="70" t="s">
        <v>10547</v>
      </c>
      <c r="J17" s="70" t="s">
        <v>10549</v>
      </c>
      <c r="K17" s="70" t="s">
        <v>10550</v>
      </c>
      <c r="L17" s="70" t="s">
        <v>10548</v>
      </c>
      <c r="M17" s="70" t="s">
        <v>10529</v>
      </c>
      <c r="N17" s="32"/>
      <c r="O17" s="32"/>
      <c r="P17" s="32"/>
      <c r="Q17" s="32"/>
      <c r="R17" s="32"/>
      <c r="S17" s="32"/>
    </row>
    <row r="18" spans="1:19">
      <c r="A18" t="s">
        <v>10554</v>
      </c>
      <c r="B18" t="s">
        <v>10459</v>
      </c>
      <c r="C18" s="70" t="s">
        <v>12873</v>
      </c>
      <c r="D18" s="70" t="s">
        <v>10546</v>
      </c>
      <c r="E18" s="70" t="s">
        <v>10547</v>
      </c>
      <c r="J18" s="70" t="s">
        <v>10549</v>
      </c>
      <c r="K18" s="70" t="s">
        <v>10550</v>
      </c>
      <c r="L18" s="70" t="s">
        <v>10548</v>
      </c>
      <c r="M18" s="70" t="s">
        <v>10529</v>
      </c>
      <c r="N18" s="32"/>
      <c r="O18" s="32"/>
      <c r="P18" s="32"/>
      <c r="Q18" s="32"/>
      <c r="R18" s="32"/>
      <c r="S18" s="32"/>
    </row>
    <row r="19" spans="1:19">
      <c r="A19" t="s">
        <v>10555</v>
      </c>
      <c r="B19" t="s">
        <v>10459</v>
      </c>
      <c r="C19" s="70" t="s">
        <v>10556</v>
      </c>
      <c r="D19" s="70" t="s">
        <v>10546</v>
      </c>
      <c r="E19" s="70" t="s">
        <v>10547</v>
      </c>
      <c r="J19" s="70" t="s">
        <v>10549</v>
      </c>
      <c r="K19" s="70" t="s">
        <v>10550</v>
      </c>
      <c r="L19" s="70" t="s">
        <v>10548</v>
      </c>
      <c r="M19" s="70" t="s">
        <v>10529</v>
      </c>
      <c r="N19" s="32"/>
      <c r="O19" s="32"/>
      <c r="P19" s="32"/>
      <c r="Q19" s="32"/>
      <c r="R19" s="32"/>
      <c r="S19" s="32"/>
    </row>
    <row r="20" spans="1:19">
      <c r="A20" t="s">
        <v>10557</v>
      </c>
      <c r="B20" t="s">
        <v>10461</v>
      </c>
      <c r="C20" s="70" t="s">
        <v>10964</v>
      </c>
      <c r="D20" s="70" t="s">
        <v>10558</v>
      </c>
      <c r="E20" s="70" t="s">
        <v>10965</v>
      </c>
      <c r="J20" s="70" t="s">
        <v>10560</v>
      </c>
      <c r="K20" s="70" t="s">
        <v>10562</v>
      </c>
      <c r="L20" s="70" t="s">
        <v>10559</v>
      </c>
      <c r="M20" s="70" t="s">
        <v>10561</v>
      </c>
      <c r="N20" s="32"/>
      <c r="O20" s="32"/>
      <c r="P20" s="32"/>
      <c r="Q20" s="32"/>
      <c r="R20" s="32"/>
      <c r="S20" s="32"/>
    </row>
    <row r="21" spans="1:19">
      <c r="A21" t="s">
        <v>9528</v>
      </c>
      <c r="B21" t="s">
        <v>10461</v>
      </c>
      <c r="C21" s="70" t="s">
        <v>11141</v>
      </c>
      <c r="D21" s="70" t="s">
        <v>10558</v>
      </c>
      <c r="E21" s="70" t="s">
        <v>10965</v>
      </c>
      <c r="J21" s="70" t="s">
        <v>10560</v>
      </c>
      <c r="K21" s="70" t="s">
        <v>10562</v>
      </c>
      <c r="L21" s="70" t="s">
        <v>10559</v>
      </c>
      <c r="M21" s="70" t="s">
        <v>10561</v>
      </c>
      <c r="N21" s="32"/>
      <c r="O21" s="32"/>
      <c r="P21" s="32"/>
      <c r="Q21" s="32"/>
      <c r="R21" s="32"/>
      <c r="S21" s="32"/>
    </row>
    <row r="22" spans="1:19">
      <c r="A22" t="s">
        <v>10563</v>
      </c>
      <c r="B22" t="s">
        <v>10459</v>
      </c>
      <c r="C22" s="70" t="s">
        <v>10966</v>
      </c>
      <c r="D22" s="70" t="s">
        <v>10558</v>
      </c>
      <c r="E22" s="70" t="s">
        <v>10965</v>
      </c>
      <c r="J22" s="70" t="s">
        <v>10560</v>
      </c>
      <c r="K22" s="70" t="s">
        <v>10562</v>
      </c>
      <c r="L22" s="70" t="s">
        <v>10559</v>
      </c>
      <c r="M22" s="70" t="s">
        <v>10561</v>
      </c>
      <c r="N22" s="32"/>
      <c r="O22" s="32"/>
      <c r="P22" s="32"/>
      <c r="Q22" s="32"/>
      <c r="R22" s="32"/>
      <c r="S22" s="32"/>
    </row>
    <row r="23" spans="1:19">
      <c r="A23" t="s">
        <v>10564</v>
      </c>
      <c r="B23" t="s">
        <v>10459</v>
      </c>
      <c r="C23" s="70" t="s">
        <v>10565</v>
      </c>
      <c r="D23" s="70" t="s">
        <v>10558</v>
      </c>
      <c r="E23" s="70" t="s">
        <v>10965</v>
      </c>
      <c r="J23" s="70" t="s">
        <v>10560</v>
      </c>
      <c r="K23" s="70" t="s">
        <v>10562</v>
      </c>
      <c r="L23" s="70" t="s">
        <v>10559</v>
      </c>
      <c r="M23" s="70" t="s">
        <v>10561</v>
      </c>
      <c r="N23" s="32"/>
      <c r="O23" s="32"/>
      <c r="P23" s="32"/>
      <c r="Q23" s="32"/>
      <c r="R23" s="32"/>
      <c r="S23" s="32"/>
    </row>
    <row r="24" spans="1:19">
      <c r="A24" t="s">
        <v>10894</v>
      </c>
      <c r="B24" t="s">
        <v>10459</v>
      </c>
      <c r="C24" s="70" t="s">
        <v>11277</v>
      </c>
      <c r="D24" s="70" t="s">
        <v>10558</v>
      </c>
      <c r="E24" s="70" t="s">
        <v>10965</v>
      </c>
      <c r="J24" s="70" t="s">
        <v>10560</v>
      </c>
      <c r="K24" s="70" t="s">
        <v>10562</v>
      </c>
      <c r="L24" s="70" t="s">
        <v>10559</v>
      </c>
      <c r="M24" s="70" t="s">
        <v>10561</v>
      </c>
      <c r="N24" s="32"/>
      <c r="O24" s="32"/>
      <c r="P24" s="32"/>
      <c r="Q24" s="32"/>
      <c r="R24" s="32"/>
      <c r="S24" s="32"/>
    </row>
    <row r="25" spans="1:19">
      <c r="A25" t="s">
        <v>10574</v>
      </c>
      <c r="B25" t="s">
        <v>10461</v>
      </c>
      <c r="C25" s="70" t="s">
        <v>10575</v>
      </c>
      <c r="D25" s="70" t="s">
        <v>10568</v>
      </c>
      <c r="E25" s="70" t="s">
        <v>10569</v>
      </c>
      <c r="J25" s="70" t="s">
        <v>10571</v>
      </c>
      <c r="K25" s="70" t="s">
        <v>768</v>
      </c>
      <c r="L25" s="70" t="s">
        <v>10570</v>
      </c>
      <c r="M25" s="70" t="s">
        <v>10572</v>
      </c>
      <c r="N25" s="32"/>
      <c r="O25" s="32"/>
      <c r="P25" s="32"/>
      <c r="Q25" s="32"/>
      <c r="R25" s="32"/>
      <c r="S25" s="32"/>
    </row>
    <row r="26" spans="1:19">
      <c r="A26" t="s">
        <v>10566</v>
      </c>
      <c r="B26" t="s">
        <v>10459</v>
      </c>
      <c r="C26" s="70" t="s">
        <v>10567</v>
      </c>
      <c r="D26" s="70" t="s">
        <v>10568</v>
      </c>
      <c r="E26" s="70" t="s">
        <v>10569</v>
      </c>
      <c r="J26" s="70" t="s">
        <v>10571</v>
      </c>
      <c r="K26" s="70" t="s">
        <v>768</v>
      </c>
      <c r="L26" s="70" t="s">
        <v>10570</v>
      </c>
      <c r="M26" s="70" t="s">
        <v>10572</v>
      </c>
      <c r="N26" s="32"/>
      <c r="O26" s="32"/>
      <c r="P26" s="32"/>
      <c r="Q26" s="32"/>
      <c r="R26" s="32"/>
      <c r="S26" s="32"/>
    </row>
    <row r="27" spans="1:19">
      <c r="A27" t="s">
        <v>10573</v>
      </c>
      <c r="B27" t="s">
        <v>10459</v>
      </c>
      <c r="C27" s="70" t="s">
        <v>10967</v>
      </c>
      <c r="D27" s="70" t="s">
        <v>10568</v>
      </c>
      <c r="E27" s="70" t="s">
        <v>10569</v>
      </c>
      <c r="J27" s="70" t="s">
        <v>10571</v>
      </c>
      <c r="K27" s="70" t="s">
        <v>768</v>
      </c>
      <c r="L27" s="70" t="s">
        <v>10570</v>
      </c>
      <c r="M27" s="70" t="s">
        <v>10572</v>
      </c>
      <c r="N27" s="32"/>
      <c r="O27" s="32"/>
      <c r="P27" s="32"/>
      <c r="Q27" s="32"/>
      <c r="R27" s="32"/>
      <c r="S27" s="32"/>
    </row>
    <row r="28" spans="1:19">
      <c r="A28" t="s">
        <v>10895</v>
      </c>
      <c r="B28" t="s">
        <v>10459</v>
      </c>
      <c r="C28" s="70" t="s">
        <v>11278</v>
      </c>
      <c r="D28" s="70" t="s">
        <v>10568</v>
      </c>
      <c r="E28" s="70" t="s">
        <v>10569</v>
      </c>
      <c r="J28" s="70" t="s">
        <v>10571</v>
      </c>
      <c r="K28" s="70" t="s">
        <v>768</v>
      </c>
      <c r="L28" s="70" t="s">
        <v>10570</v>
      </c>
      <c r="M28" s="70" t="s">
        <v>10572</v>
      </c>
      <c r="N28" s="32"/>
      <c r="O28" s="32"/>
      <c r="P28" s="32"/>
      <c r="Q28" s="32"/>
      <c r="R28" s="32"/>
      <c r="S28" s="32"/>
    </row>
    <row r="29" spans="1:19">
      <c r="A29" t="s">
        <v>12993</v>
      </c>
      <c r="B29" t="s">
        <v>10526</v>
      </c>
      <c r="C29" s="70" t="s">
        <v>8391</v>
      </c>
      <c r="D29" s="70" t="s">
        <v>10568</v>
      </c>
      <c r="E29" s="70" t="s">
        <v>10569</v>
      </c>
      <c r="J29" s="70" t="s">
        <v>10571</v>
      </c>
      <c r="K29" s="70" t="s">
        <v>768</v>
      </c>
      <c r="L29" s="70" t="s">
        <v>10570</v>
      </c>
      <c r="M29" s="70" t="s">
        <v>10572</v>
      </c>
      <c r="N29" s="32"/>
      <c r="O29" s="32"/>
      <c r="P29" s="32"/>
      <c r="Q29" s="32"/>
      <c r="R29" s="32"/>
      <c r="S29" s="32"/>
    </row>
    <row r="30" spans="1:19">
      <c r="A30" t="s">
        <v>10576</v>
      </c>
      <c r="B30" t="s">
        <v>10461</v>
      </c>
      <c r="C30" s="70" t="s">
        <v>7700</v>
      </c>
      <c r="D30" s="70" t="s">
        <v>10577</v>
      </c>
      <c r="E30" s="70" t="s">
        <v>10968</v>
      </c>
      <c r="J30" s="70" t="s">
        <v>10579</v>
      </c>
      <c r="K30" s="70" t="s">
        <v>3039</v>
      </c>
      <c r="L30" s="70" t="s">
        <v>10578</v>
      </c>
      <c r="M30" s="70" t="s">
        <v>10580</v>
      </c>
      <c r="N30" s="32"/>
      <c r="O30" s="32"/>
      <c r="P30" s="32"/>
      <c r="Q30" s="32"/>
      <c r="R30" s="32"/>
      <c r="S30" s="32"/>
    </row>
    <row r="31" spans="1:19">
      <c r="A31" t="s">
        <v>10584</v>
      </c>
      <c r="B31" t="s">
        <v>10461</v>
      </c>
      <c r="C31" s="70" t="s">
        <v>10585</v>
      </c>
      <c r="D31" s="70" t="s">
        <v>10577</v>
      </c>
      <c r="E31" s="70" t="s">
        <v>10968</v>
      </c>
      <c r="J31" s="70" t="s">
        <v>10579</v>
      </c>
      <c r="K31" s="70" t="s">
        <v>3039</v>
      </c>
      <c r="L31" s="70" t="s">
        <v>10578</v>
      </c>
      <c r="M31" s="70" t="s">
        <v>10580</v>
      </c>
      <c r="N31" s="32"/>
      <c r="O31" s="32"/>
      <c r="P31" s="32"/>
      <c r="Q31" s="32"/>
      <c r="R31" s="32"/>
      <c r="S31" s="32"/>
    </row>
    <row r="32" spans="1:19">
      <c r="A32" t="s">
        <v>10586</v>
      </c>
      <c r="B32" t="s">
        <v>10461</v>
      </c>
      <c r="C32" s="70" t="s">
        <v>10587</v>
      </c>
      <c r="D32" s="70" t="s">
        <v>10577</v>
      </c>
      <c r="E32" s="70" t="s">
        <v>10968</v>
      </c>
      <c r="J32" s="70" t="s">
        <v>10579</v>
      </c>
      <c r="K32" s="70" t="s">
        <v>3039</v>
      </c>
      <c r="L32" s="70" t="s">
        <v>10578</v>
      </c>
      <c r="M32" s="70" t="s">
        <v>10580</v>
      </c>
      <c r="N32" s="32"/>
      <c r="O32" s="32"/>
      <c r="P32" s="32"/>
      <c r="Q32" s="32"/>
      <c r="R32" s="32"/>
      <c r="S32" s="32"/>
    </row>
    <row r="33" spans="1:19">
      <c r="A33" t="s">
        <v>9529</v>
      </c>
      <c r="B33" t="s">
        <v>10461</v>
      </c>
      <c r="C33" s="70" t="s">
        <v>5661</v>
      </c>
      <c r="D33" s="70" t="s">
        <v>10577</v>
      </c>
      <c r="E33" s="70" t="s">
        <v>10968</v>
      </c>
      <c r="J33" s="70" t="s">
        <v>10579</v>
      </c>
      <c r="K33" s="70" t="s">
        <v>3039</v>
      </c>
      <c r="L33" s="70" t="s">
        <v>10578</v>
      </c>
      <c r="M33" s="70" t="s">
        <v>10580</v>
      </c>
      <c r="N33" s="32"/>
      <c r="O33" s="32"/>
      <c r="P33" s="32"/>
      <c r="Q33" s="32"/>
      <c r="R33" s="32"/>
      <c r="S33" s="32"/>
    </row>
    <row r="34" spans="1:19">
      <c r="A34" t="s">
        <v>10581</v>
      </c>
      <c r="B34" t="s">
        <v>10459</v>
      </c>
      <c r="C34" s="70" t="s">
        <v>10969</v>
      </c>
      <c r="D34" s="70" t="s">
        <v>10577</v>
      </c>
      <c r="E34" s="70" t="s">
        <v>10968</v>
      </c>
      <c r="J34" s="70" t="s">
        <v>10579</v>
      </c>
      <c r="K34" s="70" t="s">
        <v>3039</v>
      </c>
      <c r="L34" s="70" t="s">
        <v>10578</v>
      </c>
      <c r="M34" s="70" t="s">
        <v>10580</v>
      </c>
      <c r="N34" s="32"/>
      <c r="O34" s="32"/>
      <c r="P34" s="32"/>
      <c r="Q34" s="32"/>
      <c r="R34" s="32"/>
      <c r="S34" s="32"/>
    </row>
    <row r="35" spans="1:19">
      <c r="A35" t="s">
        <v>10582</v>
      </c>
      <c r="B35" t="s">
        <v>10459</v>
      </c>
      <c r="C35" s="70" t="s">
        <v>10583</v>
      </c>
      <c r="D35" s="70" t="s">
        <v>10577</v>
      </c>
      <c r="E35" s="70" t="s">
        <v>10968</v>
      </c>
      <c r="J35" s="70" t="s">
        <v>10579</v>
      </c>
      <c r="K35" s="70" t="s">
        <v>3039</v>
      </c>
      <c r="L35" s="70" t="s">
        <v>10578</v>
      </c>
      <c r="M35" s="70" t="s">
        <v>10580</v>
      </c>
      <c r="N35" s="32"/>
      <c r="O35" s="32"/>
      <c r="P35" s="32"/>
      <c r="Q35" s="32"/>
      <c r="R35" s="32"/>
      <c r="S35" s="32"/>
    </row>
    <row r="36" spans="1:19">
      <c r="A36" t="s">
        <v>8187</v>
      </c>
      <c r="B36" t="s">
        <v>10461</v>
      </c>
      <c r="C36" s="70" t="s">
        <v>8188</v>
      </c>
      <c r="D36" s="70" t="s">
        <v>8189</v>
      </c>
      <c r="E36" s="70" t="s">
        <v>8190</v>
      </c>
      <c r="J36" s="70" t="s">
        <v>8192</v>
      </c>
      <c r="K36" s="70" t="s">
        <v>3039</v>
      </c>
      <c r="L36" s="70" t="s">
        <v>8191</v>
      </c>
      <c r="M36" s="70" t="s">
        <v>10580</v>
      </c>
      <c r="N36" s="32"/>
      <c r="O36" s="32"/>
      <c r="P36" s="32"/>
      <c r="Q36" s="32"/>
      <c r="R36" s="32"/>
      <c r="S36" s="32"/>
    </row>
    <row r="37" spans="1:19">
      <c r="A37" t="s">
        <v>8193</v>
      </c>
      <c r="B37" t="s">
        <v>10459</v>
      </c>
      <c r="C37" s="70" t="s">
        <v>8194</v>
      </c>
      <c r="D37" s="70" t="s">
        <v>8189</v>
      </c>
      <c r="E37" s="70" t="s">
        <v>8190</v>
      </c>
      <c r="J37" s="70" t="s">
        <v>8192</v>
      </c>
      <c r="K37" s="70" t="s">
        <v>3039</v>
      </c>
      <c r="L37" s="70" t="s">
        <v>8191</v>
      </c>
      <c r="M37" s="70" t="s">
        <v>10580</v>
      </c>
      <c r="N37" s="32"/>
      <c r="O37" s="32"/>
      <c r="P37" s="32"/>
      <c r="Q37" s="32"/>
      <c r="R37" s="32"/>
      <c r="S37" s="32"/>
    </row>
    <row r="38" spans="1:19">
      <c r="A38" t="s">
        <v>10588</v>
      </c>
      <c r="B38" t="s">
        <v>10461</v>
      </c>
      <c r="C38" s="70" t="s">
        <v>10589</v>
      </c>
      <c r="D38" s="70" t="s">
        <v>10590</v>
      </c>
      <c r="E38" s="70" t="s">
        <v>10591</v>
      </c>
      <c r="J38" s="70" t="s">
        <v>10593</v>
      </c>
      <c r="K38" s="70" t="s">
        <v>3039</v>
      </c>
      <c r="L38" s="70" t="s">
        <v>10592</v>
      </c>
      <c r="M38" s="70" t="s">
        <v>10580</v>
      </c>
      <c r="N38" s="32"/>
      <c r="O38" s="32"/>
      <c r="P38" s="32"/>
      <c r="Q38" s="32"/>
      <c r="R38" s="32"/>
      <c r="S38" s="32"/>
    </row>
    <row r="39" spans="1:19">
      <c r="A39" t="s">
        <v>10600</v>
      </c>
      <c r="B39" t="s">
        <v>10461</v>
      </c>
      <c r="C39" s="70" t="s">
        <v>10970</v>
      </c>
      <c r="D39" s="70" t="s">
        <v>10590</v>
      </c>
      <c r="E39" s="70" t="s">
        <v>10591</v>
      </c>
      <c r="J39" s="70" t="s">
        <v>10593</v>
      </c>
      <c r="K39" s="70" t="s">
        <v>3039</v>
      </c>
      <c r="L39" s="70" t="s">
        <v>10592</v>
      </c>
      <c r="M39" s="70" t="s">
        <v>10580</v>
      </c>
      <c r="N39" s="32"/>
      <c r="O39" s="32"/>
      <c r="P39" s="32"/>
      <c r="Q39" s="32"/>
      <c r="R39" s="32"/>
      <c r="S39" s="32"/>
    </row>
    <row r="40" spans="1:19">
      <c r="A40" t="s">
        <v>10601</v>
      </c>
      <c r="B40" t="s">
        <v>10461</v>
      </c>
      <c r="C40" s="70" t="s">
        <v>10602</v>
      </c>
      <c r="D40" s="70" t="s">
        <v>10590</v>
      </c>
      <c r="E40" s="70" t="s">
        <v>10591</v>
      </c>
      <c r="J40" s="70" t="s">
        <v>10593</v>
      </c>
      <c r="K40" s="70" t="s">
        <v>3039</v>
      </c>
      <c r="L40" s="70" t="s">
        <v>10592</v>
      </c>
      <c r="M40" s="70" t="s">
        <v>10580</v>
      </c>
      <c r="N40" s="32"/>
      <c r="O40" s="32"/>
      <c r="P40" s="32"/>
      <c r="Q40" s="32"/>
      <c r="R40" s="32"/>
      <c r="S40" s="32"/>
    </row>
    <row r="41" spans="1:19">
      <c r="A41" t="s">
        <v>10971</v>
      </c>
      <c r="B41" t="s">
        <v>10461</v>
      </c>
      <c r="C41" s="70" t="s">
        <v>10972</v>
      </c>
      <c r="D41" s="70" t="s">
        <v>10590</v>
      </c>
      <c r="E41" s="70" t="s">
        <v>10591</v>
      </c>
      <c r="J41" s="70" t="s">
        <v>10593</v>
      </c>
      <c r="K41" s="70" t="s">
        <v>3039</v>
      </c>
      <c r="L41" s="70" t="s">
        <v>10592</v>
      </c>
      <c r="M41" s="70" t="s">
        <v>10580</v>
      </c>
      <c r="N41" s="32"/>
      <c r="O41" s="32"/>
      <c r="P41" s="32"/>
      <c r="Q41" s="32"/>
      <c r="R41" s="32"/>
      <c r="S41" s="32"/>
    </row>
    <row r="42" spans="1:19">
      <c r="A42" t="s">
        <v>10597</v>
      </c>
      <c r="B42" t="s">
        <v>10459</v>
      </c>
      <c r="C42" s="70" t="s">
        <v>10598</v>
      </c>
      <c r="D42" s="70" t="s">
        <v>10590</v>
      </c>
      <c r="E42" s="70" t="s">
        <v>10591</v>
      </c>
      <c r="J42" s="70" t="s">
        <v>10593</v>
      </c>
      <c r="K42" s="70" t="s">
        <v>3039</v>
      </c>
      <c r="L42" s="70" t="s">
        <v>10592</v>
      </c>
      <c r="M42" s="70" t="s">
        <v>10580</v>
      </c>
      <c r="N42" s="32"/>
      <c r="O42" s="32"/>
      <c r="P42" s="32"/>
      <c r="Q42" s="32"/>
      <c r="R42" s="32"/>
      <c r="S42" s="32"/>
    </row>
    <row r="43" spans="1:19">
      <c r="A43" t="s">
        <v>10896</v>
      </c>
      <c r="B43" t="s">
        <v>10459</v>
      </c>
      <c r="C43" s="70" t="s">
        <v>11279</v>
      </c>
      <c r="D43" s="70" t="s">
        <v>10590</v>
      </c>
      <c r="E43" s="70" t="s">
        <v>10591</v>
      </c>
      <c r="J43" s="70" t="s">
        <v>10593</v>
      </c>
      <c r="K43" s="70" t="s">
        <v>3039</v>
      </c>
      <c r="L43" s="70" t="s">
        <v>10592</v>
      </c>
      <c r="M43" s="70" t="s">
        <v>10580</v>
      </c>
      <c r="N43" s="32"/>
      <c r="O43" s="32"/>
      <c r="P43" s="32"/>
      <c r="Q43" s="32"/>
      <c r="R43" s="32"/>
      <c r="S43" s="32"/>
    </row>
    <row r="44" spans="1:19">
      <c r="A44" t="s">
        <v>10594</v>
      </c>
      <c r="B44" t="s">
        <v>10461</v>
      </c>
      <c r="C44" s="70" t="s">
        <v>10595</v>
      </c>
      <c r="D44" s="70" t="s">
        <v>10596</v>
      </c>
      <c r="E44" s="70" t="s">
        <v>10973</v>
      </c>
      <c r="J44" s="70" t="s">
        <v>10593</v>
      </c>
      <c r="K44" s="70" t="s">
        <v>3039</v>
      </c>
      <c r="L44" s="70" t="s">
        <v>10592</v>
      </c>
      <c r="M44" s="70" t="s">
        <v>10580</v>
      </c>
      <c r="N44" s="32"/>
      <c r="O44" s="32"/>
      <c r="P44" s="32"/>
      <c r="Q44" s="32"/>
      <c r="R44" s="32"/>
      <c r="S44" s="32"/>
    </row>
    <row r="45" spans="1:19">
      <c r="A45" t="s">
        <v>10599</v>
      </c>
      <c r="B45" t="s">
        <v>10461</v>
      </c>
      <c r="C45" s="70" t="s">
        <v>10974</v>
      </c>
      <c r="D45" s="70" t="s">
        <v>10596</v>
      </c>
      <c r="E45" s="70" t="s">
        <v>10973</v>
      </c>
      <c r="J45" s="70" t="s">
        <v>10593</v>
      </c>
      <c r="K45" s="70" t="s">
        <v>3039</v>
      </c>
      <c r="L45" s="70" t="s">
        <v>10592</v>
      </c>
      <c r="M45" s="70" t="s">
        <v>10580</v>
      </c>
      <c r="N45" s="32"/>
      <c r="O45" s="32"/>
      <c r="P45" s="32"/>
      <c r="Q45" s="32"/>
      <c r="R45" s="32"/>
      <c r="S45" s="32"/>
    </row>
    <row r="46" spans="1:19">
      <c r="A46" t="s">
        <v>10975</v>
      </c>
      <c r="B46" t="s">
        <v>10461</v>
      </c>
      <c r="C46" s="70" t="s">
        <v>10976</v>
      </c>
      <c r="D46" s="70" t="s">
        <v>10596</v>
      </c>
      <c r="E46" s="70" t="s">
        <v>10973</v>
      </c>
      <c r="J46" s="70" t="s">
        <v>10593</v>
      </c>
      <c r="K46" s="70" t="s">
        <v>3039</v>
      </c>
      <c r="L46" s="70" t="s">
        <v>10592</v>
      </c>
      <c r="M46" s="70" t="s">
        <v>10580</v>
      </c>
      <c r="N46" s="32"/>
      <c r="O46" s="32"/>
      <c r="P46" s="32"/>
      <c r="Q46" s="32"/>
      <c r="R46" s="32"/>
      <c r="S46" s="32"/>
    </row>
    <row r="47" spans="1:19">
      <c r="A47" t="s">
        <v>9532</v>
      </c>
      <c r="B47" t="s">
        <v>10461</v>
      </c>
      <c r="C47" s="70" t="s">
        <v>10940</v>
      </c>
      <c r="D47" s="70" t="s">
        <v>10596</v>
      </c>
      <c r="E47" s="70" t="s">
        <v>10973</v>
      </c>
      <c r="J47" s="70" t="s">
        <v>10593</v>
      </c>
      <c r="K47" s="70" t="s">
        <v>3039</v>
      </c>
      <c r="L47" s="70" t="s">
        <v>10592</v>
      </c>
      <c r="M47" s="70" t="s">
        <v>10580</v>
      </c>
      <c r="N47" s="32"/>
      <c r="O47" s="32"/>
      <c r="P47" s="32"/>
      <c r="Q47" s="32"/>
      <c r="R47" s="32"/>
      <c r="S47" s="32"/>
    </row>
    <row r="48" spans="1:19">
      <c r="A48" t="s">
        <v>9533</v>
      </c>
      <c r="B48" t="s">
        <v>10461</v>
      </c>
      <c r="C48" s="70" t="s">
        <v>10941</v>
      </c>
      <c r="D48" s="70" t="s">
        <v>10596</v>
      </c>
      <c r="E48" s="70" t="s">
        <v>10973</v>
      </c>
      <c r="J48" s="70" t="s">
        <v>10593</v>
      </c>
      <c r="K48" s="70" t="s">
        <v>3039</v>
      </c>
      <c r="L48" s="70" t="s">
        <v>10592</v>
      </c>
      <c r="M48" s="70" t="s">
        <v>10580</v>
      </c>
      <c r="N48" s="32"/>
      <c r="O48" s="32"/>
      <c r="P48" s="32"/>
      <c r="Q48" s="32"/>
      <c r="R48" s="32"/>
      <c r="S48" s="32"/>
    </row>
    <row r="49" spans="1:19">
      <c r="A49" t="s">
        <v>10977</v>
      </c>
      <c r="B49" t="s">
        <v>10461</v>
      </c>
      <c r="C49" s="70" t="s">
        <v>10978</v>
      </c>
      <c r="D49" s="70" t="s">
        <v>10596</v>
      </c>
      <c r="E49" s="70" t="s">
        <v>10973</v>
      </c>
      <c r="J49" s="70" t="s">
        <v>10593</v>
      </c>
      <c r="K49" s="70" t="s">
        <v>3039</v>
      </c>
      <c r="L49" s="70" t="s">
        <v>10592</v>
      </c>
      <c r="M49" s="70" t="s">
        <v>10580</v>
      </c>
      <c r="N49" s="32"/>
      <c r="O49" s="32"/>
      <c r="P49" s="32"/>
      <c r="Q49" s="32"/>
      <c r="R49" s="32"/>
      <c r="S49" s="32"/>
    </row>
    <row r="50" spans="1:19">
      <c r="A50" t="s">
        <v>10979</v>
      </c>
      <c r="B50" t="s">
        <v>10461</v>
      </c>
      <c r="C50" s="70" t="s">
        <v>10980</v>
      </c>
      <c r="D50" s="70" t="s">
        <v>10596</v>
      </c>
      <c r="E50" s="70" t="s">
        <v>10973</v>
      </c>
      <c r="J50" s="70" t="s">
        <v>10593</v>
      </c>
      <c r="K50" s="70" t="s">
        <v>3039</v>
      </c>
      <c r="L50" s="70" t="s">
        <v>10592</v>
      </c>
      <c r="M50" s="70" t="s">
        <v>10580</v>
      </c>
      <c r="N50" s="32"/>
      <c r="O50" s="32"/>
      <c r="P50" s="32"/>
      <c r="Q50" s="32"/>
      <c r="R50" s="32"/>
      <c r="S50" s="32"/>
    </row>
    <row r="51" spans="1:19">
      <c r="A51" t="s">
        <v>10981</v>
      </c>
      <c r="B51" t="s">
        <v>10461</v>
      </c>
      <c r="C51" s="70" t="s">
        <v>10982</v>
      </c>
      <c r="D51" s="70" t="s">
        <v>10596</v>
      </c>
      <c r="E51" s="70" t="s">
        <v>10973</v>
      </c>
      <c r="J51" s="70" t="s">
        <v>10593</v>
      </c>
      <c r="K51" s="70" t="s">
        <v>3039</v>
      </c>
      <c r="L51" s="70" t="s">
        <v>10592</v>
      </c>
      <c r="M51" s="70" t="s">
        <v>10580</v>
      </c>
      <c r="N51" s="32"/>
      <c r="O51" s="32"/>
      <c r="P51" s="32"/>
      <c r="Q51" s="32"/>
      <c r="R51" s="32"/>
      <c r="S51" s="32"/>
    </row>
    <row r="52" spans="1:19">
      <c r="A52" t="s">
        <v>10983</v>
      </c>
      <c r="B52" t="s">
        <v>10461</v>
      </c>
      <c r="C52" s="70" t="s">
        <v>10984</v>
      </c>
      <c r="D52" s="70" t="s">
        <v>10596</v>
      </c>
      <c r="E52" s="70" t="s">
        <v>10973</v>
      </c>
      <c r="J52" s="70" t="s">
        <v>10593</v>
      </c>
      <c r="K52" s="70" t="s">
        <v>3039</v>
      </c>
      <c r="L52" s="70" t="s">
        <v>10592</v>
      </c>
      <c r="M52" s="70" t="s">
        <v>10580</v>
      </c>
      <c r="N52" s="32"/>
      <c r="O52" s="32"/>
      <c r="P52" s="32"/>
      <c r="Q52" s="32"/>
      <c r="R52" s="32"/>
      <c r="S52" s="32"/>
    </row>
    <row r="53" spans="1:19">
      <c r="A53" t="s">
        <v>10985</v>
      </c>
      <c r="B53" t="s">
        <v>10461</v>
      </c>
      <c r="C53" s="70" t="s">
        <v>10986</v>
      </c>
      <c r="D53" s="70" t="s">
        <v>10596</v>
      </c>
      <c r="E53" s="70" t="s">
        <v>10973</v>
      </c>
      <c r="J53" s="70" t="s">
        <v>10593</v>
      </c>
      <c r="K53" s="70" t="s">
        <v>3039</v>
      </c>
      <c r="L53" s="70" t="s">
        <v>10592</v>
      </c>
      <c r="M53" s="70" t="s">
        <v>10580</v>
      </c>
      <c r="N53" s="32"/>
      <c r="O53" s="32"/>
      <c r="P53" s="32"/>
      <c r="Q53" s="32"/>
      <c r="R53" s="32"/>
      <c r="S53" s="32"/>
    </row>
    <row r="54" spans="1:19">
      <c r="A54" t="s">
        <v>10987</v>
      </c>
      <c r="B54" t="s">
        <v>10461</v>
      </c>
      <c r="C54" s="70" t="s">
        <v>10988</v>
      </c>
      <c r="D54" s="70" t="s">
        <v>10596</v>
      </c>
      <c r="E54" s="70" t="s">
        <v>10973</v>
      </c>
      <c r="J54" s="70" t="s">
        <v>10593</v>
      </c>
      <c r="K54" s="70" t="s">
        <v>3039</v>
      </c>
      <c r="L54" s="70" t="s">
        <v>10592</v>
      </c>
      <c r="M54" s="70" t="s">
        <v>10580</v>
      </c>
      <c r="N54" s="32"/>
      <c r="O54" s="32"/>
      <c r="P54" s="32"/>
      <c r="Q54" s="32"/>
      <c r="R54" s="32"/>
      <c r="S54" s="32"/>
    </row>
    <row r="55" spans="1:19">
      <c r="A55" t="s">
        <v>5818</v>
      </c>
      <c r="B55" t="s">
        <v>10461</v>
      </c>
      <c r="C55" s="70" t="s">
        <v>5819</v>
      </c>
      <c r="D55" s="70" t="s">
        <v>5815</v>
      </c>
      <c r="E55" s="70" t="s">
        <v>5816</v>
      </c>
      <c r="J55" s="70" t="s">
        <v>12255</v>
      </c>
      <c r="K55" s="70" t="s">
        <v>3039</v>
      </c>
      <c r="L55" s="70" t="s">
        <v>5817</v>
      </c>
      <c r="M55" s="70" t="s">
        <v>10580</v>
      </c>
      <c r="N55" s="32"/>
      <c r="O55" s="32"/>
      <c r="P55" s="32"/>
      <c r="Q55" s="32"/>
      <c r="R55" s="32"/>
      <c r="S55" s="32"/>
    </row>
    <row r="56" spans="1:19">
      <c r="A56" t="s">
        <v>5820</v>
      </c>
      <c r="B56" t="s">
        <v>10461</v>
      </c>
      <c r="C56" s="70" t="s">
        <v>10989</v>
      </c>
      <c r="D56" s="70" t="s">
        <v>5815</v>
      </c>
      <c r="E56" s="70" t="s">
        <v>5816</v>
      </c>
      <c r="J56" s="70" t="s">
        <v>12255</v>
      </c>
      <c r="K56" s="70" t="s">
        <v>3039</v>
      </c>
      <c r="L56" s="70" t="s">
        <v>5817</v>
      </c>
      <c r="M56" s="70" t="s">
        <v>10580</v>
      </c>
      <c r="N56" s="32"/>
      <c r="O56" s="32"/>
      <c r="P56" s="32"/>
      <c r="Q56" s="32"/>
      <c r="R56" s="32"/>
      <c r="S56" s="32"/>
    </row>
    <row r="57" spans="1:19">
      <c r="A57" t="s">
        <v>5821</v>
      </c>
      <c r="B57" t="s">
        <v>10461</v>
      </c>
      <c r="C57" s="70" t="s">
        <v>5816</v>
      </c>
      <c r="D57" s="70" t="s">
        <v>5815</v>
      </c>
      <c r="E57" s="70" t="s">
        <v>5816</v>
      </c>
      <c r="J57" s="70" t="s">
        <v>12255</v>
      </c>
      <c r="K57" s="70" t="s">
        <v>3039</v>
      </c>
      <c r="L57" s="70" t="s">
        <v>5817</v>
      </c>
      <c r="M57" s="70" t="s">
        <v>10580</v>
      </c>
      <c r="N57" s="32"/>
      <c r="O57" s="32"/>
      <c r="P57" s="32"/>
      <c r="Q57" s="32"/>
      <c r="R57" s="32"/>
      <c r="S57" s="32"/>
    </row>
    <row r="58" spans="1:19">
      <c r="A58" t="s">
        <v>5822</v>
      </c>
      <c r="B58" t="s">
        <v>10461</v>
      </c>
      <c r="C58" s="70" t="s">
        <v>5823</v>
      </c>
      <c r="D58" s="70" t="s">
        <v>5815</v>
      </c>
      <c r="E58" s="70" t="s">
        <v>5816</v>
      </c>
      <c r="J58" s="70" t="s">
        <v>12255</v>
      </c>
      <c r="K58" s="70" t="s">
        <v>3039</v>
      </c>
      <c r="L58" s="70" t="s">
        <v>5817</v>
      </c>
      <c r="M58" s="70" t="s">
        <v>10580</v>
      </c>
      <c r="N58" s="32"/>
      <c r="O58" s="32"/>
      <c r="P58" s="32"/>
      <c r="Q58" s="32"/>
      <c r="R58" s="32"/>
      <c r="S58" s="32"/>
    </row>
    <row r="59" spans="1:19">
      <c r="A59" t="s">
        <v>5813</v>
      </c>
      <c r="B59" t="s">
        <v>10459</v>
      </c>
      <c r="C59" s="70" t="s">
        <v>5814</v>
      </c>
      <c r="D59" s="70" t="s">
        <v>5815</v>
      </c>
      <c r="E59" s="70" t="s">
        <v>5816</v>
      </c>
      <c r="J59" s="70" t="s">
        <v>12255</v>
      </c>
      <c r="K59" s="70" t="s">
        <v>3039</v>
      </c>
      <c r="L59" s="70" t="s">
        <v>5817</v>
      </c>
      <c r="M59" s="70" t="s">
        <v>10580</v>
      </c>
      <c r="N59" s="32"/>
      <c r="O59" s="32"/>
      <c r="P59" s="32"/>
      <c r="Q59" s="32"/>
      <c r="R59" s="32"/>
      <c r="S59" s="32"/>
    </row>
    <row r="60" spans="1:19">
      <c r="A60" t="s">
        <v>12932</v>
      </c>
      <c r="B60" t="s">
        <v>10459</v>
      </c>
      <c r="C60" s="70" t="s">
        <v>8932</v>
      </c>
      <c r="D60" s="70" t="s">
        <v>5815</v>
      </c>
      <c r="E60" s="70" t="s">
        <v>5816</v>
      </c>
      <c r="J60" s="70" t="s">
        <v>12255</v>
      </c>
      <c r="K60" s="70" t="s">
        <v>3039</v>
      </c>
      <c r="L60" s="70" t="s">
        <v>5817</v>
      </c>
      <c r="M60" s="70" t="s">
        <v>10580</v>
      </c>
      <c r="N60" s="32"/>
      <c r="O60" s="32"/>
      <c r="P60" s="32"/>
      <c r="Q60" s="32"/>
      <c r="R60" s="32"/>
      <c r="S60" s="32"/>
    </row>
    <row r="61" spans="1:19">
      <c r="A61" t="s">
        <v>10604</v>
      </c>
      <c r="B61" t="s">
        <v>10461</v>
      </c>
      <c r="C61" s="70" t="s">
        <v>10990</v>
      </c>
      <c r="D61" s="70" t="s">
        <v>10605</v>
      </c>
      <c r="E61" s="70" t="s">
        <v>10606</v>
      </c>
      <c r="J61" s="70" t="s">
        <v>10608</v>
      </c>
      <c r="K61" s="70" t="s">
        <v>3039</v>
      </c>
      <c r="L61" s="70" t="s">
        <v>10607</v>
      </c>
      <c r="M61" s="70" t="s">
        <v>10580</v>
      </c>
      <c r="N61" s="32"/>
      <c r="O61" s="32"/>
      <c r="P61" s="32"/>
      <c r="Q61" s="32"/>
      <c r="R61" s="32"/>
      <c r="S61" s="32"/>
    </row>
    <row r="62" spans="1:19">
      <c r="A62" t="s">
        <v>10609</v>
      </c>
      <c r="B62" t="s">
        <v>10461</v>
      </c>
      <c r="C62" s="70" t="s">
        <v>10610</v>
      </c>
      <c r="D62" s="70" t="s">
        <v>10605</v>
      </c>
      <c r="E62" s="70" t="s">
        <v>10606</v>
      </c>
      <c r="J62" s="70" t="s">
        <v>10608</v>
      </c>
      <c r="K62" s="70" t="s">
        <v>3039</v>
      </c>
      <c r="L62" s="70" t="s">
        <v>10607</v>
      </c>
      <c r="M62" s="70" t="s">
        <v>10580</v>
      </c>
      <c r="N62" s="32"/>
      <c r="O62" s="32"/>
      <c r="P62" s="32"/>
      <c r="Q62" s="32"/>
      <c r="R62" s="32"/>
      <c r="S62" s="32"/>
    </row>
    <row r="63" spans="1:19">
      <c r="A63" t="s">
        <v>10613</v>
      </c>
      <c r="B63" t="s">
        <v>10461</v>
      </c>
      <c r="C63" s="70" t="s">
        <v>10614</v>
      </c>
      <c r="D63" s="70" t="s">
        <v>10605</v>
      </c>
      <c r="E63" s="70" t="s">
        <v>10606</v>
      </c>
      <c r="J63" s="70" t="s">
        <v>10608</v>
      </c>
      <c r="K63" s="70" t="s">
        <v>3039</v>
      </c>
      <c r="L63" s="70" t="s">
        <v>10607</v>
      </c>
      <c r="M63" s="70" t="s">
        <v>10580</v>
      </c>
      <c r="N63" s="32"/>
      <c r="O63" s="32"/>
      <c r="P63" s="32"/>
      <c r="Q63" s="32"/>
      <c r="R63" s="32"/>
      <c r="S63" s="32"/>
    </row>
    <row r="64" spans="1:19">
      <c r="A64" t="s">
        <v>9534</v>
      </c>
      <c r="B64" t="s">
        <v>10461</v>
      </c>
      <c r="C64" s="70" t="s">
        <v>10942</v>
      </c>
      <c r="D64" s="70" t="s">
        <v>10605</v>
      </c>
      <c r="E64" s="70" t="s">
        <v>10606</v>
      </c>
      <c r="J64" s="70" t="s">
        <v>10608</v>
      </c>
      <c r="K64" s="70" t="s">
        <v>3039</v>
      </c>
      <c r="L64" s="70" t="s">
        <v>10607</v>
      </c>
      <c r="M64" s="70" t="s">
        <v>10580</v>
      </c>
      <c r="N64" s="32"/>
      <c r="O64" s="32"/>
      <c r="P64" s="32"/>
      <c r="Q64" s="32"/>
      <c r="R64" s="32"/>
      <c r="S64" s="32"/>
    </row>
    <row r="65" spans="1:19">
      <c r="A65" t="s">
        <v>10991</v>
      </c>
      <c r="B65" t="s">
        <v>10461</v>
      </c>
      <c r="C65" s="70" t="s">
        <v>10992</v>
      </c>
      <c r="D65" s="70" t="s">
        <v>10605</v>
      </c>
      <c r="E65" s="70" t="s">
        <v>10606</v>
      </c>
      <c r="J65" s="70" t="s">
        <v>10608</v>
      </c>
      <c r="K65" s="70" t="s">
        <v>3039</v>
      </c>
      <c r="L65" s="70" t="s">
        <v>10607</v>
      </c>
      <c r="M65" s="70" t="s">
        <v>10580</v>
      </c>
      <c r="N65" s="32"/>
      <c r="O65" s="32"/>
      <c r="P65" s="32"/>
      <c r="Q65" s="32"/>
      <c r="R65" s="32"/>
      <c r="S65" s="32"/>
    </row>
    <row r="66" spans="1:19">
      <c r="A66" t="s">
        <v>10611</v>
      </c>
      <c r="B66" t="s">
        <v>10459</v>
      </c>
      <c r="C66" s="70" t="s">
        <v>10612</v>
      </c>
      <c r="D66" s="70" t="s">
        <v>10605</v>
      </c>
      <c r="E66" s="70" t="s">
        <v>10606</v>
      </c>
      <c r="J66" s="70" t="s">
        <v>10608</v>
      </c>
      <c r="K66" s="70" t="s">
        <v>3039</v>
      </c>
      <c r="L66" s="70" t="s">
        <v>10607</v>
      </c>
      <c r="M66" s="70" t="s">
        <v>10580</v>
      </c>
      <c r="N66" s="32"/>
      <c r="O66" s="32"/>
      <c r="P66" s="32"/>
      <c r="Q66" s="32"/>
      <c r="R66" s="32"/>
      <c r="S66" s="32"/>
    </row>
    <row r="67" spans="1:19">
      <c r="A67" t="s">
        <v>10615</v>
      </c>
      <c r="B67" t="s">
        <v>10459</v>
      </c>
      <c r="C67" s="70" t="s">
        <v>10616</v>
      </c>
      <c r="D67" s="70" t="s">
        <v>10605</v>
      </c>
      <c r="E67" s="70" t="s">
        <v>10606</v>
      </c>
      <c r="J67" s="70" t="s">
        <v>10608</v>
      </c>
      <c r="K67" s="70" t="s">
        <v>3039</v>
      </c>
      <c r="L67" s="70" t="s">
        <v>10607</v>
      </c>
      <c r="M67" s="70" t="s">
        <v>10580</v>
      </c>
      <c r="N67" s="32"/>
      <c r="O67" s="32"/>
      <c r="P67" s="32"/>
      <c r="Q67" s="32"/>
      <c r="R67" s="32"/>
      <c r="S67" s="32"/>
    </row>
    <row r="68" spans="1:19">
      <c r="A68" t="s">
        <v>10993</v>
      </c>
      <c r="B68" t="s">
        <v>10526</v>
      </c>
      <c r="C68" s="70" t="s">
        <v>10994</v>
      </c>
      <c r="D68" s="70" t="s">
        <v>10605</v>
      </c>
      <c r="E68" s="70" t="s">
        <v>10606</v>
      </c>
      <c r="J68" s="70" t="s">
        <v>10608</v>
      </c>
      <c r="K68" s="70" t="s">
        <v>3039</v>
      </c>
      <c r="L68" s="70" t="s">
        <v>10607</v>
      </c>
      <c r="M68" s="70" t="s">
        <v>10580</v>
      </c>
      <c r="N68" s="32"/>
      <c r="O68" s="32"/>
      <c r="P68" s="32"/>
      <c r="Q68" s="32"/>
      <c r="R68" s="32"/>
      <c r="S68" s="32"/>
    </row>
    <row r="69" spans="1:19">
      <c r="A69" t="s">
        <v>10617</v>
      </c>
      <c r="B69" t="s">
        <v>10461</v>
      </c>
      <c r="C69" s="70" t="s">
        <v>10618</v>
      </c>
      <c r="D69" s="70" t="s">
        <v>10619</v>
      </c>
      <c r="E69" s="70" t="s">
        <v>10618</v>
      </c>
      <c r="J69" s="70" t="s">
        <v>10621</v>
      </c>
      <c r="K69" s="70" t="s">
        <v>3039</v>
      </c>
      <c r="L69" s="70" t="s">
        <v>10620</v>
      </c>
      <c r="M69" s="70" t="s">
        <v>10580</v>
      </c>
      <c r="N69" s="32"/>
      <c r="O69" s="32"/>
      <c r="P69" s="32"/>
      <c r="Q69" s="32"/>
      <c r="R69" s="32"/>
      <c r="S69" s="32"/>
    </row>
    <row r="70" spans="1:19">
      <c r="A70" t="s">
        <v>10622</v>
      </c>
      <c r="B70" t="s">
        <v>10459</v>
      </c>
      <c r="C70" s="70" t="s">
        <v>11280</v>
      </c>
      <c r="D70" s="70" t="s">
        <v>10619</v>
      </c>
      <c r="E70" s="70" t="s">
        <v>10618</v>
      </c>
      <c r="J70" s="70" t="s">
        <v>10621</v>
      </c>
      <c r="K70" s="70" t="s">
        <v>3039</v>
      </c>
      <c r="L70" s="70" t="s">
        <v>10620</v>
      </c>
      <c r="M70" s="70" t="s">
        <v>10580</v>
      </c>
      <c r="N70" s="32"/>
      <c r="O70" s="32"/>
      <c r="P70" s="32"/>
      <c r="Q70" s="32"/>
      <c r="R70" s="32"/>
      <c r="S70" s="32"/>
    </row>
    <row r="71" spans="1:19">
      <c r="A71" t="s">
        <v>10623</v>
      </c>
      <c r="B71" t="s">
        <v>10461</v>
      </c>
      <c r="C71" s="70" t="s">
        <v>10624</v>
      </c>
      <c r="D71" s="70" t="s">
        <v>10625</v>
      </c>
      <c r="E71" s="70" t="s">
        <v>10624</v>
      </c>
      <c r="J71" s="70" t="s">
        <v>10627</v>
      </c>
      <c r="K71" s="70" t="s">
        <v>3039</v>
      </c>
      <c r="L71" s="70" t="s">
        <v>10626</v>
      </c>
      <c r="M71" s="70" t="s">
        <v>10580</v>
      </c>
      <c r="N71" s="32"/>
      <c r="O71" s="32"/>
      <c r="P71" s="32"/>
      <c r="Q71" s="32"/>
      <c r="R71" s="32"/>
      <c r="S71" s="32"/>
    </row>
    <row r="72" spans="1:19">
      <c r="A72" t="s">
        <v>9535</v>
      </c>
      <c r="B72" t="s">
        <v>10461</v>
      </c>
      <c r="C72" s="70" t="s">
        <v>5661</v>
      </c>
      <c r="D72" s="70" t="s">
        <v>10625</v>
      </c>
      <c r="E72" s="70" t="s">
        <v>10624</v>
      </c>
      <c r="J72" s="70" t="s">
        <v>10627</v>
      </c>
      <c r="K72" s="70" t="s">
        <v>3039</v>
      </c>
      <c r="L72" s="70" t="s">
        <v>10626</v>
      </c>
      <c r="M72" s="70" t="s">
        <v>10580</v>
      </c>
      <c r="N72" s="32"/>
      <c r="O72" s="32"/>
      <c r="P72" s="32"/>
      <c r="Q72" s="32"/>
      <c r="R72" s="32"/>
      <c r="S72" s="32"/>
    </row>
    <row r="73" spans="1:19">
      <c r="A73" t="s">
        <v>10628</v>
      </c>
      <c r="B73" t="s">
        <v>10459</v>
      </c>
      <c r="C73" s="70" t="s">
        <v>10629</v>
      </c>
      <c r="D73" s="70" t="s">
        <v>10625</v>
      </c>
      <c r="E73" s="70" t="s">
        <v>10624</v>
      </c>
      <c r="J73" s="70" t="s">
        <v>10627</v>
      </c>
      <c r="K73" s="70" t="s">
        <v>3039</v>
      </c>
      <c r="L73" s="70" t="s">
        <v>10626</v>
      </c>
      <c r="M73" s="70" t="s">
        <v>10580</v>
      </c>
      <c r="N73" s="32"/>
      <c r="O73" s="32"/>
      <c r="P73" s="32"/>
      <c r="Q73" s="32"/>
      <c r="R73" s="32"/>
      <c r="S73" s="32"/>
    </row>
    <row r="74" spans="1:19">
      <c r="A74" t="s">
        <v>10630</v>
      </c>
      <c r="B74" t="s">
        <v>10459</v>
      </c>
      <c r="C74" s="70" t="s">
        <v>10631</v>
      </c>
      <c r="D74" s="70" t="s">
        <v>10625</v>
      </c>
      <c r="E74" s="70" t="s">
        <v>10624</v>
      </c>
      <c r="J74" s="70" t="s">
        <v>10627</v>
      </c>
      <c r="K74" s="70" t="s">
        <v>3039</v>
      </c>
      <c r="L74" s="70" t="s">
        <v>10626</v>
      </c>
      <c r="M74" s="70" t="s">
        <v>10580</v>
      </c>
      <c r="N74" s="32"/>
      <c r="O74" s="32"/>
      <c r="P74" s="32"/>
      <c r="Q74" s="32"/>
      <c r="R74" s="32"/>
      <c r="S74" s="32"/>
    </row>
    <row r="75" spans="1:19">
      <c r="A75" t="s">
        <v>10632</v>
      </c>
      <c r="B75" t="s">
        <v>10459</v>
      </c>
      <c r="C75" s="70" t="s">
        <v>10729</v>
      </c>
      <c r="D75" s="70" t="s">
        <v>10625</v>
      </c>
      <c r="E75" s="70" t="s">
        <v>10624</v>
      </c>
      <c r="J75" s="70" t="s">
        <v>10627</v>
      </c>
      <c r="K75" s="70" t="s">
        <v>3039</v>
      </c>
      <c r="L75" s="70" t="s">
        <v>10626</v>
      </c>
      <c r="M75" s="70" t="s">
        <v>10580</v>
      </c>
      <c r="N75" s="32"/>
      <c r="O75" s="32"/>
      <c r="P75" s="32"/>
      <c r="Q75" s="32"/>
      <c r="R75" s="32"/>
      <c r="S75" s="32"/>
    </row>
    <row r="76" spans="1:19">
      <c r="A76" t="s">
        <v>12994</v>
      </c>
      <c r="B76" t="s">
        <v>10526</v>
      </c>
      <c r="C76" s="70" t="s">
        <v>10995</v>
      </c>
      <c r="D76" s="70" t="s">
        <v>10625</v>
      </c>
      <c r="E76" s="70" t="s">
        <v>10624</v>
      </c>
      <c r="J76" s="70" t="s">
        <v>10627</v>
      </c>
      <c r="K76" s="70" t="s">
        <v>3039</v>
      </c>
      <c r="L76" s="70" t="s">
        <v>10626</v>
      </c>
      <c r="M76" s="70" t="s">
        <v>10580</v>
      </c>
      <c r="N76" s="32"/>
      <c r="O76" s="32"/>
      <c r="P76" s="32"/>
      <c r="Q76" s="32"/>
      <c r="R76" s="32"/>
      <c r="S76" s="32"/>
    </row>
    <row r="77" spans="1:19">
      <c r="A77" t="s">
        <v>8282</v>
      </c>
      <c r="B77" t="s">
        <v>10461</v>
      </c>
      <c r="C77" s="70" t="s">
        <v>8283</v>
      </c>
      <c r="D77" s="70" t="s">
        <v>8284</v>
      </c>
      <c r="E77" s="70" t="s">
        <v>8283</v>
      </c>
      <c r="J77" s="70" t="s">
        <v>8286</v>
      </c>
      <c r="K77" s="70" t="s">
        <v>3039</v>
      </c>
      <c r="L77" s="70" t="s">
        <v>8285</v>
      </c>
      <c r="M77" s="70" t="s">
        <v>10580</v>
      </c>
      <c r="N77" s="32"/>
      <c r="O77" s="32"/>
      <c r="P77" s="32"/>
      <c r="Q77" s="32"/>
      <c r="R77" s="32"/>
      <c r="S77" s="32"/>
    </row>
    <row r="78" spans="1:19">
      <c r="A78" t="s">
        <v>12921</v>
      </c>
      <c r="B78" t="s">
        <v>10459</v>
      </c>
      <c r="C78" s="70" t="s">
        <v>8925</v>
      </c>
      <c r="D78" s="70" t="s">
        <v>8284</v>
      </c>
      <c r="E78" s="70" t="s">
        <v>8283</v>
      </c>
      <c r="J78" s="70" t="s">
        <v>8286</v>
      </c>
      <c r="K78" s="70" t="s">
        <v>3039</v>
      </c>
      <c r="L78" s="70" t="s">
        <v>8285</v>
      </c>
      <c r="M78" s="70" t="s">
        <v>10580</v>
      </c>
      <c r="N78" s="32"/>
      <c r="O78" s="32"/>
      <c r="P78" s="32"/>
      <c r="Q78" s="32"/>
      <c r="R78" s="32"/>
      <c r="S78" s="32"/>
    </row>
    <row r="79" spans="1:19">
      <c r="A79" t="s">
        <v>8287</v>
      </c>
      <c r="B79" t="s">
        <v>10461</v>
      </c>
      <c r="C79" s="70" t="s">
        <v>13020</v>
      </c>
      <c r="D79" s="70" t="s">
        <v>8288</v>
      </c>
      <c r="E79" s="70" t="s">
        <v>13020</v>
      </c>
      <c r="J79" s="70" t="s">
        <v>13021</v>
      </c>
      <c r="K79" s="70" t="s">
        <v>3039</v>
      </c>
      <c r="L79" s="70" t="s">
        <v>8289</v>
      </c>
      <c r="M79" s="70" t="s">
        <v>10580</v>
      </c>
      <c r="N79" s="32"/>
      <c r="O79" s="32"/>
      <c r="P79" s="32"/>
      <c r="Q79" s="32"/>
      <c r="R79" s="32"/>
      <c r="S79" s="32"/>
    </row>
    <row r="80" spans="1:19">
      <c r="A80" t="s">
        <v>8290</v>
      </c>
      <c r="B80" t="s">
        <v>10459</v>
      </c>
      <c r="C80" s="70" t="s">
        <v>8926</v>
      </c>
      <c r="D80" s="70" t="s">
        <v>8288</v>
      </c>
      <c r="E80" s="70" t="s">
        <v>13020</v>
      </c>
      <c r="J80" s="70" t="s">
        <v>13021</v>
      </c>
      <c r="K80" s="70" t="s">
        <v>3039</v>
      </c>
      <c r="L80" s="70" t="s">
        <v>8289</v>
      </c>
      <c r="M80" s="70" t="s">
        <v>10580</v>
      </c>
      <c r="N80" s="32"/>
      <c r="O80" s="32"/>
      <c r="P80" s="32"/>
      <c r="Q80" s="32"/>
      <c r="R80" s="32"/>
      <c r="S80" s="32"/>
    </row>
    <row r="81" spans="1:19">
      <c r="A81" t="s">
        <v>10680</v>
      </c>
      <c r="B81" t="s">
        <v>10461</v>
      </c>
      <c r="C81" s="70" t="s">
        <v>10681</v>
      </c>
      <c r="D81" s="70" t="s">
        <v>10682</v>
      </c>
      <c r="E81" s="70" t="s">
        <v>10681</v>
      </c>
      <c r="J81" s="70" t="s">
        <v>10684</v>
      </c>
      <c r="K81" s="70" t="s">
        <v>3039</v>
      </c>
      <c r="L81" s="70" t="s">
        <v>10683</v>
      </c>
      <c r="M81" s="70" t="s">
        <v>10580</v>
      </c>
      <c r="N81" s="32"/>
      <c r="O81" s="32"/>
      <c r="P81" s="32"/>
      <c r="Q81" s="32"/>
      <c r="R81" s="32"/>
      <c r="S81" s="32"/>
    </row>
    <row r="82" spans="1:19">
      <c r="A82" t="s">
        <v>10685</v>
      </c>
      <c r="B82" t="s">
        <v>10459</v>
      </c>
      <c r="C82" s="70" t="s">
        <v>10996</v>
      </c>
      <c r="D82" s="70" t="s">
        <v>10682</v>
      </c>
      <c r="E82" s="70" t="s">
        <v>10681</v>
      </c>
      <c r="J82" s="70" t="s">
        <v>10684</v>
      </c>
      <c r="K82" s="70" t="s">
        <v>3039</v>
      </c>
      <c r="L82" s="70" t="s">
        <v>10683</v>
      </c>
      <c r="M82" s="70" t="s">
        <v>10580</v>
      </c>
      <c r="N82" s="32"/>
      <c r="O82" s="32"/>
      <c r="P82" s="32"/>
      <c r="Q82" s="32"/>
      <c r="R82" s="32"/>
      <c r="S82" s="32"/>
    </row>
    <row r="83" spans="1:19">
      <c r="A83" t="s">
        <v>10686</v>
      </c>
      <c r="B83" t="s">
        <v>10459</v>
      </c>
      <c r="C83" s="70" t="s">
        <v>10997</v>
      </c>
      <c r="D83" s="70" t="s">
        <v>10682</v>
      </c>
      <c r="E83" s="70" t="s">
        <v>10681</v>
      </c>
      <c r="J83" s="70" t="s">
        <v>10684</v>
      </c>
      <c r="K83" s="70" t="s">
        <v>3039</v>
      </c>
      <c r="L83" s="70" t="s">
        <v>10683</v>
      </c>
      <c r="M83" s="70" t="s">
        <v>10580</v>
      </c>
      <c r="N83" s="32"/>
      <c r="O83" s="32"/>
      <c r="P83" s="32"/>
      <c r="Q83" s="32"/>
      <c r="R83" s="32"/>
      <c r="S83" s="32"/>
    </row>
    <row r="84" spans="1:19">
      <c r="A84" t="s">
        <v>10633</v>
      </c>
      <c r="B84" t="s">
        <v>10461</v>
      </c>
      <c r="C84" s="70" t="s">
        <v>10634</v>
      </c>
      <c r="D84" s="70" t="s">
        <v>10635</v>
      </c>
      <c r="E84" s="70" t="s">
        <v>10634</v>
      </c>
      <c r="J84" s="70" t="s">
        <v>10637</v>
      </c>
      <c r="K84" s="70" t="s">
        <v>3039</v>
      </c>
      <c r="L84" s="70" t="s">
        <v>10636</v>
      </c>
      <c r="M84" s="70" t="s">
        <v>10580</v>
      </c>
      <c r="N84" s="32"/>
      <c r="O84" s="32"/>
      <c r="P84" s="32"/>
      <c r="Q84" s="32"/>
      <c r="R84" s="32"/>
      <c r="S84" s="32"/>
    </row>
    <row r="85" spans="1:19">
      <c r="A85" t="s">
        <v>10638</v>
      </c>
      <c r="B85" t="s">
        <v>10459</v>
      </c>
      <c r="C85" s="70" t="s">
        <v>10639</v>
      </c>
      <c r="D85" s="70" t="s">
        <v>10635</v>
      </c>
      <c r="E85" s="70" t="s">
        <v>10634</v>
      </c>
      <c r="J85" s="70" t="s">
        <v>10637</v>
      </c>
      <c r="K85" s="70" t="s">
        <v>3039</v>
      </c>
      <c r="L85" s="70" t="s">
        <v>10636</v>
      </c>
      <c r="M85" s="70" t="s">
        <v>10580</v>
      </c>
      <c r="N85" s="32"/>
      <c r="O85" s="32"/>
      <c r="P85" s="32"/>
      <c r="Q85" s="32"/>
      <c r="R85" s="32"/>
      <c r="S85" s="32"/>
    </row>
    <row r="86" spans="1:19">
      <c r="A86" t="s">
        <v>10640</v>
      </c>
      <c r="B86" t="s">
        <v>10459</v>
      </c>
      <c r="C86" s="70" t="s">
        <v>10641</v>
      </c>
      <c r="D86" s="70" t="s">
        <v>10635</v>
      </c>
      <c r="E86" s="70" t="s">
        <v>10634</v>
      </c>
      <c r="J86" s="70" t="s">
        <v>10637</v>
      </c>
      <c r="K86" s="70" t="s">
        <v>3039</v>
      </c>
      <c r="L86" s="70" t="s">
        <v>10636</v>
      </c>
      <c r="M86" s="70" t="s">
        <v>10580</v>
      </c>
      <c r="N86" s="32"/>
      <c r="O86" s="32"/>
      <c r="P86" s="32"/>
      <c r="Q86" s="32"/>
      <c r="R86" s="32"/>
      <c r="S86" s="32"/>
    </row>
    <row r="87" spans="1:19">
      <c r="A87" t="s">
        <v>5691</v>
      </c>
      <c r="B87" t="s">
        <v>10461</v>
      </c>
      <c r="C87" s="70" t="s">
        <v>7035</v>
      </c>
      <c r="D87" s="70" t="s">
        <v>5692</v>
      </c>
      <c r="E87" s="70" t="s">
        <v>5900</v>
      </c>
      <c r="J87" s="70" t="s">
        <v>8468</v>
      </c>
      <c r="K87" s="70" t="s">
        <v>3039</v>
      </c>
      <c r="L87" s="70" t="s">
        <v>5901</v>
      </c>
      <c r="M87" s="70" t="s">
        <v>10580</v>
      </c>
      <c r="N87" s="32"/>
      <c r="O87" s="32"/>
      <c r="P87" s="32"/>
      <c r="Q87" s="32"/>
      <c r="R87" s="32"/>
      <c r="S87" s="32"/>
    </row>
    <row r="88" spans="1:19">
      <c r="A88" t="s">
        <v>8469</v>
      </c>
      <c r="B88" t="s">
        <v>10459</v>
      </c>
      <c r="C88" s="70" t="s">
        <v>10639</v>
      </c>
      <c r="D88" s="70" t="s">
        <v>5692</v>
      </c>
      <c r="E88" s="70" t="s">
        <v>5900</v>
      </c>
      <c r="J88" s="70" t="s">
        <v>8468</v>
      </c>
      <c r="K88" s="70" t="s">
        <v>3039</v>
      </c>
      <c r="L88" s="70" t="s">
        <v>5901</v>
      </c>
      <c r="M88" s="70" t="s">
        <v>10580</v>
      </c>
      <c r="N88" s="32"/>
      <c r="O88" s="32"/>
      <c r="P88" s="32"/>
      <c r="Q88" s="32"/>
      <c r="R88" s="32"/>
      <c r="S88" s="32"/>
    </row>
    <row r="89" spans="1:19">
      <c r="A89" t="s">
        <v>10998</v>
      </c>
      <c r="B89" t="s">
        <v>10459</v>
      </c>
      <c r="C89" s="70" t="s">
        <v>10729</v>
      </c>
      <c r="D89" s="70" t="s">
        <v>5692</v>
      </c>
      <c r="E89" s="70" t="s">
        <v>5900</v>
      </c>
      <c r="J89" s="70" t="s">
        <v>8468</v>
      </c>
      <c r="K89" s="70" t="s">
        <v>3039</v>
      </c>
      <c r="L89" s="70" t="s">
        <v>5901</v>
      </c>
      <c r="M89" s="70" t="s">
        <v>10580</v>
      </c>
      <c r="N89" s="32"/>
      <c r="O89" s="32"/>
      <c r="P89" s="32"/>
      <c r="Q89" s="32"/>
      <c r="R89" s="32"/>
      <c r="S89" s="32"/>
    </row>
    <row r="90" spans="1:19">
      <c r="A90" t="s">
        <v>8470</v>
      </c>
      <c r="B90" t="s">
        <v>10459</v>
      </c>
      <c r="C90" s="70" t="s">
        <v>10641</v>
      </c>
      <c r="D90" s="70" t="s">
        <v>5692</v>
      </c>
      <c r="E90" s="70" t="s">
        <v>5900</v>
      </c>
      <c r="J90" s="70" t="s">
        <v>8468</v>
      </c>
      <c r="K90" s="70" t="s">
        <v>3039</v>
      </c>
      <c r="L90" s="70" t="s">
        <v>5901</v>
      </c>
      <c r="M90" s="70" t="s">
        <v>10580</v>
      </c>
      <c r="N90" s="32"/>
      <c r="O90" s="32"/>
      <c r="P90" s="32"/>
      <c r="Q90" s="32"/>
      <c r="R90" s="32"/>
      <c r="S90" s="32"/>
    </row>
    <row r="91" spans="1:19">
      <c r="A91" t="s">
        <v>11130</v>
      </c>
      <c r="B91" t="s">
        <v>10461</v>
      </c>
      <c r="C91" s="70" t="s">
        <v>9098</v>
      </c>
      <c r="D91" s="70" t="s">
        <v>10824</v>
      </c>
      <c r="E91" s="70" t="s">
        <v>5367</v>
      </c>
      <c r="J91" s="70" t="s">
        <v>11132</v>
      </c>
      <c r="K91" s="70" t="s">
        <v>3039</v>
      </c>
      <c r="L91" s="70" t="s">
        <v>11131</v>
      </c>
      <c r="M91" s="70" t="s">
        <v>10580</v>
      </c>
      <c r="N91" s="32"/>
      <c r="O91" s="32"/>
      <c r="P91" s="32"/>
      <c r="Q91" s="32"/>
      <c r="R91" s="32"/>
      <c r="S91" s="32"/>
    </row>
    <row r="92" spans="1:19">
      <c r="A92" t="s">
        <v>10999</v>
      </c>
      <c r="B92" t="s">
        <v>10461</v>
      </c>
      <c r="C92" s="70" t="s">
        <v>11000</v>
      </c>
      <c r="D92" s="70" t="s">
        <v>11001</v>
      </c>
      <c r="E92" s="70" t="s">
        <v>11002</v>
      </c>
      <c r="J92" s="70" t="s">
        <v>11003</v>
      </c>
      <c r="K92" s="70" t="s">
        <v>3039</v>
      </c>
      <c r="L92" s="70" t="s">
        <v>11004</v>
      </c>
      <c r="M92" s="70" t="s">
        <v>10580</v>
      </c>
      <c r="N92" s="32"/>
      <c r="O92" s="32"/>
      <c r="P92" s="32"/>
      <c r="Q92" s="32"/>
      <c r="R92" s="32"/>
      <c r="S92" s="32"/>
    </row>
    <row r="93" spans="1:19">
      <c r="A93" t="s">
        <v>11005</v>
      </c>
      <c r="B93" t="s">
        <v>10459</v>
      </c>
      <c r="C93" s="70" t="s">
        <v>11006</v>
      </c>
      <c r="D93" s="70" t="s">
        <v>11001</v>
      </c>
      <c r="E93" s="70" t="s">
        <v>11002</v>
      </c>
      <c r="J93" s="70" t="s">
        <v>11003</v>
      </c>
      <c r="K93" s="70" t="s">
        <v>3039</v>
      </c>
      <c r="L93" s="70" t="s">
        <v>11004</v>
      </c>
      <c r="M93" s="70" t="s">
        <v>10580</v>
      </c>
      <c r="N93" s="32"/>
      <c r="O93" s="32"/>
      <c r="P93" s="32"/>
      <c r="Q93" s="32"/>
      <c r="R93" s="32"/>
      <c r="S93" s="32"/>
    </row>
    <row r="94" spans="1:19">
      <c r="A94" t="s">
        <v>11007</v>
      </c>
      <c r="B94" t="s">
        <v>10459</v>
      </c>
      <c r="C94" s="70" t="s">
        <v>11008</v>
      </c>
      <c r="D94" s="70" t="s">
        <v>11001</v>
      </c>
      <c r="E94" s="70" t="s">
        <v>11002</v>
      </c>
      <c r="J94" s="70" t="s">
        <v>11003</v>
      </c>
      <c r="K94" s="70" t="s">
        <v>3039</v>
      </c>
      <c r="L94" s="70" t="s">
        <v>11004</v>
      </c>
      <c r="M94" s="70" t="s">
        <v>10580</v>
      </c>
      <c r="N94" s="32"/>
      <c r="O94" s="32"/>
      <c r="P94" s="32"/>
      <c r="Q94" s="32"/>
      <c r="R94" s="32"/>
      <c r="S94" s="32"/>
    </row>
    <row r="95" spans="1:19">
      <c r="A95" t="s">
        <v>8258</v>
      </c>
      <c r="B95" t="s">
        <v>10461</v>
      </c>
      <c r="C95" s="70" t="s">
        <v>8259</v>
      </c>
      <c r="D95" s="70" t="s">
        <v>8260</v>
      </c>
      <c r="E95" s="70" t="s">
        <v>8261</v>
      </c>
      <c r="J95" s="70" t="s">
        <v>8263</v>
      </c>
      <c r="K95" s="70" t="s">
        <v>3039</v>
      </c>
      <c r="L95" s="70" t="s">
        <v>8262</v>
      </c>
      <c r="M95" s="70" t="s">
        <v>10580</v>
      </c>
      <c r="N95" s="32"/>
      <c r="O95" s="32"/>
      <c r="P95" s="32"/>
      <c r="Q95" s="32"/>
      <c r="R95" s="32"/>
      <c r="S95" s="32"/>
    </row>
    <row r="96" spans="1:19">
      <c r="A96" t="s">
        <v>8264</v>
      </c>
      <c r="B96" t="s">
        <v>10461</v>
      </c>
      <c r="C96" s="70" t="s">
        <v>8265</v>
      </c>
      <c r="D96" s="70" t="s">
        <v>8260</v>
      </c>
      <c r="E96" s="70" t="s">
        <v>8261</v>
      </c>
      <c r="J96" s="70" t="s">
        <v>8263</v>
      </c>
      <c r="K96" s="70" t="s">
        <v>3039</v>
      </c>
      <c r="L96" s="70" t="s">
        <v>8262</v>
      </c>
      <c r="M96" s="70" t="s">
        <v>10580</v>
      </c>
      <c r="N96" s="32"/>
      <c r="O96" s="32"/>
      <c r="P96" s="32"/>
      <c r="Q96" s="32"/>
      <c r="R96" s="32"/>
      <c r="S96" s="32"/>
    </row>
    <row r="97" spans="1:19">
      <c r="A97" t="s">
        <v>12402</v>
      </c>
      <c r="B97" t="s">
        <v>10461</v>
      </c>
      <c r="C97" s="70" t="s">
        <v>8914</v>
      </c>
      <c r="D97" s="70" t="s">
        <v>8260</v>
      </c>
      <c r="E97" s="70" t="s">
        <v>8261</v>
      </c>
      <c r="J97" s="70" t="s">
        <v>8263</v>
      </c>
      <c r="K97" s="70" t="s">
        <v>3039</v>
      </c>
      <c r="L97" s="70" t="s">
        <v>8262</v>
      </c>
      <c r="M97" s="70" t="s">
        <v>10580</v>
      </c>
      <c r="N97" s="32"/>
      <c r="O97" s="32"/>
      <c r="P97" s="32"/>
      <c r="Q97" s="32"/>
      <c r="R97" s="32"/>
      <c r="S97" s="32"/>
    </row>
    <row r="98" spans="1:19">
      <c r="A98" t="s">
        <v>11009</v>
      </c>
      <c r="B98" t="s">
        <v>10461</v>
      </c>
      <c r="C98" s="70" t="s">
        <v>11010</v>
      </c>
      <c r="D98" s="70" t="s">
        <v>8260</v>
      </c>
      <c r="E98" s="70" t="s">
        <v>8261</v>
      </c>
      <c r="J98" s="70" t="s">
        <v>8263</v>
      </c>
      <c r="K98" s="70" t="s">
        <v>3039</v>
      </c>
      <c r="L98" s="70" t="s">
        <v>8262</v>
      </c>
      <c r="M98" s="70" t="s">
        <v>10580</v>
      </c>
      <c r="N98" s="32"/>
      <c r="O98" s="32"/>
      <c r="P98" s="32"/>
      <c r="Q98" s="32"/>
      <c r="R98" s="32"/>
      <c r="S98" s="32"/>
    </row>
    <row r="99" spans="1:19">
      <c r="A99" t="s">
        <v>8272</v>
      </c>
      <c r="B99" t="s">
        <v>10459</v>
      </c>
      <c r="C99" s="70" t="s">
        <v>8273</v>
      </c>
      <c r="D99" s="70" t="s">
        <v>8260</v>
      </c>
      <c r="E99" s="70" t="s">
        <v>8261</v>
      </c>
      <c r="J99" s="70" t="s">
        <v>8263</v>
      </c>
      <c r="K99" s="70" t="s">
        <v>3039</v>
      </c>
      <c r="L99" s="70" t="s">
        <v>8262</v>
      </c>
      <c r="M99" s="70" t="s">
        <v>10580</v>
      </c>
      <c r="N99" s="32"/>
      <c r="O99" s="32"/>
      <c r="P99" s="32"/>
      <c r="Q99" s="32"/>
      <c r="R99" s="32"/>
      <c r="S99" s="32"/>
    </row>
    <row r="100" spans="1:19">
      <c r="A100" t="s">
        <v>8274</v>
      </c>
      <c r="B100" t="s">
        <v>10459</v>
      </c>
      <c r="C100" s="70" t="s">
        <v>11011</v>
      </c>
      <c r="D100" s="70" t="s">
        <v>8260</v>
      </c>
      <c r="E100" s="70" t="s">
        <v>8261</v>
      </c>
      <c r="J100" s="70" t="s">
        <v>8263</v>
      </c>
      <c r="K100" s="70" t="s">
        <v>3039</v>
      </c>
      <c r="L100" s="70" t="s">
        <v>8262</v>
      </c>
      <c r="M100" s="70" t="s">
        <v>10580</v>
      </c>
      <c r="N100" s="32"/>
      <c r="O100" s="32"/>
      <c r="P100" s="32"/>
      <c r="Q100" s="32"/>
      <c r="R100" s="32"/>
      <c r="S100" s="32"/>
    </row>
    <row r="101" spans="1:19">
      <c r="A101" t="s">
        <v>8269</v>
      </c>
      <c r="B101" t="s">
        <v>10461</v>
      </c>
      <c r="C101" s="70" t="s">
        <v>11012</v>
      </c>
      <c r="D101" s="70" t="s">
        <v>8270</v>
      </c>
      <c r="E101" s="70" t="s">
        <v>8271</v>
      </c>
      <c r="J101" s="70" t="s">
        <v>8263</v>
      </c>
      <c r="K101" s="70" t="s">
        <v>3039</v>
      </c>
      <c r="L101" s="70" t="s">
        <v>8262</v>
      </c>
      <c r="M101" s="70" t="s">
        <v>10580</v>
      </c>
      <c r="N101" s="32"/>
      <c r="O101" s="32"/>
      <c r="P101" s="32"/>
      <c r="Q101" s="32"/>
      <c r="R101" s="32"/>
      <c r="S101" s="32"/>
    </row>
    <row r="102" spans="1:19">
      <c r="A102" t="s">
        <v>12403</v>
      </c>
      <c r="B102" t="s">
        <v>10461</v>
      </c>
      <c r="C102" s="70" t="s">
        <v>13019</v>
      </c>
      <c r="D102" s="70" t="s">
        <v>8270</v>
      </c>
      <c r="E102" s="70" t="s">
        <v>8271</v>
      </c>
      <c r="J102" s="70" t="s">
        <v>8263</v>
      </c>
      <c r="K102" s="70" t="s">
        <v>3039</v>
      </c>
      <c r="L102" s="70" t="s">
        <v>8262</v>
      </c>
      <c r="M102" s="70" t="s">
        <v>10580</v>
      </c>
      <c r="N102" s="32"/>
      <c r="O102" s="32"/>
      <c r="P102" s="32"/>
      <c r="Q102" s="32"/>
      <c r="R102" s="32"/>
      <c r="S102" s="32"/>
    </row>
    <row r="103" spans="1:19">
      <c r="A103" t="s">
        <v>11013</v>
      </c>
      <c r="B103" t="s">
        <v>10459</v>
      </c>
      <c r="C103" s="70" t="s">
        <v>13019</v>
      </c>
      <c r="D103" s="70" t="s">
        <v>8270</v>
      </c>
      <c r="E103" s="70" t="s">
        <v>8271</v>
      </c>
      <c r="J103" s="70" t="s">
        <v>8263</v>
      </c>
      <c r="K103" s="70" t="s">
        <v>3039</v>
      </c>
      <c r="L103" s="70" t="s">
        <v>8262</v>
      </c>
      <c r="M103" s="70" t="s">
        <v>10580</v>
      </c>
      <c r="N103" s="32"/>
      <c r="O103" s="32"/>
      <c r="P103" s="32"/>
      <c r="Q103" s="32"/>
      <c r="R103" s="32"/>
      <c r="S103" s="32"/>
    </row>
    <row r="104" spans="1:19">
      <c r="A104" t="s">
        <v>8266</v>
      </c>
      <c r="B104" t="s">
        <v>10461</v>
      </c>
      <c r="C104" s="70" t="s">
        <v>10723</v>
      </c>
      <c r="D104" s="70" t="s">
        <v>8267</v>
      </c>
      <c r="E104" s="70" t="s">
        <v>8268</v>
      </c>
      <c r="J104" s="70" t="s">
        <v>8263</v>
      </c>
      <c r="K104" s="70" t="s">
        <v>3039</v>
      </c>
      <c r="L104" s="70" t="s">
        <v>8262</v>
      </c>
      <c r="M104" s="70" t="s">
        <v>10580</v>
      </c>
      <c r="N104" s="32"/>
      <c r="O104" s="32"/>
      <c r="P104" s="32"/>
      <c r="Q104" s="32"/>
      <c r="R104" s="32"/>
      <c r="S104" s="32"/>
    </row>
    <row r="105" spans="1:19">
      <c r="A105" t="s">
        <v>8275</v>
      </c>
      <c r="B105" t="s">
        <v>10461</v>
      </c>
      <c r="C105" s="70" t="s">
        <v>8276</v>
      </c>
      <c r="D105" s="70" t="s">
        <v>8277</v>
      </c>
      <c r="E105" s="70" t="s">
        <v>8276</v>
      </c>
      <c r="J105" s="70" t="s">
        <v>8279</v>
      </c>
      <c r="K105" s="70" t="s">
        <v>3039</v>
      </c>
      <c r="L105" s="70" t="s">
        <v>8278</v>
      </c>
      <c r="M105" s="70" t="s">
        <v>10580</v>
      </c>
      <c r="N105" s="32"/>
      <c r="O105" s="32"/>
      <c r="P105" s="32"/>
      <c r="Q105" s="32"/>
      <c r="R105" s="32"/>
      <c r="S105" s="32"/>
    </row>
    <row r="106" spans="1:19">
      <c r="A106" t="s">
        <v>8280</v>
      </c>
      <c r="B106" t="s">
        <v>10459</v>
      </c>
      <c r="C106" s="70" t="s">
        <v>8281</v>
      </c>
      <c r="D106" s="70" t="s">
        <v>8277</v>
      </c>
      <c r="E106" s="70" t="s">
        <v>8276</v>
      </c>
      <c r="J106" s="70" t="s">
        <v>8279</v>
      </c>
      <c r="K106" s="70" t="s">
        <v>3039</v>
      </c>
      <c r="L106" s="70" t="s">
        <v>8278</v>
      </c>
      <c r="M106" s="70" t="s">
        <v>10580</v>
      </c>
      <c r="N106" s="32"/>
      <c r="O106" s="32"/>
      <c r="P106" s="32"/>
      <c r="Q106" s="32"/>
      <c r="R106" s="32"/>
      <c r="S106" s="32"/>
    </row>
    <row r="107" spans="1:19">
      <c r="A107" t="s">
        <v>12920</v>
      </c>
      <c r="B107" t="s">
        <v>10459</v>
      </c>
      <c r="C107" s="70" t="s">
        <v>8924</v>
      </c>
      <c r="D107" s="70" t="s">
        <v>8277</v>
      </c>
      <c r="E107" s="70" t="s">
        <v>8276</v>
      </c>
      <c r="J107" s="70" t="s">
        <v>8279</v>
      </c>
      <c r="K107" s="70" t="s">
        <v>3039</v>
      </c>
      <c r="L107" s="70" t="s">
        <v>8278</v>
      </c>
      <c r="M107" s="70" t="s">
        <v>10580</v>
      </c>
      <c r="N107" s="32"/>
      <c r="O107" s="32"/>
      <c r="P107" s="32"/>
      <c r="Q107" s="32"/>
      <c r="R107" s="32"/>
      <c r="S107" s="32"/>
    </row>
    <row r="108" spans="1:19">
      <c r="A108" t="s">
        <v>13009</v>
      </c>
      <c r="B108" t="s">
        <v>10526</v>
      </c>
      <c r="C108" s="70" t="s">
        <v>11014</v>
      </c>
      <c r="D108" s="70" t="s">
        <v>8277</v>
      </c>
      <c r="E108" s="70" t="s">
        <v>8276</v>
      </c>
      <c r="J108" s="70" t="s">
        <v>8279</v>
      </c>
      <c r="K108" s="70" t="s">
        <v>3039</v>
      </c>
      <c r="L108" s="70" t="s">
        <v>8278</v>
      </c>
      <c r="M108" s="70" t="s">
        <v>10580</v>
      </c>
      <c r="N108" s="32"/>
      <c r="O108" s="32"/>
      <c r="P108" s="32"/>
      <c r="Q108" s="32"/>
      <c r="R108" s="32"/>
      <c r="S108" s="32"/>
    </row>
    <row r="109" spans="1:19">
      <c r="A109" t="s">
        <v>11015</v>
      </c>
      <c r="B109" t="s">
        <v>10526</v>
      </c>
      <c r="C109" s="70" t="s">
        <v>11016</v>
      </c>
      <c r="D109" s="70" t="s">
        <v>8277</v>
      </c>
      <c r="E109" s="70" t="s">
        <v>8276</v>
      </c>
      <c r="J109" s="70" t="s">
        <v>8279</v>
      </c>
      <c r="K109" s="70" t="s">
        <v>3039</v>
      </c>
      <c r="L109" s="70" t="s">
        <v>8278</v>
      </c>
      <c r="M109" s="70" t="s">
        <v>10580</v>
      </c>
      <c r="N109" s="32"/>
      <c r="O109" s="32"/>
      <c r="P109" s="32"/>
      <c r="Q109" s="32"/>
      <c r="R109" s="32"/>
      <c r="S109" s="32"/>
    </row>
    <row r="110" spans="1:19">
      <c r="A110" t="s">
        <v>11017</v>
      </c>
      <c r="B110" t="s">
        <v>10526</v>
      </c>
      <c r="C110" s="70" t="s">
        <v>11018</v>
      </c>
      <c r="D110" s="70" t="s">
        <v>8277</v>
      </c>
      <c r="E110" s="70" t="s">
        <v>8276</v>
      </c>
      <c r="J110" s="70" t="s">
        <v>8279</v>
      </c>
      <c r="K110" s="70" t="s">
        <v>3039</v>
      </c>
      <c r="L110" s="70" t="s">
        <v>8278</v>
      </c>
      <c r="M110" s="70" t="s">
        <v>10580</v>
      </c>
      <c r="N110" s="32"/>
      <c r="O110" s="32"/>
      <c r="P110" s="32"/>
      <c r="Q110" s="32"/>
      <c r="R110" s="32"/>
      <c r="S110" s="32"/>
    </row>
    <row r="111" spans="1:19">
      <c r="A111" t="s">
        <v>11019</v>
      </c>
      <c r="B111" t="s">
        <v>10526</v>
      </c>
      <c r="C111" s="70" t="s">
        <v>11020</v>
      </c>
      <c r="D111" s="70" t="s">
        <v>8277</v>
      </c>
      <c r="E111" s="70" t="s">
        <v>8276</v>
      </c>
      <c r="J111" s="70" t="s">
        <v>8279</v>
      </c>
      <c r="K111" s="70" t="s">
        <v>3039</v>
      </c>
      <c r="L111" s="70" t="s">
        <v>8278</v>
      </c>
      <c r="M111" s="70" t="s">
        <v>10580</v>
      </c>
      <c r="N111" s="32"/>
      <c r="O111" s="32"/>
      <c r="P111" s="32"/>
      <c r="Q111" s="32"/>
      <c r="R111" s="32"/>
      <c r="S111" s="32"/>
    </row>
    <row r="112" spans="1:19">
      <c r="A112" t="s">
        <v>10657</v>
      </c>
      <c r="B112" t="s">
        <v>10461</v>
      </c>
      <c r="C112" s="70" t="s">
        <v>10658</v>
      </c>
      <c r="D112" s="70" t="s">
        <v>10659</v>
      </c>
      <c r="E112" s="70" t="s">
        <v>10658</v>
      </c>
      <c r="J112" s="70" t="s">
        <v>10661</v>
      </c>
      <c r="K112" s="70" t="s">
        <v>3039</v>
      </c>
      <c r="L112" s="70" t="s">
        <v>10660</v>
      </c>
      <c r="M112" s="70" t="s">
        <v>10580</v>
      </c>
      <c r="N112" s="32"/>
      <c r="O112" s="32"/>
      <c r="P112" s="32"/>
      <c r="Q112" s="32"/>
      <c r="R112" s="32"/>
      <c r="S112" s="32"/>
    </row>
    <row r="113" spans="1:19">
      <c r="A113" t="s">
        <v>10662</v>
      </c>
      <c r="B113" t="s">
        <v>10461</v>
      </c>
      <c r="C113" s="70" t="s">
        <v>11021</v>
      </c>
      <c r="D113" s="70" t="s">
        <v>10659</v>
      </c>
      <c r="E113" s="70" t="s">
        <v>10658</v>
      </c>
      <c r="J113" s="70" t="s">
        <v>10661</v>
      </c>
      <c r="K113" s="70" t="s">
        <v>3039</v>
      </c>
      <c r="L113" s="70" t="s">
        <v>10660</v>
      </c>
      <c r="M113" s="70" t="s">
        <v>10580</v>
      </c>
      <c r="N113" s="32"/>
      <c r="O113" s="32"/>
      <c r="P113" s="32"/>
      <c r="Q113" s="32"/>
      <c r="R113" s="32"/>
      <c r="S113" s="32"/>
    </row>
    <row r="114" spans="1:19">
      <c r="A114" t="s">
        <v>10663</v>
      </c>
      <c r="B114" t="s">
        <v>10461</v>
      </c>
      <c r="C114" s="70" t="s">
        <v>10943</v>
      </c>
      <c r="D114" s="70" t="s">
        <v>10659</v>
      </c>
      <c r="E114" s="70" t="s">
        <v>10658</v>
      </c>
      <c r="J114" s="70" t="s">
        <v>10661</v>
      </c>
      <c r="K114" s="70" t="s">
        <v>3039</v>
      </c>
      <c r="L114" s="70" t="s">
        <v>10660</v>
      </c>
      <c r="M114" s="70" t="s">
        <v>10580</v>
      </c>
      <c r="N114" s="32"/>
      <c r="O114" s="32"/>
      <c r="P114" s="32"/>
      <c r="Q114" s="32"/>
      <c r="R114" s="32"/>
      <c r="S114" s="32"/>
    </row>
    <row r="115" spans="1:19">
      <c r="A115" t="s">
        <v>10666</v>
      </c>
      <c r="B115" t="s">
        <v>10461</v>
      </c>
      <c r="C115" s="70" t="s">
        <v>8401</v>
      </c>
      <c r="D115" s="70" t="s">
        <v>10659</v>
      </c>
      <c r="E115" s="70" t="s">
        <v>10658</v>
      </c>
      <c r="J115" s="70" t="s">
        <v>10661</v>
      </c>
      <c r="K115" s="70" t="s">
        <v>3039</v>
      </c>
      <c r="L115" s="70" t="s">
        <v>10660</v>
      </c>
      <c r="M115" s="70" t="s">
        <v>10580</v>
      </c>
      <c r="N115" s="32"/>
      <c r="O115" s="32"/>
      <c r="P115" s="32"/>
      <c r="Q115" s="32"/>
      <c r="R115" s="32"/>
      <c r="S115" s="32"/>
    </row>
    <row r="116" spans="1:19">
      <c r="A116" t="s">
        <v>5343</v>
      </c>
      <c r="B116" t="s">
        <v>10461</v>
      </c>
      <c r="C116" s="70" t="s">
        <v>8402</v>
      </c>
      <c r="D116" s="70" t="s">
        <v>10659</v>
      </c>
      <c r="E116" s="70" t="s">
        <v>10658</v>
      </c>
      <c r="J116" s="70" t="s">
        <v>10661</v>
      </c>
      <c r="K116" s="70" t="s">
        <v>3039</v>
      </c>
      <c r="L116" s="70" t="s">
        <v>10660</v>
      </c>
      <c r="M116" s="70" t="s">
        <v>10580</v>
      </c>
      <c r="N116" s="32"/>
      <c r="O116" s="32"/>
      <c r="P116" s="32"/>
      <c r="Q116" s="32"/>
      <c r="R116" s="32"/>
      <c r="S116" s="32"/>
    </row>
    <row r="117" spans="1:19">
      <c r="A117" t="s">
        <v>9536</v>
      </c>
      <c r="B117" t="s">
        <v>10461</v>
      </c>
      <c r="C117" s="70" t="s">
        <v>10944</v>
      </c>
      <c r="D117" s="70" t="s">
        <v>10659</v>
      </c>
      <c r="E117" s="70" t="s">
        <v>10658</v>
      </c>
      <c r="J117" s="70" t="s">
        <v>10661</v>
      </c>
      <c r="K117" s="70" t="s">
        <v>3039</v>
      </c>
      <c r="L117" s="70" t="s">
        <v>10660</v>
      </c>
      <c r="M117" s="70" t="s">
        <v>10580</v>
      </c>
      <c r="N117" s="32"/>
      <c r="O117" s="32"/>
      <c r="P117" s="32"/>
      <c r="Q117" s="32"/>
      <c r="R117" s="32"/>
      <c r="S117" s="32"/>
    </row>
    <row r="118" spans="1:19">
      <c r="A118" t="s">
        <v>9537</v>
      </c>
      <c r="B118" t="s">
        <v>10461</v>
      </c>
      <c r="C118" s="70" t="s">
        <v>12685</v>
      </c>
      <c r="D118" s="70" t="s">
        <v>10659</v>
      </c>
      <c r="E118" s="70" t="s">
        <v>10658</v>
      </c>
      <c r="J118" s="70" t="s">
        <v>10661</v>
      </c>
      <c r="K118" s="70" t="s">
        <v>3039</v>
      </c>
      <c r="L118" s="70" t="s">
        <v>10660</v>
      </c>
      <c r="M118" s="70" t="s">
        <v>10580</v>
      </c>
      <c r="N118" s="32"/>
      <c r="O118" s="32"/>
      <c r="P118" s="32"/>
      <c r="Q118" s="32"/>
      <c r="R118" s="32"/>
      <c r="S118" s="32"/>
    </row>
    <row r="119" spans="1:19">
      <c r="A119" t="s">
        <v>8403</v>
      </c>
      <c r="B119" t="s">
        <v>10461</v>
      </c>
      <c r="C119" s="70" t="s">
        <v>11281</v>
      </c>
      <c r="D119" s="70" t="s">
        <v>10659</v>
      </c>
      <c r="E119" s="70" t="s">
        <v>10658</v>
      </c>
      <c r="J119" s="70" t="s">
        <v>10661</v>
      </c>
      <c r="K119" s="70" t="s">
        <v>3039</v>
      </c>
      <c r="L119" s="70" t="s">
        <v>10660</v>
      </c>
      <c r="M119" s="70" t="s">
        <v>10580</v>
      </c>
      <c r="N119" s="32"/>
      <c r="O119" s="32"/>
      <c r="P119" s="32"/>
      <c r="Q119" s="32"/>
      <c r="R119" s="32"/>
      <c r="S119" s="32"/>
    </row>
    <row r="120" spans="1:19">
      <c r="A120" t="s">
        <v>10664</v>
      </c>
      <c r="B120" t="s">
        <v>10459</v>
      </c>
      <c r="C120" s="70" t="s">
        <v>10665</v>
      </c>
      <c r="D120" s="70" t="s">
        <v>10659</v>
      </c>
      <c r="E120" s="70" t="s">
        <v>10658</v>
      </c>
      <c r="J120" s="70" t="s">
        <v>10661</v>
      </c>
      <c r="K120" s="70" t="s">
        <v>3039</v>
      </c>
      <c r="L120" s="70" t="s">
        <v>10660</v>
      </c>
      <c r="M120" s="70" t="s">
        <v>10580</v>
      </c>
      <c r="N120" s="32"/>
      <c r="O120" s="32"/>
      <c r="P120" s="32"/>
      <c r="Q120" s="32"/>
      <c r="R120" s="32"/>
      <c r="S120" s="32"/>
    </row>
    <row r="121" spans="1:19">
      <c r="A121" t="s">
        <v>10667</v>
      </c>
      <c r="B121" t="s">
        <v>10459</v>
      </c>
      <c r="C121" s="70" t="s">
        <v>5342</v>
      </c>
      <c r="D121" s="70" t="s">
        <v>10659</v>
      </c>
      <c r="E121" s="70" t="s">
        <v>10658</v>
      </c>
      <c r="J121" s="70" t="s">
        <v>10661</v>
      </c>
      <c r="K121" s="70" t="s">
        <v>3039</v>
      </c>
      <c r="L121" s="70" t="s">
        <v>10660</v>
      </c>
      <c r="M121" s="70" t="s">
        <v>10580</v>
      </c>
      <c r="N121" s="32"/>
      <c r="O121" s="32"/>
      <c r="P121" s="32"/>
      <c r="Q121" s="32"/>
      <c r="R121" s="32"/>
      <c r="S121" s="32"/>
    </row>
    <row r="122" spans="1:19">
      <c r="A122" t="s">
        <v>10897</v>
      </c>
      <c r="B122" t="s">
        <v>10459</v>
      </c>
      <c r="C122" s="70" t="s">
        <v>11281</v>
      </c>
      <c r="D122" s="70" t="s">
        <v>10659</v>
      </c>
      <c r="E122" s="70" t="s">
        <v>10658</v>
      </c>
      <c r="J122" s="70" t="s">
        <v>10661</v>
      </c>
      <c r="K122" s="70" t="s">
        <v>3039</v>
      </c>
      <c r="L122" s="70" t="s">
        <v>10660</v>
      </c>
      <c r="M122" s="70" t="s">
        <v>10580</v>
      </c>
      <c r="N122" s="32"/>
      <c r="O122" s="32"/>
      <c r="P122" s="32"/>
      <c r="Q122" s="32"/>
      <c r="R122" s="32"/>
      <c r="S122" s="32"/>
    </row>
    <row r="123" spans="1:19">
      <c r="A123" t="s">
        <v>5350</v>
      </c>
      <c r="B123" t="s">
        <v>10461</v>
      </c>
      <c r="C123" s="70" t="s">
        <v>5347</v>
      </c>
      <c r="D123" s="70" t="s">
        <v>5346</v>
      </c>
      <c r="E123" s="70" t="s">
        <v>5347</v>
      </c>
      <c r="J123" s="70" t="s">
        <v>5349</v>
      </c>
      <c r="K123" s="70" t="s">
        <v>3039</v>
      </c>
      <c r="L123" s="70" t="s">
        <v>5348</v>
      </c>
      <c r="M123" s="70" t="s">
        <v>10580</v>
      </c>
      <c r="N123" s="32"/>
      <c r="O123" s="32"/>
      <c r="P123" s="32"/>
      <c r="Q123" s="32"/>
      <c r="R123" s="32"/>
      <c r="S123" s="32"/>
    </row>
    <row r="124" spans="1:19">
      <c r="A124" t="s">
        <v>5353</v>
      </c>
      <c r="B124" t="s">
        <v>10461</v>
      </c>
      <c r="C124" s="70" t="s">
        <v>12686</v>
      </c>
      <c r="D124" s="70" t="s">
        <v>5346</v>
      </c>
      <c r="E124" s="70" t="s">
        <v>5347</v>
      </c>
      <c r="J124" s="70" t="s">
        <v>5349</v>
      </c>
      <c r="K124" s="70" t="s">
        <v>3039</v>
      </c>
      <c r="L124" s="70" t="s">
        <v>5348</v>
      </c>
      <c r="M124" s="70" t="s">
        <v>10580</v>
      </c>
      <c r="N124" s="32"/>
      <c r="O124" s="32"/>
      <c r="P124" s="32"/>
      <c r="Q124" s="32"/>
      <c r="R124" s="32"/>
      <c r="S124" s="32"/>
    </row>
    <row r="125" spans="1:19">
      <c r="A125" t="s">
        <v>9538</v>
      </c>
      <c r="B125" t="s">
        <v>10461</v>
      </c>
      <c r="C125" s="70" t="s">
        <v>12687</v>
      </c>
      <c r="D125" s="70" t="s">
        <v>5346</v>
      </c>
      <c r="E125" s="70" t="s">
        <v>5347</v>
      </c>
      <c r="J125" s="70" t="s">
        <v>5349</v>
      </c>
      <c r="K125" s="70" t="s">
        <v>3039</v>
      </c>
      <c r="L125" s="70" t="s">
        <v>5348</v>
      </c>
      <c r="M125" s="70" t="s">
        <v>10580</v>
      </c>
      <c r="N125" s="32"/>
      <c r="O125" s="32"/>
      <c r="P125" s="32"/>
      <c r="Q125" s="32"/>
      <c r="R125" s="32"/>
      <c r="S125" s="32"/>
    </row>
    <row r="126" spans="1:19">
      <c r="A126" t="s">
        <v>9539</v>
      </c>
      <c r="B126" t="s">
        <v>10461</v>
      </c>
      <c r="C126" s="70" t="s">
        <v>12688</v>
      </c>
      <c r="D126" s="70" t="s">
        <v>5346</v>
      </c>
      <c r="E126" s="70" t="s">
        <v>5347</v>
      </c>
      <c r="J126" s="70" t="s">
        <v>5349</v>
      </c>
      <c r="K126" s="70" t="s">
        <v>3039</v>
      </c>
      <c r="L126" s="70" t="s">
        <v>5348</v>
      </c>
      <c r="M126" s="70" t="s">
        <v>10580</v>
      </c>
      <c r="N126" s="32"/>
      <c r="O126" s="32"/>
      <c r="P126" s="32"/>
      <c r="Q126" s="32"/>
      <c r="R126" s="32"/>
      <c r="S126" s="32"/>
    </row>
    <row r="127" spans="1:19">
      <c r="A127" t="s">
        <v>8404</v>
      </c>
      <c r="B127" t="s">
        <v>10461</v>
      </c>
      <c r="C127" s="70" t="s">
        <v>8405</v>
      </c>
      <c r="D127" s="70" t="s">
        <v>5346</v>
      </c>
      <c r="E127" s="70" t="s">
        <v>5347</v>
      </c>
      <c r="J127" s="70" t="s">
        <v>5349</v>
      </c>
      <c r="K127" s="70" t="s">
        <v>3039</v>
      </c>
      <c r="L127" s="70" t="s">
        <v>5348</v>
      </c>
      <c r="M127" s="70" t="s">
        <v>10580</v>
      </c>
      <c r="N127" s="32"/>
      <c r="O127" s="32"/>
      <c r="P127" s="32"/>
      <c r="Q127" s="32"/>
      <c r="R127" s="32"/>
      <c r="S127" s="32"/>
    </row>
    <row r="128" spans="1:19">
      <c r="A128" t="s">
        <v>5344</v>
      </c>
      <c r="B128" t="s">
        <v>10459</v>
      </c>
      <c r="C128" s="70" t="s">
        <v>5345</v>
      </c>
      <c r="D128" s="70" t="s">
        <v>5346</v>
      </c>
      <c r="E128" s="70" t="s">
        <v>5347</v>
      </c>
      <c r="J128" s="70" t="s">
        <v>5349</v>
      </c>
      <c r="K128" s="70" t="s">
        <v>3039</v>
      </c>
      <c r="L128" s="70" t="s">
        <v>5348</v>
      </c>
      <c r="M128" s="70" t="s">
        <v>10580</v>
      </c>
      <c r="N128" s="32"/>
      <c r="O128" s="32"/>
      <c r="P128" s="32"/>
      <c r="Q128" s="32"/>
      <c r="R128" s="32"/>
      <c r="S128" s="32"/>
    </row>
    <row r="129" spans="1:19">
      <c r="A129" t="s">
        <v>5351</v>
      </c>
      <c r="B129" t="s">
        <v>10459</v>
      </c>
      <c r="C129" s="70" t="s">
        <v>5352</v>
      </c>
      <c r="D129" s="70" t="s">
        <v>5346</v>
      </c>
      <c r="E129" s="70" t="s">
        <v>5347</v>
      </c>
      <c r="J129" s="70" t="s">
        <v>5349</v>
      </c>
      <c r="K129" s="70" t="s">
        <v>3039</v>
      </c>
      <c r="L129" s="70" t="s">
        <v>5348</v>
      </c>
      <c r="M129" s="70" t="s">
        <v>10580</v>
      </c>
      <c r="N129" s="32"/>
      <c r="O129" s="32"/>
      <c r="P129" s="32"/>
      <c r="Q129" s="32"/>
      <c r="R129" s="32"/>
      <c r="S129" s="32"/>
    </row>
    <row r="130" spans="1:19">
      <c r="A130" t="s">
        <v>8500</v>
      </c>
      <c r="B130" t="s">
        <v>10461</v>
      </c>
      <c r="C130" s="70" t="s">
        <v>8501</v>
      </c>
      <c r="D130" s="70" t="s">
        <v>8502</v>
      </c>
      <c r="E130" s="70" t="s">
        <v>8503</v>
      </c>
      <c r="J130" s="70" t="s">
        <v>8505</v>
      </c>
      <c r="K130" s="70" t="s">
        <v>182</v>
      </c>
      <c r="L130" s="70" t="s">
        <v>8504</v>
      </c>
      <c r="M130" s="70" t="s">
        <v>5698</v>
      </c>
      <c r="N130" s="32"/>
      <c r="O130" s="32"/>
      <c r="P130" s="32"/>
      <c r="Q130" s="32"/>
      <c r="R130" s="32"/>
      <c r="S130" s="32"/>
    </row>
    <row r="131" spans="1:19">
      <c r="A131" t="s">
        <v>8506</v>
      </c>
      <c r="B131" t="s">
        <v>10461</v>
      </c>
      <c r="C131" s="70" t="s">
        <v>8507</v>
      </c>
      <c r="D131" s="70" t="s">
        <v>8502</v>
      </c>
      <c r="E131" s="70" t="s">
        <v>8503</v>
      </c>
      <c r="J131" s="70" t="s">
        <v>8505</v>
      </c>
      <c r="K131" s="70" t="s">
        <v>182</v>
      </c>
      <c r="L131" s="70" t="s">
        <v>8504</v>
      </c>
      <c r="M131" s="70" t="s">
        <v>5698</v>
      </c>
      <c r="N131" s="32"/>
      <c r="O131" s="32"/>
      <c r="P131" s="32"/>
      <c r="Q131" s="32"/>
      <c r="R131" s="32"/>
      <c r="S131" s="32"/>
    </row>
    <row r="132" spans="1:19">
      <c r="A132" t="s">
        <v>8508</v>
      </c>
      <c r="B132" t="s">
        <v>10461</v>
      </c>
      <c r="C132" s="70" t="s">
        <v>8406</v>
      </c>
      <c r="D132" s="70" t="s">
        <v>8502</v>
      </c>
      <c r="E132" s="70" t="s">
        <v>8503</v>
      </c>
      <c r="J132" s="70" t="s">
        <v>8505</v>
      </c>
      <c r="K132" s="70" t="s">
        <v>182</v>
      </c>
      <c r="L132" s="70" t="s">
        <v>8504</v>
      </c>
      <c r="M132" s="70" t="s">
        <v>5698</v>
      </c>
      <c r="N132" s="32"/>
      <c r="O132" s="32"/>
      <c r="P132" s="32"/>
      <c r="Q132" s="32"/>
      <c r="R132" s="32"/>
      <c r="S132" s="32"/>
    </row>
    <row r="133" spans="1:19">
      <c r="A133" t="s">
        <v>10794</v>
      </c>
      <c r="B133" t="s">
        <v>10461</v>
      </c>
      <c r="C133" s="70" t="s">
        <v>12200</v>
      </c>
      <c r="D133" s="70" t="s">
        <v>8502</v>
      </c>
      <c r="E133" s="70" t="s">
        <v>8503</v>
      </c>
      <c r="J133" s="70" t="s">
        <v>8505</v>
      </c>
      <c r="K133" s="70" t="s">
        <v>182</v>
      </c>
      <c r="L133" s="70" t="s">
        <v>8504</v>
      </c>
      <c r="M133" s="70" t="s">
        <v>5698</v>
      </c>
      <c r="N133" s="32"/>
      <c r="O133" s="32"/>
      <c r="P133" s="32"/>
      <c r="Q133" s="32"/>
      <c r="R133" s="32"/>
      <c r="S133" s="32"/>
    </row>
    <row r="134" spans="1:19">
      <c r="A134" t="s">
        <v>10795</v>
      </c>
      <c r="B134" t="s">
        <v>10461</v>
      </c>
      <c r="C134" s="70" t="s">
        <v>12201</v>
      </c>
      <c r="D134" s="70" t="s">
        <v>8502</v>
      </c>
      <c r="E134" s="70" t="s">
        <v>8503</v>
      </c>
      <c r="J134" s="70" t="s">
        <v>8505</v>
      </c>
      <c r="K134" s="70" t="s">
        <v>182</v>
      </c>
      <c r="L134" s="70" t="s">
        <v>8504</v>
      </c>
      <c r="M134" s="70" t="s">
        <v>5698</v>
      </c>
      <c r="N134" s="32"/>
      <c r="O134" s="32"/>
      <c r="P134" s="32"/>
      <c r="Q134" s="32"/>
      <c r="R134" s="32"/>
      <c r="S134" s="32"/>
    </row>
    <row r="135" spans="1:19">
      <c r="A135" t="s">
        <v>10796</v>
      </c>
      <c r="B135" t="s">
        <v>10461</v>
      </c>
      <c r="C135" s="70" t="s">
        <v>8407</v>
      </c>
      <c r="D135" s="70" t="s">
        <v>8502</v>
      </c>
      <c r="E135" s="70" t="s">
        <v>8503</v>
      </c>
      <c r="J135" s="70" t="s">
        <v>8505</v>
      </c>
      <c r="K135" s="70" t="s">
        <v>182</v>
      </c>
      <c r="L135" s="70" t="s">
        <v>8504</v>
      </c>
      <c r="M135" s="70" t="s">
        <v>5698</v>
      </c>
      <c r="N135" s="32"/>
      <c r="O135" s="32"/>
      <c r="P135" s="32"/>
      <c r="Q135" s="32"/>
      <c r="R135" s="32"/>
      <c r="S135" s="32"/>
    </row>
    <row r="136" spans="1:19">
      <c r="A136" t="s">
        <v>10797</v>
      </c>
      <c r="B136" t="s">
        <v>10461</v>
      </c>
      <c r="C136" s="70" t="s">
        <v>12202</v>
      </c>
      <c r="D136" s="70" t="s">
        <v>8502</v>
      </c>
      <c r="E136" s="70" t="s">
        <v>8503</v>
      </c>
      <c r="J136" s="70" t="s">
        <v>8505</v>
      </c>
      <c r="K136" s="70" t="s">
        <v>182</v>
      </c>
      <c r="L136" s="70" t="s">
        <v>8504</v>
      </c>
      <c r="M136" s="70" t="s">
        <v>5698</v>
      </c>
      <c r="N136" s="32"/>
      <c r="O136" s="32"/>
      <c r="P136" s="32"/>
      <c r="Q136" s="32"/>
      <c r="R136" s="32"/>
      <c r="S136" s="32"/>
    </row>
    <row r="137" spans="1:19">
      <c r="A137" t="s">
        <v>10798</v>
      </c>
      <c r="B137" t="s">
        <v>10461</v>
      </c>
      <c r="C137" s="70" t="s">
        <v>12203</v>
      </c>
      <c r="D137" s="70" t="s">
        <v>8502</v>
      </c>
      <c r="E137" s="70" t="s">
        <v>8503</v>
      </c>
      <c r="J137" s="70" t="s">
        <v>8505</v>
      </c>
      <c r="K137" s="70" t="s">
        <v>182</v>
      </c>
      <c r="L137" s="70" t="s">
        <v>8504</v>
      </c>
      <c r="M137" s="70" t="s">
        <v>5698</v>
      </c>
      <c r="N137" s="32"/>
      <c r="O137" s="32"/>
      <c r="P137" s="32"/>
      <c r="Q137" s="32"/>
      <c r="R137" s="32"/>
      <c r="S137" s="32"/>
    </row>
    <row r="138" spans="1:19">
      <c r="A138" t="s">
        <v>10799</v>
      </c>
      <c r="B138" t="s">
        <v>10461</v>
      </c>
      <c r="C138" s="70" t="s">
        <v>12509</v>
      </c>
      <c r="D138" s="70" t="s">
        <v>8502</v>
      </c>
      <c r="E138" s="70" t="s">
        <v>8503</v>
      </c>
      <c r="J138" s="70" t="s">
        <v>8505</v>
      </c>
      <c r="K138" s="70" t="s">
        <v>182</v>
      </c>
      <c r="L138" s="70" t="s">
        <v>8504</v>
      </c>
      <c r="M138" s="70" t="s">
        <v>5698</v>
      </c>
      <c r="N138" s="32"/>
      <c r="O138" s="32"/>
      <c r="P138" s="32"/>
      <c r="Q138" s="32"/>
      <c r="R138" s="32"/>
      <c r="S138" s="32"/>
    </row>
    <row r="139" spans="1:19">
      <c r="A139" t="s">
        <v>8509</v>
      </c>
      <c r="B139" t="s">
        <v>10459</v>
      </c>
      <c r="C139" s="70" t="s">
        <v>12873</v>
      </c>
      <c r="D139" s="70" t="s">
        <v>8502</v>
      </c>
      <c r="E139" s="70" t="s">
        <v>8503</v>
      </c>
      <c r="J139" s="70" t="s">
        <v>8505</v>
      </c>
      <c r="K139" s="70" t="s">
        <v>182</v>
      </c>
      <c r="L139" s="70" t="s">
        <v>8504</v>
      </c>
      <c r="M139" s="70" t="s">
        <v>5698</v>
      </c>
      <c r="N139" s="32"/>
      <c r="O139" s="32"/>
      <c r="P139" s="32"/>
      <c r="Q139" s="32"/>
      <c r="R139" s="32"/>
      <c r="S139" s="32"/>
    </row>
    <row r="140" spans="1:19">
      <c r="A140" t="s">
        <v>8510</v>
      </c>
      <c r="B140" t="s">
        <v>10459</v>
      </c>
      <c r="C140" s="70" t="s">
        <v>8511</v>
      </c>
      <c r="D140" s="70" t="s">
        <v>8502</v>
      </c>
      <c r="E140" s="70" t="s">
        <v>8503</v>
      </c>
      <c r="J140" s="70" t="s">
        <v>8505</v>
      </c>
      <c r="K140" s="70" t="s">
        <v>182</v>
      </c>
      <c r="L140" s="70" t="s">
        <v>8504</v>
      </c>
      <c r="M140" s="70" t="s">
        <v>5698</v>
      </c>
      <c r="N140" s="32"/>
      <c r="O140" s="32"/>
      <c r="P140" s="32"/>
      <c r="Q140" s="32"/>
      <c r="R140" s="32"/>
      <c r="S140" s="32"/>
    </row>
    <row r="141" spans="1:19">
      <c r="A141" t="s">
        <v>8512</v>
      </c>
      <c r="B141" t="s">
        <v>10459</v>
      </c>
      <c r="C141" s="70" t="s">
        <v>10729</v>
      </c>
      <c r="D141" s="70" t="s">
        <v>8502</v>
      </c>
      <c r="E141" s="70" t="s">
        <v>8503</v>
      </c>
      <c r="J141" s="70" t="s">
        <v>8505</v>
      </c>
      <c r="K141" s="70" t="s">
        <v>182</v>
      </c>
      <c r="L141" s="70" t="s">
        <v>8504</v>
      </c>
      <c r="M141" s="70" t="s">
        <v>5698</v>
      </c>
      <c r="N141" s="32"/>
      <c r="O141" s="32"/>
      <c r="P141" s="32"/>
      <c r="Q141" s="32"/>
      <c r="R141" s="32"/>
      <c r="S141" s="32"/>
    </row>
    <row r="142" spans="1:19">
      <c r="A142" t="s">
        <v>12940</v>
      </c>
      <c r="B142" t="s">
        <v>10459</v>
      </c>
      <c r="C142" s="70" t="s">
        <v>6347</v>
      </c>
      <c r="D142" s="70" t="s">
        <v>8502</v>
      </c>
      <c r="E142" s="70" t="s">
        <v>8503</v>
      </c>
      <c r="J142" s="70" t="s">
        <v>8505</v>
      </c>
      <c r="K142" s="70" t="s">
        <v>182</v>
      </c>
      <c r="L142" s="70" t="s">
        <v>8504</v>
      </c>
      <c r="M142" s="70" t="s">
        <v>5698</v>
      </c>
      <c r="N142" s="32"/>
      <c r="O142" s="32"/>
      <c r="P142" s="32"/>
      <c r="Q142" s="32"/>
      <c r="R142" s="32"/>
      <c r="S142" s="32"/>
    </row>
    <row r="143" spans="1:19">
      <c r="A143" t="s">
        <v>12941</v>
      </c>
      <c r="B143" t="s">
        <v>10459</v>
      </c>
      <c r="C143" s="70" t="s">
        <v>6348</v>
      </c>
      <c r="D143" s="70" t="s">
        <v>8502</v>
      </c>
      <c r="E143" s="70" t="s">
        <v>8503</v>
      </c>
      <c r="J143" s="70" t="s">
        <v>8505</v>
      </c>
      <c r="K143" s="70" t="s">
        <v>182</v>
      </c>
      <c r="L143" s="70" t="s">
        <v>8504</v>
      </c>
      <c r="M143" s="70" t="s">
        <v>5698</v>
      </c>
      <c r="N143" s="32"/>
      <c r="O143" s="32"/>
      <c r="P143" s="32"/>
      <c r="Q143" s="32"/>
      <c r="R143" s="32"/>
      <c r="S143" s="32"/>
    </row>
    <row r="144" spans="1:19">
      <c r="A144" t="s">
        <v>12942</v>
      </c>
      <c r="B144" t="s">
        <v>10459</v>
      </c>
      <c r="C144" s="70" t="s">
        <v>8408</v>
      </c>
      <c r="D144" s="70" t="s">
        <v>8502</v>
      </c>
      <c r="E144" s="70" t="s">
        <v>8503</v>
      </c>
      <c r="J144" s="70" t="s">
        <v>8505</v>
      </c>
      <c r="K144" s="70" t="s">
        <v>182</v>
      </c>
      <c r="L144" s="70" t="s">
        <v>8504</v>
      </c>
      <c r="M144" s="70" t="s">
        <v>5698</v>
      </c>
      <c r="N144" s="32"/>
      <c r="O144" s="32"/>
      <c r="P144" s="32"/>
      <c r="Q144" s="32"/>
      <c r="R144" s="32"/>
      <c r="S144" s="32"/>
    </row>
    <row r="145" spans="1:19">
      <c r="A145" t="s">
        <v>8409</v>
      </c>
      <c r="B145" t="s">
        <v>10459</v>
      </c>
      <c r="C145" s="70" t="s">
        <v>8410</v>
      </c>
      <c r="D145" s="70" t="s">
        <v>8502</v>
      </c>
      <c r="E145" s="70" t="s">
        <v>8503</v>
      </c>
      <c r="J145" s="70" t="s">
        <v>8505</v>
      </c>
      <c r="K145" s="70" t="s">
        <v>182</v>
      </c>
      <c r="L145" s="70" t="s">
        <v>8504</v>
      </c>
      <c r="M145" s="70" t="s">
        <v>5698</v>
      </c>
      <c r="N145" s="32"/>
      <c r="O145" s="32"/>
      <c r="P145" s="32"/>
      <c r="Q145" s="32"/>
      <c r="R145" s="32"/>
      <c r="S145" s="32"/>
    </row>
    <row r="146" spans="1:19">
      <c r="A146" t="s">
        <v>8529</v>
      </c>
      <c r="B146" t="s">
        <v>10461</v>
      </c>
      <c r="C146" s="70" t="s">
        <v>8526</v>
      </c>
      <c r="D146" s="70" t="s">
        <v>8525</v>
      </c>
      <c r="E146" s="70" t="s">
        <v>8526</v>
      </c>
      <c r="J146" s="70" t="s">
        <v>8528</v>
      </c>
      <c r="K146" s="70" t="s">
        <v>182</v>
      </c>
      <c r="L146" s="70" t="s">
        <v>8527</v>
      </c>
      <c r="M146" s="70" t="s">
        <v>5698</v>
      </c>
      <c r="N146" s="32"/>
      <c r="O146" s="32"/>
      <c r="P146" s="32"/>
      <c r="Q146" s="32"/>
      <c r="R146" s="32"/>
      <c r="S146" s="32"/>
    </row>
    <row r="147" spans="1:19">
      <c r="A147" t="s">
        <v>8524</v>
      </c>
      <c r="B147" t="s">
        <v>10459</v>
      </c>
      <c r="C147" s="70" t="s">
        <v>8511</v>
      </c>
      <c r="D147" s="70" t="s">
        <v>8525</v>
      </c>
      <c r="E147" s="70" t="s">
        <v>8526</v>
      </c>
      <c r="J147" s="70" t="s">
        <v>8528</v>
      </c>
      <c r="K147" s="70" t="s">
        <v>182</v>
      </c>
      <c r="L147" s="70" t="s">
        <v>8527</v>
      </c>
      <c r="M147" s="70" t="s">
        <v>5698</v>
      </c>
      <c r="N147" s="32"/>
      <c r="O147" s="32"/>
      <c r="P147" s="32"/>
      <c r="Q147" s="32"/>
      <c r="R147" s="32"/>
      <c r="S147" s="32"/>
    </row>
    <row r="148" spans="1:19">
      <c r="A148" t="s">
        <v>6985</v>
      </c>
      <c r="B148" t="s">
        <v>10461</v>
      </c>
      <c r="C148" s="70" t="s">
        <v>10717</v>
      </c>
      <c r="D148" s="70" t="s">
        <v>6986</v>
      </c>
      <c r="E148" s="70" t="s">
        <v>10718</v>
      </c>
      <c r="J148" s="70" t="s">
        <v>6988</v>
      </c>
      <c r="K148" s="70" t="s">
        <v>188</v>
      </c>
      <c r="L148" s="70" t="s">
        <v>6987</v>
      </c>
      <c r="M148" s="70" t="s">
        <v>6989</v>
      </c>
      <c r="N148" s="32"/>
      <c r="O148" s="32"/>
      <c r="P148" s="32"/>
      <c r="Q148" s="32"/>
      <c r="R148" s="32"/>
      <c r="S148" s="32"/>
    </row>
    <row r="149" spans="1:19">
      <c r="A149" t="s">
        <v>8411</v>
      </c>
      <c r="B149" t="s">
        <v>10461</v>
      </c>
      <c r="C149" s="70" t="s">
        <v>8412</v>
      </c>
      <c r="D149" s="70" t="s">
        <v>6986</v>
      </c>
      <c r="E149" s="70" t="s">
        <v>10718</v>
      </c>
      <c r="J149" s="70" t="s">
        <v>6988</v>
      </c>
      <c r="K149" s="70" t="s">
        <v>188</v>
      </c>
      <c r="L149" s="70" t="s">
        <v>6987</v>
      </c>
      <c r="M149" s="70" t="s">
        <v>6989</v>
      </c>
      <c r="N149" s="32"/>
      <c r="O149" s="32"/>
      <c r="P149" s="32"/>
      <c r="Q149" s="32"/>
      <c r="R149" s="32"/>
      <c r="S149" s="32"/>
    </row>
    <row r="150" spans="1:19">
      <c r="A150" t="s">
        <v>8413</v>
      </c>
      <c r="B150" t="s">
        <v>10461</v>
      </c>
      <c r="C150" s="70" t="s">
        <v>8414</v>
      </c>
      <c r="D150" s="70" t="s">
        <v>6986</v>
      </c>
      <c r="E150" s="70" t="s">
        <v>10718</v>
      </c>
      <c r="J150" s="70" t="s">
        <v>6988</v>
      </c>
      <c r="K150" s="70" t="s">
        <v>188</v>
      </c>
      <c r="L150" s="70" t="s">
        <v>6987</v>
      </c>
      <c r="M150" s="70" t="s">
        <v>6989</v>
      </c>
      <c r="N150" s="32"/>
      <c r="O150" s="32"/>
      <c r="P150" s="32"/>
      <c r="Q150" s="32"/>
      <c r="R150" s="32"/>
      <c r="S150" s="32"/>
    </row>
    <row r="151" spans="1:19">
      <c r="A151" t="s">
        <v>8515</v>
      </c>
      <c r="B151" t="s">
        <v>10461</v>
      </c>
      <c r="C151" s="70" t="s">
        <v>8516</v>
      </c>
      <c r="D151" s="70" t="s">
        <v>6986</v>
      </c>
      <c r="E151" s="70" t="s">
        <v>10718</v>
      </c>
      <c r="J151" s="70" t="s">
        <v>6988</v>
      </c>
      <c r="K151" s="70" t="s">
        <v>188</v>
      </c>
      <c r="L151" s="70" t="s">
        <v>6987</v>
      </c>
      <c r="M151" s="70" t="s">
        <v>6989</v>
      </c>
      <c r="N151" s="32"/>
      <c r="O151" s="32"/>
      <c r="P151" s="32"/>
      <c r="Q151" s="32"/>
      <c r="R151" s="32"/>
      <c r="S151" s="32"/>
    </row>
    <row r="152" spans="1:19">
      <c r="A152" t="s">
        <v>8517</v>
      </c>
      <c r="B152" t="s">
        <v>10461</v>
      </c>
      <c r="C152" s="70" t="s">
        <v>8518</v>
      </c>
      <c r="D152" s="70" t="s">
        <v>6986</v>
      </c>
      <c r="E152" s="70" t="s">
        <v>10718</v>
      </c>
      <c r="J152" s="70" t="s">
        <v>6988</v>
      </c>
      <c r="K152" s="70" t="s">
        <v>188</v>
      </c>
      <c r="L152" s="70" t="s">
        <v>6987</v>
      </c>
      <c r="M152" s="70" t="s">
        <v>6989</v>
      </c>
      <c r="N152" s="32"/>
      <c r="O152" s="32"/>
      <c r="P152" s="32"/>
      <c r="Q152" s="32"/>
      <c r="R152" s="32"/>
      <c r="S152" s="32"/>
    </row>
    <row r="153" spans="1:19">
      <c r="A153" t="s">
        <v>10800</v>
      </c>
      <c r="B153" t="s">
        <v>10461</v>
      </c>
      <c r="C153" s="70" t="s">
        <v>8513</v>
      </c>
      <c r="D153" s="70" t="s">
        <v>6986</v>
      </c>
      <c r="E153" s="70" t="s">
        <v>10718</v>
      </c>
      <c r="J153" s="70" t="s">
        <v>6988</v>
      </c>
      <c r="K153" s="70" t="s">
        <v>188</v>
      </c>
      <c r="L153" s="70" t="s">
        <v>6987</v>
      </c>
      <c r="M153" s="70" t="s">
        <v>6989</v>
      </c>
      <c r="N153" s="32"/>
      <c r="O153" s="32"/>
      <c r="P153" s="32"/>
      <c r="Q153" s="32"/>
      <c r="R153" s="32"/>
      <c r="S153" s="32"/>
    </row>
    <row r="154" spans="1:19">
      <c r="A154" t="s">
        <v>10801</v>
      </c>
      <c r="B154" t="s">
        <v>10461</v>
      </c>
      <c r="C154" s="70" t="s">
        <v>12510</v>
      </c>
      <c r="D154" s="70" t="s">
        <v>6986</v>
      </c>
      <c r="E154" s="70" t="s">
        <v>10718</v>
      </c>
      <c r="J154" s="70" t="s">
        <v>6988</v>
      </c>
      <c r="K154" s="70" t="s">
        <v>188</v>
      </c>
      <c r="L154" s="70" t="s">
        <v>6987</v>
      </c>
      <c r="M154" s="70" t="s">
        <v>6989</v>
      </c>
      <c r="N154" s="32"/>
      <c r="O154" s="32"/>
      <c r="P154" s="32"/>
      <c r="Q154" s="32"/>
      <c r="R154" s="32"/>
      <c r="S154" s="32"/>
    </row>
    <row r="155" spans="1:19">
      <c r="A155" t="s">
        <v>6990</v>
      </c>
      <c r="B155" t="s">
        <v>10459</v>
      </c>
      <c r="C155" s="70" t="s">
        <v>8923</v>
      </c>
      <c r="D155" s="70" t="s">
        <v>6986</v>
      </c>
      <c r="E155" s="70" t="s">
        <v>10718</v>
      </c>
      <c r="J155" s="70" t="s">
        <v>6988</v>
      </c>
      <c r="K155" s="70" t="s">
        <v>188</v>
      </c>
      <c r="L155" s="70" t="s">
        <v>6987</v>
      </c>
      <c r="M155" s="70" t="s">
        <v>6989</v>
      </c>
      <c r="N155" s="32"/>
      <c r="O155" s="32"/>
      <c r="P155" s="32"/>
      <c r="Q155" s="32"/>
      <c r="R155" s="32"/>
      <c r="S155" s="32"/>
    </row>
    <row r="156" spans="1:19">
      <c r="A156" t="s">
        <v>8415</v>
      </c>
      <c r="B156" t="s">
        <v>10459</v>
      </c>
      <c r="C156" s="70" t="s">
        <v>8416</v>
      </c>
      <c r="D156" s="70" t="s">
        <v>6986</v>
      </c>
      <c r="E156" s="70" t="s">
        <v>10718</v>
      </c>
      <c r="J156" s="70" t="s">
        <v>6988</v>
      </c>
      <c r="K156" s="70" t="s">
        <v>188</v>
      </c>
      <c r="L156" s="70" t="s">
        <v>6987</v>
      </c>
      <c r="M156" s="70" t="s">
        <v>6989</v>
      </c>
      <c r="N156" s="32"/>
      <c r="O156" s="32"/>
      <c r="P156" s="32"/>
      <c r="Q156" s="32"/>
      <c r="R156" s="32"/>
      <c r="S156" s="32"/>
    </row>
    <row r="157" spans="1:19">
      <c r="A157" t="s">
        <v>8514</v>
      </c>
      <c r="B157" t="s">
        <v>10459</v>
      </c>
      <c r="C157" s="70" t="s">
        <v>6349</v>
      </c>
      <c r="D157" s="70" t="s">
        <v>6986</v>
      </c>
      <c r="E157" s="70" t="s">
        <v>10718</v>
      </c>
      <c r="J157" s="70" t="s">
        <v>6988</v>
      </c>
      <c r="K157" s="70" t="s">
        <v>188</v>
      </c>
      <c r="L157" s="70" t="s">
        <v>6987</v>
      </c>
      <c r="M157" s="70" t="s">
        <v>6989</v>
      </c>
      <c r="N157" s="32"/>
      <c r="O157" s="32"/>
      <c r="P157" s="32"/>
      <c r="Q157" s="32"/>
      <c r="R157" s="32"/>
      <c r="S157" s="32"/>
    </row>
    <row r="158" spans="1:19">
      <c r="A158" t="s">
        <v>12943</v>
      </c>
      <c r="B158" t="s">
        <v>10459</v>
      </c>
      <c r="C158" s="70" t="s">
        <v>6350</v>
      </c>
      <c r="D158" s="70" t="s">
        <v>6986</v>
      </c>
      <c r="E158" s="70" t="s">
        <v>10718</v>
      </c>
      <c r="J158" s="70" t="s">
        <v>6988</v>
      </c>
      <c r="K158" s="70" t="s">
        <v>188</v>
      </c>
      <c r="L158" s="70" t="s">
        <v>6987</v>
      </c>
      <c r="M158" s="70" t="s">
        <v>6989</v>
      </c>
      <c r="N158" s="32"/>
      <c r="O158" s="32"/>
      <c r="P158" s="32"/>
      <c r="Q158" s="32"/>
      <c r="R158" s="32"/>
      <c r="S158" s="32"/>
    </row>
    <row r="159" spans="1:19">
      <c r="A159" t="s">
        <v>8417</v>
      </c>
      <c r="B159" t="s">
        <v>10526</v>
      </c>
      <c r="C159" s="70" t="s">
        <v>8418</v>
      </c>
      <c r="D159" s="70" t="s">
        <v>6986</v>
      </c>
      <c r="E159" s="70" t="s">
        <v>10718</v>
      </c>
      <c r="J159" s="70" t="s">
        <v>6988</v>
      </c>
      <c r="K159" s="70" t="s">
        <v>188</v>
      </c>
      <c r="L159" s="70" t="s">
        <v>6987</v>
      </c>
      <c r="M159" s="70" t="s">
        <v>6989</v>
      </c>
      <c r="N159" s="32"/>
      <c r="O159" s="32"/>
      <c r="P159" s="32"/>
      <c r="Q159" s="32"/>
      <c r="R159" s="32"/>
      <c r="S159" s="32"/>
    </row>
    <row r="160" spans="1:19">
      <c r="A160" t="s">
        <v>13011</v>
      </c>
      <c r="B160" t="s">
        <v>10526</v>
      </c>
      <c r="C160" s="70" t="s">
        <v>9501</v>
      </c>
      <c r="D160" s="70" t="s">
        <v>6986</v>
      </c>
      <c r="E160" s="70" t="s">
        <v>10718</v>
      </c>
      <c r="J160" s="70" t="s">
        <v>6988</v>
      </c>
      <c r="K160" s="70" t="s">
        <v>188</v>
      </c>
      <c r="L160" s="70" t="s">
        <v>6987</v>
      </c>
      <c r="M160" s="70" t="s">
        <v>6989</v>
      </c>
      <c r="N160" s="32"/>
      <c r="O160" s="32"/>
      <c r="P160" s="32"/>
      <c r="Q160" s="32"/>
      <c r="R160" s="32"/>
      <c r="S160" s="32"/>
    </row>
    <row r="161" spans="1:19">
      <c r="A161" t="s">
        <v>8419</v>
      </c>
      <c r="B161" t="s">
        <v>10526</v>
      </c>
      <c r="C161" s="70" t="s">
        <v>8420</v>
      </c>
      <c r="D161" s="70" t="s">
        <v>6986</v>
      </c>
      <c r="E161" s="70" t="s">
        <v>10718</v>
      </c>
      <c r="J161" s="70" t="s">
        <v>6988</v>
      </c>
      <c r="K161" s="70" t="s">
        <v>188</v>
      </c>
      <c r="L161" s="70" t="s">
        <v>6987</v>
      </c>
      <c r="M161" s="70" t="s">
        <v>6989</v>
      </c>
      <c r="N161" s="32"/>
      <c r="O161" s="32"/>
      <c r="P161" s="32"/>
      <c r="Q161" s="32"/>
      <c r="R161" s="32"/>
      <c r="S161" s="32"/>
    </row>
    <row r="162" spans="1:19">
      <c r="A162" t="s">
        <v>13012</v>
      </c>
      <c r="B162" t="s">
        <v>10526</v>
      </c>
      <c r="C162" s="70" t="s">
        <v>9502</v>
      </c>
      <c r="D162" s="70" t="s">
        <v>6986</v>
      </c>
      <c r="E162" s="70" t="s">
        <v>10718</v>
      </c>
      <c r="J162" s="70" t="s">
        <v>6988</v>
      </c>
      <c r="K162" s="70" t="s">
        <v>188</v>
      </c>
      <c r="L162" s="70" t="s">
        <v>6987</v>
      </c>
      <c r="M162" s="70" t="s">
        <v>6989</v>
      </c>
      <c r="N162" s="32"/>
      <c r="O162" s="32"/>
      <c r="P162" s="32"/>
      <c r="Q162" s="32"/>
      <c r="R162" s="32"/>
      <c r="S162" s="32"/>
    </row>
    <row r="163" spans="1:19">
      <c r="A163" t="s">
        <v>8257</v>
      </c>
      <c r="B163" t="s">
        <v>10461</v>
      </c>
      <c r="C163" s="70" t="s">
        <v>8421</v>
      </c>
      <c r="D163" s="70" t="s">
        <v>8254</v>
      </c>
      <c r="E163" s="70" t="s">
        <v>8255</v>
      </c>
      <c r="J163" s="70" t="s">
        <v>8422</v>
      </c>
      <c r="K163" s="70" t="s">
        <v>10722</v>
      </c>
      <c r="L163" s="70" t="s">
        <v>8256</v>
      </c>
      <c r="M163" s="70" t="s">
        <v>5657</v>
      </c>
      <c r="N163" s="32"/>
      <c r="O163" s="32"/>
      <c r="P163" s="32"/>
      <c r="Q163" s="32"/>
      <c r="R163" s="32"/>
      <c r="S163" s="32"/>
    </row>
    <row r="164" spans="1:19">
      <c r="A164" t="s">
        <v>8423</v>
      </c>
      <c r="B164" t="s">
        <v>10461</v>
      </c>
      <c r="C164" s="70" t="s">
        <v>8424</v>
      </c>
      <c r="D164" s="70" t="s">
        <v>8254</v>
      </c>
      <c r="E164" s="70" t="s">
        <v>8255</v>
      </c>
      <c r="J164" s="70" t="s">
        <v>8422</v>
      </c>
      <c r="K164" s="70" t="s">
        <v>10722</v>
      </c>
      <c r="L164" s="70" t="s">
        <v>8256</v>
      </c>
      <c r="M164" s="70" t="s">
        <v>5657</v>
      </c>
      <c r="N164" s="32"/>
      <c r="O164" s="32"/>
      <c r="P164" s="32"/>
      <c r="Q164" s="32"/>
      <c r="R164" s="32"/>
      <c r="S164" s="32"/>
    </row>
    <row r="165" spans="1:19">
      <c r="A165" t="s">
        <v>8425</v>
      </c>
      <c r="B165" t="s">
        <v>10461</v>
      </c>
      <c r="C165" s="70" t="s">
        <v>8426</v>
      </c>
      <c r="D165" s="70" t="s">
        <v>8254</v>
      </c>
      <c r="E165" s="70" t="s">
        <v>8255</v>
      </c>
      <c r="J165" s="70" t="s">
        <v>8422</v>
      </c>
      <c r="K165" s="70" t="s">
        <v>10722</v>
      </c>
      <c r="L165" s="70" t="s">
        <v>8256</v>
      </c>
      <c r="M165" s="70" t="s">
        <v>5657</v>
      </c>
      <c r="N165" s="32"/>
      <c r="O165" s="32"/>
      <c r="P165" s="32"/>
      <c r="Q165" s="32"/>
      <c r="R165" s="32"/>
      <c r="S165" s="32"/>
    </row>
    <row r="166" spans="1:19">
      <c r="A166" t="s">
        <v>10802</v>
      </c>
      <c r="B166" t="s">
        <v>10461</v>
      </c>
      <c r="C166" s="70" t="s">
        <v>8427</v>
      </c>
      <c r="D166" s="70" t="s">
        <v>8254</v>
      </c>
      <c r="E166" s="70" t="s">
        <v>8255</v>
      </c>
      <c r="J166" s="70" t="s">
        <v>8422</v>
      </c>
      <c r="K166" s="70" t="s">
        <v>10722</v>
      </c>
      <c r="L166" s="70" t="s">
        <v>8256</v>
      </c>
      <c r="M166" s="70" t="s">
        <v>5657</v>
      </c>
      <c r="N166" s="32"/>
      <c r="O166" s="32"/>
      <c r="P166" s="32"/>
      <c r="Q166" s="32"/>
      <c r="R166" s="32"/>
      <c r="S166" s="32"/>
    </row>
    <row r="167" spans="1:19">
      <c r="A167" t="s">
        <v>10803</v>
      </c>
      <c r="B167" t="s">
        <v>10461</v>
      </c>
      <c r="C167" s="70" t="s">
        <v>12511</v>
      </c>
      <c r="D167" s="70" t="s">
        <v>8254</v>
      </c>
      <c r="E167" s="70" t="s">
        <v>8255</v>
      </c>
      <c r="J167" s="70" t="s">
        <v>8422</v>
      </c>
      <c r="K167" s="70" t="s">
        <v>10722</v>
      </c>
      <c r="L167" s="70" t="s">
        <v>8256</v>
      </c>
      <c r="M167" s="70" t="s">
        <v>5657</v>
      </c>
      <c r="N167" s="32"/>
      <c r="O167" s="32"/>
      <c r="P167" s="32"/>
      <c r="Q167" s="32"/>
      <c r="R167" s="32"/>
      <c r="S167" s="32"/>
    </row>
    <row r="168" spans="1:19">
      <c r="A168" t="s">
        <v>10804</v>
      </c>
      <c r="B168" t="s">
        <v>10461</v>
      </c>
      <c r="C168" s="70" t="s">
        <v>12512</v>
      </c>
      <c r="D168" s="70" t="s">
        <v>8254</v>
      </c>
      <c r="E168" s="70" t="s">
        <v>8255</v>
      </c>
      <c r="J168" s="70" t="s">
        <v>8422</v>
      </c>
      <c r="K168" s="70" t="s">
        <v>10722</v>
      </c>
      <c r="L168" s="70" t="s">
        <v>8256</v>
      </c>
      <c r="M168" s="70" t="s">
        <v>5657</v>
      </c>
      <c r="N168" s="32"/>
      <c r="O168" s="32"/>
      <c r="P168" s="32"/>
      <c r="Q168" s="32"/>
      <c r="R168" s="32"/>
      <c r="S168" s="32"/>
    </row>
    <row r="169" spans="1:19">
      <c r="A169" t="s">
        <v>10805</v>
      </c>
      <c r="B169" t="s">
        <v>10461</v>
      </c>
      <c r="C169" s="70" t="s">
        <v>12513</v>
      </c>
      <c r="D169" s="70" t="s">
        <v>8254</v>
      </c>
      <c r="E169" s="70" t="s">
        <v>8255</v>
      </c>
      <c r="J169" s="70" t="s">
        <v>8422</v>
      </c>
      <c r="K169" s="70" t="s">
        <v>10722</v>
      </c>
      <c r="L169" s="70" t="s">
        <v>8256</v>
      </c>
      <c r="M169" s="70" t="s">
        <v>5657</v>
      </c>
      <c r="N169" s="32"/>
      <c r="O169" s="32"/>
      <c r="P169" s="32"/>
      <c r="Q169" s="32"/>
      <c r="R169" s="32"/>
      <c r="S169" s="32"/>
    </row>
    <row r="170" spans="1:19">
      <c r="A170" t="s">
        <v>8428</v>
      </c>
      <c r="B170" t="s">
        <v>10461</v>
      </c>
      <c r="C170" s="70" t="s">
        <v>6353</v>
      </c>
      <c r="D170" s="70" t="s">
        <v>8254</v>
      </c>
      <c r="E170" s="70" t="s">
        <v>8255</v>
      </c>
      <c r="J170" s="70" t="s">
        <v>8422</v>
      </c>
      <c r="K170" s="70" t="s">
        <v>10722</v>
      </c>
      <c r="L170" s="70" t="s">
        <v>8256</v>
      </c>
      <c r="M170" s="70" t="s">
        <v>5657</v>
      </c>
      <c r="N170" s="32"/>
      <c r="O170" s="32"/>
      <c r="P170" s="32"/>
      <c r="Q170" s="32"/>
      <c r="R170" s="32"/>
      <c r="S170" s="32"/>
    </row>
    <row r="171" spans="1:19">
      <c r="A171" t="s">
        <v>8429</v>
      </c>
      <c r="B171" t="s">
        <v>10461</v>
      </c>
      <c r="C171" s="70" t="s">
        <v>8430</v>
      </c>
      <c r="D171" s="70" t="s">
        <v>8254</v>
      </c>
      <c r="E171" s="70" t="s">
        <v>8255</v>
      </c>
      <c r="J171" s="70" t="s">
        <v>8422</v>
      </c>
      <c r="K171" s="70" t="s">
        <v>10722</v>
      </c>
      <c r="L171" s="70" t="s">
        <v>8256</v>
      </c>
      <c r="M171" s="70" t="s">
        <v>5657</v>
      </c>
      <c r="N171" s="32"/>
      <c r="O171" s="32"/>
      <c r="P171" s="32"/>
      <c r="Q171" s="32"/>
      <c r="R171" s="32"/>
      <c r="S171" s="32"/>
    </row>
    <row r="172" spans="1:19">
      <c r="A172" t="s">
        <v>8519</v>
      </c>
      <c r="B172" t="s">
        <v>10459</v>
      </c>
      <c r="C172" s="70" t="s">
        <v>6351</v>
      </c>
      <c r="D172" s="70" t="s">
        <v>8254</v>
      </c>
      <c r="E172" s="70" t="s">
        <v>8255</v>
      </c>
      <c r="J172" s="70" t="s">
        <v>8422</v>
      </c>
      <c r="K172" s="70" t="s">
        <v>10722</v>
      </c>
      <c r="L172" s="70" t="s">
        <v>8256</v>
      </c>
      <c r="M172" s="70" t="s">
        <v>5657</v>
      </c>
      <c r="N172" s="32"/>
      <c r="O172" s="32"/>
      <c r="P172" s="32"/>
      <c r="Q172" s="32"/>
      <c r="R172" s="32"/>
      <c r="S172" s="32"/>
    </row>
    <row r="173" spans="1:19">
      <c r="A173" t="s">
        <v>12944</v>
      </c>
      <c r="B173" t="s">
        <v>10459</v>
      </c>
      <c r="C173" s="70" t="s">
        <v>6352</v>
      </c>
      <c r="D173" s="70" t="s">
        <v>8254</v>
      </c>
      <c r="E173" s="70" t="s">
        <v>8255</v>
      </c>
      <c r="J173" s="70" t="s">
        <v>8422</v>
      </c>
      <c r="K173" s="70" t="s">
        <v>10722</v>
      </c>
      <c r="L173" s="70" t="s">
        <v>8256</v>
      </c>
      <c r="M173" s="70" t="s">
        <v>5657</v>
      </c>
      <c r="N173" s="32"/>
      <c r="O173" s="32"/>
      <c r="P173" s="32"/>
      <c r="Q173" s="32"/>
      <c r="R173" s="32"/>
      <c r="S173" s="32"/>
    </row>
    <row r="174" spans="1:19">
      <c r="A174" t="s">
        <v>8523</v>
      </c>
      <c r="B174" t="s">
        <v>10461</v>
      </c>
      <c r="C174" s="70" t="s">
        <v>12514</v>
      </c>
      <c r="D174" s="70" t="s">
        <v>10643</v>
      </c>
      <c r="E174" s="70" t="s">
        <v>12514</v>
      </c>
      <c r="J174" s="70" t="s">
        <v>10645</v>
      </c>
      <c r="K174" s="70" t="s">
        <v>2008</v>
      </c>
      <c r="L174" s="70" t="s">
        <v>10644</v>
      </c>
      <c r="M174" s="70" t="s">
        <v>10646</v>
      </c>
      <c r="N174" s="32"/>
      <c r="O174" s="32"/>
      <c r="P174" s="32"/>
      <c r="Q174" s="32"/>
      <c r="R174" s="32"/>
      <c r="S174" s="32"/>
    </row>
    <row r="175" spans="1:19">
      <c r="A175" t="s">
        <v>10642</v>
      </c>
      <c r="B175" t="s">
        <v>10459</v>
      </c>
      <c r="C175" s="70" t="s">
        <v>12873</v>
      </c>
      <c r="D175" s="70" t="s">
        <v>10643</v>
      </c>
      <c r="E175" s="70" t="s">
        <v>12514</v>
      </c>
      <c r="J175" s="70" t="s">
        <v>10645</v>
      </c>
      <c r="K175" s="70" t="s">
        <v>2008</v>
      </c>
      <c r="L175" s="70" t="s">
        <v>10644</v>
      </c>
      <c r="M175" s="70" t="s">
        <v>10646</v>
      </c>
      <c r="N175" s="32"/>
      <c r="O175" s="32"/>
      <c r="P175" s="32"/>
      <c r="Q175" s="32"/>
      <c r="R175" s="32"/>
      <c r="S175" s="32"/>
    </row>
    <row r="176" spans="1:19">
      <c r="A176" t="s">
        <v>8520</v>
      </c>
      <c r="B176" t="s">
        <v>10459</v>
      </c>
      <c r="C176" s="70" t="s">
        <v>11624</v>
      </c>
      <c r="D176" s="70" t="s">
        <v>10643</v>
      </c>
      <c r="E176" s="70" t="s">
        <v>12514</v>
      </c>
      <c r="J176" s="70" t="s">
        <v>10645</v>
      </c>
      <c r="K176" s="70" t="s">
        <v>2008</v>
      </c>
      <c r="L176" s="70" t="s">
        <v>10644</v>
      </c>
      <c r="M176" s="70" t="s">
        <v>10646</v>
      </c>
      <c r="N176" s="32"/>
      <c r="O176" s="32"/>
      <c r="P176" s="32"/>
      <c r="Q176" s="32"/>
      <c r="R176" s="32"/>
      <c r="S176" s="32"/>
    </row>
    <row r="177" spans="1:19">
      <c r="A177" t="s">
        <v>8521</v>
      </c>
      <c r="B177" t="s">
        <v>10459</v>
      </c>
      <c r="C177" s="70" t="s">
        <v>8522</v>
      </c>
      <c r="D177" s="70" t="s">
        <v>10643</v>
      </c>
      <c r="E177" s="70" t="s">
        <v>12514</v>
      </c>
      <c r="J177" s="70" t="s">
        <v>10645</v>
      </c>
      <c r="K177" s="70" t="s">
        <v>2008</v>
      </c>
      <c r="L177" s="70" t="s">
        <v>10644</v>
      </c>
      <c r="M177" s="70" t="s">
        <v>10646</v>
      </c>
      <c r="N177" s="32"/>
      <c r="O177" s="32"/>
      <c r="P177" s="32"/>
      <c r="Q177" s="32"/>
      <c r="R177" s="32"/>
      <c r="S177" s="32"/>
    </row>
    <row r="178" spans="1:19">
      <c r="A178" t="s">
        <v>12945</v>
      </c>
      <c r="B178" t="s">
        <v>10459</v>
      </c>
      <c r="C178" s="70" t="s">
        <v>6354</v>
      </c>
      <c r="D178" s="70" t="s">
        <v>10643</v>
      </c>
      <c r="E178" s="70" t="s">
        <v>12514</v>
      </c>
      <c r="J178" s="70" t="s">
        <v>10645</v>
      </c>
      <c r="K178" s="70" t="s">
        <v>2008</v>
      </c>
      <c r="L178" s="70" t="s">
        <v>10644</v>
      </c>
      <c r="M178" s="70" t="s">
        <v>10646</v>
      </c>
      <c r="N178" s="32"/>
      <c r="O178" s="32"/>
      <c r="P178" s="32"/>
      <c r="Q178" s="32"/>
      <c r="R178" s="32"/>
      <c r="S178" s="32"/>
    </row>
    <row r="179" spans="1:19">
      <c r="A179" t="s">
        <v>8431</v>
      </c>
      <c r="B179" t="s">
        <v>10459</v>
      </c>
      <c r="C179" s="70" t="s">
        <v>8432</v>
      </c>
      <c r="D179" s="70" t="s">
        <v>10643</v>
      </c>
      <c r="E179" s="70" t="s">
        <v>12514</v>
      </c>
      <c r="J179" s="70" t="s">
        <v>10645</v>
      </c>
      <c r="K179" s="70" t="s">
        <v>2008</v>
      </c>
      <c r="L179" s="70" t="s">
        <v>10644</v>
      </c>
      <c r="M179" s="70" t="s">
        <v>10646</v>
      </c>
      <c r="N179" s="32"/>
      <c r="O179" s="32"/>
      <c r="P179" s="32"/>
      <c r="Q179" s="32"/>
      <c r="R179" s="32"/>
      <c r="S179" s="32"/>
    </row>
    <row r="180" spans="1:19">
      <c r="A180" t="s">
        <v>8433</v>
      </c>
      <c r="B180" t="s">
        <v>10526</v>
      </c>
      <c r="C180" s="70" t="s">
        <v>8434</v>
      </c>
      <c r="D180" s="70" t="s">
        <v>10643</v>
      </c>
      <c r="E180" s="70" t="s">
        <v>12514</v>
      </c>
      <c r="J180" s="70" t="s">
        <v>10645</v>
      </c>
      <c r="K180" s="70" t="s">
        <v>2008</v>
      </c>
      <c r="L180" s="70" t="s">
        <v>10644</v>
      </c>
      <c r="M180" s="70" t="s">
        <v>10646</v>
      </c>
      <c r="N180" s="32"/>
      <c r="O180" s="32"/>
      <c r="P180" s="32"/>
      <c r="Q180" s="32"/>
      <c r="R180" s="32"/>
      <c r="S180" s="32"/>
    </row>
    <row r="181" spans="1:19">
      <c r="A181" t="s">
        <v>9516</v>
      </c>
      <c r="B181" t="s">
        <v>10461</v>
      </c>
      <c r="C181" s="70" t="s">
        <v>11136</v>
      </c>
      <c r="D181" s="70" t="s">
        <v>11625</v>
      </c>
      <c r="E181" s="70" t="s">
        <v>11626</v>
      </c>
      <c r="J181" s="70" t="s">
        <v>10496</v>
      </c>
      <c r="K181" s="70" t="s">
        <v>8658</v>
      </c>
      <c r="L181" s="70" t="s">
        <v>10495</v>
      </c>
      <c r="M181" s="70" t="s">
        <v>10497</v>
      </c>
      <c r="N181" s="32"/>
      <c r="O181" s="32"/>
      <c r="P181" s="32"/>
      <c r="Q181" s="32"/>
      <c r="R181" s="32"/>
      <c r="S181" s="32"/>
    </row>
    <row r="182" spans="1:19">
      <c r="A182" t="s">
        <v>8435</v>
      </c>
      <c r="B182" t="s">
        <v>10461</v>
      </c>
      <c r="C182" s="70" t="s">
        <v>8436</v>
      </c>
      <c r="D182" s="70" t="s">
        <v>11625</v>
      </c>
      <c r="E182" s="70" t="s">
        <v>11626</v>
      </c>
      <c r="J182" s="70" t="s">
        <v>10496</v>
      </c>
      <c r="K182" s="70" t="s">
        <v>8658</v>
      </c>
      <c r="L182" s="70" t="s">
        <v>10495</v>
      </c>
      <c r="M182" s="70" t="s">
        <v>10497</v>
      </c>
      <c r="N182" s="32"/>
      <c r="O182" s="32"/>
      <c r="P182" s="32"/>
      <c r="Q182" s="32"/>
      <c r="R182" s="32"/>
      <c r="S182" s="32"/>
    </row>
    <row r="183" spans="1:19">
      <c r="A183" t="s">
        <v>5354</v>
      </c>
      <c r="B183" t="s">
        <v>10461</v>
      </c>
      <c r="C183" s="70" t="s">
        <v>10467</v>
      </c>
      <c r="D183" s="70" t="s">
        <v>11625</v>
      </c>
      <c r="E183" s="70" t="s">
        <v>11626</v>
      </c>
      <c r="J183" s="70" t="s">
        <v>10496</v>
      </c>
      <c r="K183" s="70" t="s">
        <v>8658</v>
      </c>
      <c r="L183" s="70" t="s">
        <v>10495</v>
      </c>
      <c r="M183" s="70" t="s">
        <v>10497</v>
      </c>
      <c r="N183" s="32"/>
      <c r="O183" s="32"/>
      <c r="P183" s="32"/>
      <c r="Q183" s="32"/>
      <c r="R183" s="32"/>
      <c r="S183" s="32"/>
    </row>
    <row r="184" spans="1:19">
      <c r="A184" t="s">
        <v>9540</v>
      </c>
      <c r="B184" t="s">
        <v>10461</v>
      </c>
      <c r="C184" s="70" t="s">
        <v>12689</v>
      </c>
      <c r="D184" s="70" t="s">
        <v>11625</v>
      </c>
      <c r="E184" s="70" t="s">
        <v>11626</v>
      </c>
      <c r="J184" s="70" t="s">
        <v>10496</v>
      </c>
      <c r="K184" s="70" t="s">
        <v>8658</v>
      </c>
      <c r="L184" s="70" t="s">
        <v>10495</v>
      </c>
      <c r="M184" s="70" t="s">
        <v>10497</v>
      </c>
      <c r="N184" s="32"/>
      <c r="O184" s="32"/>
      <c r="P184" s="32"/>
      <c r="Q184" s="32"/>
      <c r="R184" s="32"/>
      <c r="S184" s="32"/>
    </row>
    <row r="185" spans="1:19">
      <c r="A185" t="s">
        <v>8437</v>
      </c>
      <c r="B185" t="s">
        <v>10461</v>
      </c>
      <c r="C185" s="70" t="s">
        <v>8438</v>
      </c>
      <c r="D185" s="70" t="s">
        <v>11625</v>
      </c>
      <c r="E185" s="70" t="s">
        <v>11626</v>
      </c>
      <c r="J185" s="70" t="s">
        <v>10496</v>
      </c>
      <c r="K185" s="70" t="s">
        <v>8658</v>
      </c>
      <c r="L185" s="70" t="s">
        <v>10495</v>
      </c>
      <c r="M185" s="70" t="s">
        <v>10497</v>
      </c>
      <c r="N185" s="32"/>
      <c r="O185" s="32"/>
      <c r="P185" s="32"/>
      <c r="Q185" s="32"/>
      <c r="R185" s="32"/>
      <c r="S185" s="32"/>
    </row>
    <row r="186" spans="1:19">
      <c r="A186" t="s">
        <v>8439</v>
      </c>
      <c r="B186" t="s">
        <v>10461</v>
      </c>
      <c r="C186" s="70" t="s">
        <v>8440</v>
      </c>
      <c r="D186" s="70" t="s">
        <v>11625</v>
      </c>
      <c r="E186" s="70" t="s">
        <v>11626</v>
      </c>
      <c r="J186" s="70" t="s">
        <v>10496</v>
      </c>
      <c r="K186" s="70" t="s">
        <v>8658</v>
      </c>
      <c r="L186" s="70" t="s">
        <v>10495</v>
      </c>
      <c r="M186" s="70" t="s">
        <v>10497</v>
      </c>
      <c r="N186" s="32"/>
      <c r="O186" s="32"/>
      <c r="P186" s="32"/>
      <c r="Q186" s="32"/>
      <c r="R186" s="32"/>
      <c r="S186" s="32"/>
    </row>
    <row r="187" spans="1:19">
      <c r="A187" t="s">
        <v>11623</v>
      </c>
      <c r="B187" t="s">
        <v>10459</v>
      </c>
      <c r="C187" s="70" t="s">
        <v>11624</v>
      </c>
      <c r="D187" s="70" t="s">
        <v>11625</v>
      </c>
      <c r="E187" s="70" t="s">
        <v>11626</v>
      </c>
      <c r="J187" s="70" t="s">
        <v>10496</v>
      </c>
      <c r="K187" s="70" t="s">
        <v>8658</v>
      </c>
      <c r="L187" s="70" t="s">
        <v>10495</v>
      </c>
      <c r="M187" s="70" t="s">
        <v>10497</v>
      </c>
      <c r="N187" s="32"/>
      <c r="O187" s="32"/>
      <c r="P187" s="32"/>
      <c r="Q187" s="32"/>
      <c r="R187" s="32"/>
      <c r="S187" s="32"/>
    </row>
    <row r="188" spans="1:19">
      <c r="A188" t="s">
        <v>5355</v>
      </c>
      <c r="B188" t="s">
        <v>10459</v>
      </c>
      <c r="C188" s="70" t="s">
        <v>12873</v>
      </c>
      <c r="D188" s="70" t="s">
        <v>11625</v>
      </c>
      <c r="E188" s="70" t="s">
        <v>11626</v>
      </c>
      <c r="J188" s="70" t="s">
        <v>10496</v>
      </c>
      <c r="K188" s="70" t="s">
        <v>8658</v>
      </c>
      <c r="L188" s="70" t="s">
        <v>10495</v>
      </c>
      <c r="M188" s="70" t="s">
        <v>10497</v>
      </c>
      <c r="N188" s="32"/>
      <c r="O188" s="32"/>
      <c r="P188" s="32"/>
      <c r="Q188" s="32"/>
      <c r="R188" s="32"/>
      <c r="S188" s="32"/>
    </row>
    <row r="189" spans="1:19">
      <c r="A189" t="s">
        <v>10899</v>
      </c>
      <c r="B189" t="s">
        <v>10459</v>
      </c>
      <c r="C189" s="70" t="s">
        <v>11283</v>
      </c>
      <c r="D189" s="70" t="s">
        <v>11625</v>
      </c>
      <c r="E189" s="70" t="s">
        <v>11626</v>
      </c>
      <c r="J189" s="70" t="s">
        <v>10496</v>
      </c>
      <c r="K189" s="70" t="s">
        <v>8658</v>
      </c>
      <c r="L189" s="70" t="s">
        <v>10495</v>
      </c>
      <c r="M189" s="70" t="s">
        <v>10497</v>
      </c>
      <c r="N189" s="32"/>
      <c r="O189" s="32"/>
      <c r="P189" s="32"/>
      <c r="Q189" s="32"/>
      <c r="R189" s="32"/>
      <c r="S189" s="32"/>
    </row>
    <row r="190" spans="1:19">
      <c r="A190" t="s">
        <v>8441</v>
      </c>
      <c r="B190" t="s">
        <v>10459</v>
      </c>
      <c r="C190" s="70" t="s">
        <v>8442</v>
      </c>
      <c r="D190" s="70" t="s">
        <v>11625</v>
      </c>
      <c r="E190" s="70" t="s">
        <v>11626</v>
      </c>
      <c r="J190" s="70" t="s">
        <v>10496</v>
      </c>
      <c r="K190" s="70" t="s">
        <v>8658</v>
      </c>
      <c r="L190" s="70" t="s">
        <v>10495</v>
      </c>
      <c r="M190" s="70" t="s">
        <v>10497</v>
      </c>
      <c r="N190" s="32"/>
      <c r="O190" s="32"/>
      <c r="P190" s="32"/>
      <c r="Q190" s="32"/>
      <c r="R190" s="32"/>
      <c r="S190" s="32"/>
    </row>
    <row r="191" spans="1:19">
      <c r="A191" t="s">
        <v>10491</v>
      </c>
      <c r="B191" t="s">
        <v>10459</v>
      </c>
      <c r="C191" s="70" t="s">
        <v>10492</v>
      </c>
      <c r="D191" s="70" t="s">
        <v>10493</v>
      </c>
      <c r="E191" s="70" t="s">
        <v>10494</v>
      </c>
      <c r="J191" s="70" t="s">
        <v>10496</v>
      </c>
      <c r="K191" s="70" t="s">
        <v>8658</v>
      </c>
      <c r="L191" s="70" t="s">
        <v>10495</v>
      </c>
      <c r="M191" s="70" t="s">
        <v>10497</v>
      </c>
      <c r="N191" s="32"/>
      <c r="O191" s="32"/>
      <c r="P191" s="32"/>
      <c r="Q191" s="32"/>
      <c r="R191" s="32"/>
      <c r="S191" s="32"/>
    </row>
    <row r="192" spans="1:19">
      <c r="A192" t="s">
        <v>11617</v>
      </c>
      <c r="B192" t="s">
        <v>10459</v>
      </c>
      <c r="C192" s="70" t="s">
        <v>11618</v>
      </c>
      <c r="D192" s="70" t="s">
        <v>10493</v>
      </c>
      <c r="E192" s="70" t="s">
        <v>10494</v>
      </c>
      <c r="J192" s="70" t="s">
        <v>10496</v>
      </c>
      <c r="K192" s="70" t="s">
        <v>8658</v>
      </c>
      <c r="L192" s="70" t="s">
        <v>10495</v>
      </c>
      <c r="M192" s="70" t="s">
        <v>10497</v>
      </c>
      <c r="N192" s="32"/>
      <c r="O192" s="32"/>
      <c r="P192" s="32"/>
      <c r="Q192" s="32"/>
      <c r="R192" s="32"/>
      <c r="S192" s="32"/>
    </row>
    <row r="193" spans="1:19">
      <c r="A193" t="s">
        <v>11619</v>
      </c>
      <c r="B193" t="s">
        <v>10459</v>
      </c>
      <c r="C193" s="70" t="s">
        <v>11620</v>
      </c>
      <c r="D193" s="70" t="s">
        <v>10493</v>
      </c>
      <c r="E193" s="70" t="s">
        <v>10494</v>
      </c>
      <c r="J193" s="70" t="s">
        <v>10496</v>
      </c>
      <c r="K193" s="70" t="s">
        <v>8658</v>
      </c>
      <c r="L193" s="70" t="s">
        <v>10495</v>
      </c>
      <c r="M193" s="70" t="s">
        <v>10497</v>
      </c>
      <c r="N193" s="32"/>
      <c r="O193" s="32"/>
      <c r="P193" s="32"/>
      <c r="Q193" s="32"/>
      <c r="R193" s="32"/>
      <c r="S193" s="32"/>
    </row>
    <row r="194" spans="1:19">
      <c r="A194" t="s">
        <v>12880</v>
      </c>
      <c r="B194" t="s">
        <v>10459</v>
      </c>
      <c r="C194" s="70" t="s">
        <v>8443</v>
      </c>
      <c r="D194" s="70" t="s">
        <v>10493</v>
      </c>
      <c r="E194" s="70" t="s">
        <v>10494</v>
      </c>
      <c r="J194" s="70" t="s">
        <v>10496</v>
      </c>
      <c r="K194" s="70" t="s">
        <v>8658</v>
      </c>
      <c r="L194" s="70" t="s">
        <v>10495</v>
      </c>
      <c r="M194" s="70" t="s">
        <v>10497</v>
      </c>
      <c r="N194" s="32"/>
      <c r="O194" s="32"/>
      <c r="P194" s="32"/>
      <c r="Q194" s="32"/>
      <c r="R194" s="32"/>
      <c r="S194" s="32"/>
    </row>
    <row r="195" spans="1:19">
      <c r="A195" t="s">
        <v>7931</v>
      </c>
      <c r="B195" t="s">
        <v>10459</v>
      </c>
      <c r="C195" s="70" t="s">
        <v>7932</v>
      </c>
      <c r="D195" s="70" t="s">
        <v>10493</v>
      </c>
      <c r="E195" s="70" t="s">
        <v>10494</v>
      </c>
      <c r="J195" s="70" t="s">
        <v>10496</v>
      </c>
      <c r="K195" s="70" t="s">
        <v>8658</v>
      </c>
      <c r="L195" s="70" t="s">
        <v>10495</v>
      </c>
      <c r="M195" s="70" t="s">
        <v>10497</v>
      </c>
      <c r="N195" s="32"/>
      <c r="O195" s="32"/>
      <c r="P195" s="32"/>
      <c r="Q195" s="32"/>
      <c r="R195" s="32"/>
      <c r="S195" s="32"/>
    </row>
    <row r="196" spans="1:19">
      <c r="A196" t="s">
        <v>7934</v>
      </c>
      <c r="B196" t="s">
        <v>10459</v>
      </c>
      <c r="C196" s="70" t="s">
        <v>7935</v>
      </c>
      <c r="D196" s="70" t="s">
        <v>10493</v>
      </c>
      <c r="E196" s="70" t="s">
        <v>10494</v>
      </c>
      <c r="J196" s="70" t="s">
        <v>10496</v>
      </c>
      <c r="K196" s="70" t="s">
        <v>8658</v>
      </c>
      <c r="L196" s="70" t="s">
        <v>10495</v>
      </c>
      <c r="M196" s="70" t="s">
        <v>10497</v>
      </c>
      <c r="N196" s="32"/>
      <c r="O196" s="32"/>
      <c r="P196" s="32"/>
      <c r="Q196" s="32"/>
      <c r="R196" s="32"/>
      <c r="S196" s="32"/>
    </row>
    <row r="197" spans="1:19">
      <c r="A197" t="s">
        <v>10530</v>
      </c>
      <c r="B197" t="s">
        <v>10459</v>
      </c>
      <c r="C197" s="70" t="s">
        <v>8444</v>
      </c>
      <c r="D197" s="70" t="s">
        <v>10531</v>
      </c>
      <c r="E197" s="70" t="s">
        <v>10532</v>
      </c>
      <c r="J197" s="70" t="s">
        <v>10496</v>
      </c>
      <c r="K197" s="70" t="s">
        <v>8658</v>
      </c>
      <c r="L197" s="70" t="s">
        <v>10495</v>
      </c>
      <c r="M197" s="70" t="s">
        <v>10497</v>
      </c>
      <c r="N197" s="32"/>
      <c r="O197" s="32"/>
      <c r="P197" s="32"/>
      <c r="Q197" s="32"/>
      <c r="R197" s="32"/>
      <c r="S197" s="32"/>
    </row>
    <row r="198" spans="1:19">
      <c r="A198" t="s">
        <v>11621</v>
      </c>
      <c r="B198" t="s">
        <v>10459</v>
      </c>
      <c r="C198" s="70" t="s">
        <v>11622</v>
      </c>
      <c r="D198" s="70" t="s">
        <v>10531</v>
      </c>
      <c r="E198" s="70" t="s">
        <v>10532</v>
      </c>
      <c r="J198" s="70" t="s">
        <v>10496</v>
      </c>
      <c r="K198" s="70" t="s">
        <v>8658</v>
      </c>
      <c r="L198" s="70" t="s">
        <v>10495</v>
      </c>
      <c r="M198" s="70" t="s">
        <v>10497</v>
      </c>
      <c r="N198" s="32"/>
      <c r="O198" s="32"/>
      <c r="P198" s="32"/>
      <c r="Q198" s="32"/>
      <c r="R198" s="32"/>
      <c r="S198" s="32"/>
    </row>
    <row r="199" spans="1:19">
      <c r="A199" t="s">
        <v>10898</v>
      </c>
      <c r="B199" t="s">
        <v>10459</v>
      </c>
      <c r="C199" s="70" t="s">
        <v>11282</v>
      </c>
      <c r="D199" s="70" t="s">
        <v>10531</v>
      </c>
      <c r="E199" s="70" t="s">
        <v>10532</v>
      </c>
      <c r="J199" s="70" t="s">
        <v>10496</v>
      </c>
      <c r="K199" s="70" t="s">
        <v>8658</v>
      </c>
      <c r="L199" s="70" t="s">
        <v>10495</v>
      </c>
      <c r="M199" s="70" t="s">
        <v>10497</v>
      </c>
      <c r="N199" s="32"/>
      <c r="O199" s="32"/>
      <c r="P199" s="32"/>
      <c r="Q199" s="32"/>
      <c r="R199" s="32"/>
      <c r="S199" s="32"/>
    </row>
    <row r="200" spans="1:19">
      <c r="A200" t="s">
        <v>8445</v>
      </c>
      <c r="B200" t="s">
        <v>10459</v>
      </c>
      <c r="C200" s="70" t="s">
        <v>8446</v>
      </c>
      <c r="D200" s="70" t="s">
        <v>10531</v>
      </c>
      <c r="E200" s="70" t="s">
        <v>10532</v>
      </c>
      <c r="J200" s="70" t="s">
        <v>10496</v>
      </c>
      <c r="K200" s="70" t="s">
        <v>8658</v>
      </c>
      <c r="L200" s="70" t="s">
        <v>10495</v>
      </c>
      <c r="M200" s="70" t="s">
        <v>10497</v>
      </c>
      <c r="N200" s="32"/>
      <c r="O200" s="32"/>
      <c r="P200" s="32"/>
      <c r="Q200" s="32"/>
      <c r="R200" s="32"/>
      <c r="S200" s="32"/>
    </row>
    <row r="201" spans="1:19">
      <c r="A201" t="s">
        <v>8015</v>
      </c>
      <c r="B201" t="s">
        <v>10461</v>
      </c>
      <c r="C201" s="70" t="s">
        <v>8016</v>
      </c>
      <c r="D201" s="70" t="s">
        <v>8017</v>
      </c>
      <c r="E201" s="70" t="s">
        <v>8018</v>
      </c>
      <c r="J201" s="70" t="s">
        <v>5360</v>
      </c>
      <c r="K201" s="70" t="s">
        <v>8658</v>
      </c>
      <c r="L201" s="70" t="s">
        <v>5359</v>
      </c>
      <c r="M201" s="70" t="s">
        <v>10497</v>
      </c>
      <c r="N201" s="32"/>
      <c r="O201" s="32"/>
      <c r="P201" s="32"/>
      <c r="Q201" s="32"/>
      <c r="R201" s="32"/>
      <c r="S201" s="32"/>
    </row>
    <row r="202" spans="1:19">
      <c r="A202" t="s">
        <v>8447</v>
      </c>
      <c r="B202" t="s">
        <v>10461</v>
      </c>
      <c r="C202" s="70" t="s">
        <v>8448</v>
      </c>
      <c r="D202" s="70" t="s">
        <v>8231</v>
      </c>
      <c r="E202" s="70" t="s">
        <v>8232</v>
      </c>
      <c r="J202" s="70" t="s">
        <v>5360</v>
      </c>
      <c r="K202" s="70" t="s">
        <v>8658</v>
      </c>
      <c r="L202" s="70" t="s">
        <v>5359</v>
      </c>
      <c r="M202" s="70" t="s">
        <v>10497</v>
      </c>
      <c r="N202" s="32"/>
      <c r="O202" s="32"/>
      <c r="P202" s="32"/>
      <c r="Q202" s="32"/>
      <c r="R202" s="32"/>
      <c r="S202" s="32"/>
    </row>
    <row r="203" spans="1:19">
      <c r="A203" t="s">
        <v>8229</v>
      </c>
      <c r="B203" t="s">
        <v>10461</v>
      </c>
      <c r="C203" s="70" t="s">
        <v>8230</v>
      </c>
      <c r="D203" s="70" t="s">
        <v>8231</v>
      </c>
      <c r="E203" s="70" t="s">
        <v>8232</v>
      </c>
      <c r="J203" s="70" t="s">
        <v>5360</v>
      </c>
      <c r="K203" s="70" t="s">
        <v>8658</v>
      </c>
      <c r="L203" s="70" t="s">
        <v>5359</v>
      </c>
      <c r="M203" s="70" t="s">
        <v>10497</v>
      </c>
      <c r="N203" s="32"/>
      <c r="O203" s="32"/>
      <c r="P203" s="32"/>
      <c r="Q203" s="32"/>
      <c r="R203" s="32"/>
      <c r="S203" s="32"/>
    </row>
    <row r="204" spans="1:19">
      <c r="A204" t="s">
        <v>5361</v>
      </c>
      <c r="B204" t="s">
        <v>10461</v>
      </c>
      <c r="C204" s="70" t="s">
        <v>5362</v>
      </c>
      <c r="D204" s="70" t="s">
        <v>10656</v>
      </c>
      <c r="E204" s="70" t="s">
        <v>5363</v>
      </c>
      <c r="J204" s="70" t="s">
        <v>5360</v>
      </c>
      <c r="K204" s="70" t="s">
        <v>8658</v>
      </c>
      <c r="L204" s="70" t="s">
        <v>5359</v>
      </c>
      <c r="M204" s="70" t="s">
        <v>10497</v>
      </c>
      <c r="N204" s="32"/>
      <c r="O204" s="32"/>
      <c r="P204" s="32"/>
      <c r="Q204" s="32"/>
      <c r="R204" s="32"/>
      <c r="S204" s="32"/>
    </row>
    <row r="205" spans="1:19">
      <c r="A205" t="s">
        <v>8234</v>
      </c>
      <c r="B205" t="s">
        <v>10461</v>
      </c>
      <c r="C205" s="70" t="s">
        <v>12692</v>
      </c>
      <c r="D205" s="70" t="s">
        <v>5366</v>
      </c>
      <c r="E205" s="70" t="s">
        <v>5367</v>
      </c>
      <c r="J205" s="70" t="s">
        <v>5360</v>
      </c>
      <c r="K205" s="70" t="s">
        <v>8658</v>
      </c>
      <c r="L205" s="70" t="s">
        <v>5359</v>
      </c>
      <c r="M205" s="70" t="s">
        <v>10497</v>
      </c>
      <c r="N205" s="32"/>
      <c r="O205" s="32"/>
      <c r="P205" s="32"/>
      <c r="Q205" s="32"/>
      <c r="R205" s="32"/>
      <c r="S205" s="32"/>
    </row>
    <row r="206" spans="1:19">
      <c r="A206" t="s">
        <v>5643</v>
      </c>
      <c r="B206" t="s">
        <v>10461</v>
      </c>
      <c r="C206" s="70" t="s">
        <v>5644</v>
      </c>
      <c r="D206" s="70" t="s">
        <v>5366</v>
      </c>
      <c r="E206" s="70" t="s">
        <v>5367</v>
      </c>
      <c r="J206" s="70" t="s">
        <v>5360</v>
      </c>
      <c r="K206" s="70" t="s">
        <v>8658</v>
      </c>
      <c r="L206" s="70" t="s">
        <v>5359</v>
      </c>
      <c r="M206" s="70" t="s">
        <v>10497</v>
      </c>
      <c r="N206" s="32"/>
      <c r="O206" s="32"/>
      <c r="P206" s="32"/>
      <c r="Q206" s="32"/>
      <c r="R206" s="32"/>
      <c r="S206" s="32"/>
    </row>
    <row r="207" spans="1:19">
      <c r="A207" t="s">
        <v>9568</v>
      </c>
      <c r="B207" t="s">
        <v>10461</v>
      </c>
      <c r="C207" s="70" t="s">
        <v>8837</v>
      </c>
      <c r="D207" s="70" t="s">
        <v>5366</v>
      </c>
      <c r="E207" s="70" t="s">
        <v>5367</v>
      </c>
      <c r="J207" s="70" t="s">
        <v>5360</v>
      </c>
      <c r="K207" s="70" t="s">
        <v>8658</v>
      </c>
      <c r="L207" s="70" t="s">
        <v>5359</v>
      </c>
      <c r="M207" s="70" t="s">
        <v>10497</v>
      </c>
      <c r="N207" s="32"/>
      <c r="O207" s="32"/>
      <c r="P207" s="32"/>
      <c r="Q207" s="32"/>
      <c r="R207" s="32"/>
      <c r="S207" s="32"/>
    </row>
    <row r="208" spans="1:19">
      <c r="A208" t="s">
        <v>8038</v>
      </c>
      <c r="B208" t="s">
        <v>10461</v>
      </c>
      <c r="C208" s="70" t="s">
        <v>8449</v>
      </c>
      <c r="D208" s="70" t="s">
        <v>8020</v>
      </c>
      <c r="E208" s="70" t="s">
        <v>8021</v>
      </c>
      <c r="J208" s="70" t="s">
        <v>5360</v>
      </c>
      <c r="K208" s="70" t="s">
        <v>8658</v>
      </c>
      <c r="L208" s="70" t="s">
        <v>5359</v>
      </c>
      <c r="M208" s="70" t="s">
        <v>10497</v>
      </c>
      <c r="N208" s="32"/>
      <c r="O208" s="32"/>
      <c r="P208" s="32"/>
      <c r="Q208" s="32"/>
      <c r="R208" s="32"/>
      <c r="S208" s="32"/>
    </row>
    <row r="209" spans="1:19">
      <c r="A209" t="s">
        <v>8005</v>
      </c>
      <c r="B209" t="s">
        <v>10461</v>
      </c>
      <c r="C209" s="70" t="s">
        <v>8006</v>
      </c>
      <c r="D209" s="70" t="s">
        <v>8007</v>
      </c>
      <c r="E209" s="70" t="s">
        <v>8450</v>
      </c>
      <c r="J209" s="70" t="s">
        <v>5360</v>
      </c>
      <c r="K209" s="70" t="s">
        <v>8658</v>
      </c>
      <c r="L209" s="70" t="s">
        <v>5359</v>
      </c>
      <c r="M209" s="70" t="s">
        <v>10497</v>
      </c>
      <c r="N209" s="32"/>
      <c r="O209" s="32"/>
      <c r="P209" s="32"/>
      <c r="Q209" s="32"/>
      <c r="R209" s="32"/>
      <c r="S209" s="32"/>
    </row>
    <row r="210" spans="1:19">
      <c r="A210" t="s">
        <v>8009</v>
      </c>
      <c r="B210" t="s">
        <v>10461</v>
      </c>
      <c r="C210" s="70" t="s">
        <v>8010</v>
      </c>
      <c r="D210" s="70" t="s">
        <v>8007</v>
      </c>
      <c r="E210" s="70" t="s">
        <v>8450</v>
      </c>
      <c r="J210" s="70" t="s">
        <v>5360</v>
      </c>
      <c r="K210" s="70" t="s">
        <v>8658</v>
      </c>
      <c r="L210" s="70" t="s">
        <v>5359</v>
      </c>
      <c r="M210" s="70" t="s">
        <v>10497</v>
      </c>
      <c r="N210" s="32"/>
      <c r="O210" s="32"/>
      <c r="P210" s="32"/>
      <c r="Q210" s="32"/>
      <c r="R210" s="32"/>
      <c r="S210" s="32"/>
    </row>
    <row r="211" spans="1:19">
      <c r="A211" t="s">
        <v>8451</v>
      </c>
      <c r="B211" t="s">
        <v>10461</v>
      </c>
      <c r="C211" s="70" t="s">
        <v>7411</v>
      </c>
      <c r="D211" s="70" t="s">
        <v>8045</v>
      </c>
      <c r="E211" s="70" t="s">
        <v>8046</v>
      </c>
      <c r="J211" s="70" t="s">
        <v>5360</v>
      </c>
      <c r="K211" s="70" t="s">
        <v>8658</v>
      </c>
      <c r="L211" s="70" t="s">
        <v>5359</v>
      </c>
      <c r="M211" s="70" t="s">
        <v>10497</v>
      </c>
      <c r="N211" s="32"/>
      <c r="O211" s="32"/>
      <c r="P211" s="32"/>
      <c r="Q211" s="32"/>
      <c r="R211" s="32"/>
      <c r="S211" s="32"/>
    </row>
    <row r="212" spans="1:19">
      <c r="A212" t="s">
        <v>8452</v>
      </c>
      <c r="B212" t="s">
        <v>10461</v>
      </c>
      <c r="C212" s="70" t="s">
        <v>7219</v>
      </c>
      <c r="D212" s="70" t="s">
        <v>8045</v>
      </c>
      <c r="E212" s="70" t="s">
        <v>8046</v>
      </c>
      <c r="J212" s="70" t="s">
        <v>5360</v>
      </c>
      <c r="K212" s="70" t="s">
        <v>8658</v>
      </c>
      <c r="L212" s="70" t="s">
        <v>5359</v>
      </c>
      <c r="M212" s="70" t="s">
        <v>10497</v>
      </c>
      <c r="N212" s="32"/>
      <c r="O212" s="32"/>
      <c r="P212" s="32"/>
      <c r="Q212" s="32"/>
      <c r="R212" s="32"/>
      <c r="S212" s="32"/>
    </row>
    <row r="213" spans="1:19">
      <c r="A213" t="s">
        <v>9545</v>
      </c>
      <c r="B213" t="s">
        <v>10461</v>
      </c>
      <c r="C213" s="70" t="s">
        <v>3602</v>
      </c>
      <c r="D213" s="70" t="s">
        <v>8045</v>
      </c>
      <c r="E213" s="70" t="s">
        <v>8046</v>
      </c>
      <c r="J213" s="70" t="s">
        <v>5360</v>
      </c>
      <c r="K213" s="70" t="s">
        <v>8658</v>
      </c>
      <c r="L213" s="70" t="s">
        <v>5359</v>
      </c>
      <c r="M213" s="70" t="s">
        <v>10497</v>
      </c>
      <c r="N213" s="32"/>
      <c r="O213" s="32"/>
      <c r="P213" s="32"/>
      <c r="Q213" s="32"/>
      <c r="R213" s="32"/>
      <c r="S213" s="32"/>
    </row>
    <row r="214" spans="1:19">
      <c r="A214" t="s">
        <v>8453</v>
      </c>
      <c r="B214" t="s">
        <v>10461</v>
      </c>
      <c r="C214" s="70" t="s">
        <v>1649</v>
      </c>
      <c r="D214" s="70" t="s">
        <v>8045</v>
      </c>
      <c r="E214" s="70" t="s">
        <v>8046</v>
      </c>
      <c r="J214" s="70" t="s">
        <v>5360</v>
      </c>
      <c r="K214" s="70" t="s">
        <v>8658</v>
      </c>
      <c r="L214" s="70" t="s">
        <v>5359</v>
      </c>
      <c r="M214" s="70" t="s">
        <v>10497</v>
      </c>
      <c r="N214" s="32"/>
      <c r="O214" s="32"/>
      <c r="P214" s="32"/>
      <c r="Q214" s="32"/>
      <c r="R214" s="32"/>
      <c r="S214" s="32"/>
    </row>
    <row r="215" spans="1:19">
      <c r="A215" t="s">
        <v>9547</v>
      </c>
      <c r="B215" t="s">
        <v>10461</v>
      </c>
      <c r="C215" s="70" t="s">
        <v>7225</v>
      </c>
      <c r="D215" s="70" t="s">
        <v>8045</v>
      </c>
      <c r="E215" s="70" t="s">
        <v>8046</v>
      </c>
      <c r="J215" s="70" t="s">
        <v>5360</v>
      </c>
      <c r="K215" s="70" t="s">
        <v>8658</v>
      </c>
      <c r="L215" s="70" t="s">
        <v>5359</v>
      </c>
      <c r="M215" s="70" t="s">
        <v>10497</v>
      </c>
      <c r="N215" s="32"/>
      <c r="O215" s="32"/>
      <c r="P215" s="32"/>
      <c r="Q215" s="32"/>
      <c r="R215" s="32"/>
      <c r="S215" s="32"/>
    </row>
    <row r="216" spans="1:19">
      <c r="A216" t="s">
        <v>8226</v>
      </c>
      <c r="B216" t="s">
        <v>10461</v>
      </c>
      <c r="C216" s="70" t="s">
        <v>384</v>
      </c>
      <c r="D216" s="70" t="s">
        <v>8045</v>
      </c>
      <c r="E216" s="70" t="s">
        <v>8046</v>
      </c>
      <c r="J216" s="70" t="s">
        <v>5360</v>
      </c>
      <c r="K216" s="70" t="s">
        <v>8658</v>
      </c>
      <c r="L216" s="70" t="s">
        <v>5359</v>
      </c>
      <c r="M216" s="70" t="s">
        <v>10497</v>
      </c>
      <c r="N216" s="32"/>
      <c r="O216" s="32"/>
      <c r="P216" s="32"/>
      <c r="Q216" s="32"/>
      <c r="R216" s="32"/>
      <c r="S216" s="32"/>
    </row>
    <row r="217" spans="1:19">
      <c r="A217" t="s">
        <v>8228</v>
      </c>
      <c r="B217" t="s">
        <v>10461</v>
      </c>
      <c r="C217" s="70" t="s">
        <v>1769</v>
      </c>
      <c r="D217" s="70" t="s">
        <v>8045</v>
      </c>
      <c r="E217" s="70" t="s">
        <v>8046</v>
      </c>
      <c r="J217" s="70" t="s">
        <v>5360</v>
      </c>
      <c r="K217" s="70" t="s">
        <v>8658</v>
      </c>
      <c r="L217" s="70" t="s">
        <v>5359</v>
      </c>
      <c r="M217" s="70" t="s">
        <v>10497</v>
      </c>
      <c r="N217" s="32"/>
      <c r="O217" s="32"/>
      <c r="P217" s="32"/>
      <c r="Q217" s="32"/>
      <c r="R217" s="32"/>
      <c r="S217" s="32"/>
    </row>
    <row r="218" spans="1:19">
      <c r="A218" t="s">
        <v>5621</v>
      </c>
      <c r="B218" t="s">
        <v>10461</v>
      </c>
      <c r="C218" s="70" t="s">
        <v>5441</v>
      </c>
      <c r="D218" s="70" t="s">
        <v>8045</v>
      </c>
      <c r="E218" s="70" t="s">
        <v>8046</v>
      </c>
      <c r="J218" s="70" t="s">
        <v>5360</v>
      </c>
      <c r="K218" s="70" t="s">
        <v>8658</v>
      </c>
      <c r="L218" s="70" t="s">
        <v>5359</v>
      </c>
      <c r="M218" s="70" t="s">
        <v>10497</v>
      </c>
      <c r="N218" s="32"/>
      <c r="O218" s="32"/>
      <c r="P218" s="32"/>
      <c r="Q218" s="32"/>
      <c r="R218" s="32"/>
      <c r="S218" s="32"/>
    </row>
    <row r="219" spans="1:19">
      <c r="A219" t="s">
        <v>5622</v>
      </c>
      <c r="B219" t="s">
        <v>10461</v>
      </c>
      <c r="C219" s="70" t="s">
        <v>5404</v>
      </c>
      <c r="D219" s="70" t="s">
        <v>8045</v>
      </c>
      <c r="E219" s="70" t="s">
        <v>8046</v>
      </c>
      <c r="J219" s="70" t="s">
        <v>5360</v>
      </c>
      <c r="K219" s="70" t="s">
        <v>8658</v>
      </c>
      <c r="L219" s="70" t="s">
        <v>5359</v>
      </c>
      <c r="M219" s="70" t="s">
        <v>10497</v>
      </c>
      <c r="N219" s="32"/>
      <c r="O219" s="32"/>
      <c r="P219" s="32"/>
      <c r="Q219" s="32"/>
      <c r="R219" s="32"/>
      <c r="S219" s="32"/>
    </row>
    <row r="220" spans="1:19">
      <c r="A220" t="s">
        <v>5630</v>
      </c>
      <c r="B220" t="s">
        <v>10461</v>
      </c>
      <c r="C220" s="70" t="s">
        <v>405</v>
      </c>
      <c r="D220" s="70" t="s">
        <v>8045</v>
      </c>
      <c r="E220" s="70" t="s">
        <v>8046</v>
      </c>
      <c r="J220" s="70" t="s">
        <v>5360</v>
      </c>
      <c r="K220" s="70" t="s">
        <v>8658</v>
      </c>
      <c r="L220" s="70" t="s">
        <v>5359</v>
      </c>
      <c r="M220" s="70" t="s">
        <v>10497</v>
      </c>
      <c r="N220" s="32"/>
      <c r="O220" s="32"/>
      <c r="P220" s="32"/>
      <c r="Q220" s="32"/>
      <c r="R220" s="32"/>
      <c r="S220" s="32"/>
    </row>
    <row r="221" spans="1:19">
      <c r="A221" t="s">
        <v>5633</v>
      </c>
      <c r="B221" t="s">
        <v>10461</v>
      </c>
      <c r="C221" s="70" t="s">
        <v>1627</v>
      </c>
      <c r="D221" s="70" t="s">
        <v>8045</v>
      </c>
      <c r="E221" s="70" t="s">
        <v>8046</v>
      </c>
      <c r="J221" s="70" t="s">
        <v>5360</v>
      </c>
      <c r="K221" s="70" t="s">
        <v>8658</v>
      </c>
      <c r="L221" s="70" t="s">
        <v>5359</v>
      </c>
      <c r="M221" s="70" t="s">
        <v>10497</v>
      </c>
      <c r="N221" s="32"/>
      <c r="O221" s="32"/>
      <c r="P221" s="32"/>
      <c r="Q221" s="32"/>
      <c r="R221" s="32"/>
      <c r="S221" s="32"/>
    </row>
    <row r="222" spans="1:19">
      <c r="A222" t="s">
        <v>5634</v>
      </c>
      <c r="B222" t="s">
        <v>10461</v>
      </c>
      <c r="C222" s="70" t="s">
        <v>45</v>
      </c>
      <c r="D222" s="70" t="s">
        <v>8045</v>
      </c>
      <c r="E222" s="70" t="s">
        <v>8046</v>
      </c>
      <c r="J222" s="70" t="s">
        <v>5360</v>
      </c>
      <c r="K222" s="70" t="s">
        <v>8658</v>
      </c>
      <c r="L222" s="70" t="s">
        <v>5359</v>
      </c>
      <c r="M222" s="70" t="s">
        <v>10497</v>
      </c>
      <c r="N222" s="32"/>
      <c r="O222" s="32"/>
      <c r="P222" s="32"/>
      <c r="Q222" s="32"/>
      <c r="R222" s="32"/>
      <c r="S222" s="32"/>
    </row>
    <row r="223" spans="1:19">
      <c r="A223" t="s">
        <v>5638</v>
      </c>
      <c r="B223" t="s">
        <v>10461</v>
      </c>
      <c r="C223" s="70" t="s">
        <v>2550</v>
      </c>
      <c r="D223" s="70" t="s">
        <v>8045</v>
      </c>
      <c r="E223" s="70" t="s">
        <v>8046</v>
      </c>
      <c r="J223" s="70" t="s">
        <v>5360</v>
      </c>
      <c r="K223" s="70" t="s">
        <v>8658</v>
      </c>
      <c r="L223" s="70" t="s">
        <v>5359</v>
      </c>
      <c r="M223" s="70" t="s">
        <v>10497</v>
      </c>
      <c r="N223" s="32"/>
      <c r="O223" s="32"/>
      <c r="P223" s="32"/>
      <c r="Q223" s="32"/>
      <c r="R223" s="32"/>
      <c r="S223" s="32"/>
    </row>
    <row r="224" spans="1:19">
      <c r="A224" t="s">
        <v>8454</v>
      </c>
      <c r="B224" t="s">
        <v>10461</v>
      </c>
      <c r="C224" s="70" t="s">
        <v>4694</v>
      </c>
      <c r="D224" s="70" t="s">
        <v>8045</v>
      </c>
      <c r="E224" s="70" t="s">
        <v>8046</v>
      </c>
      <c r="J224" s="70" t="s">
        <v>5360</v>
      </c>
      <c r="K224" s="70" t="s">
        <v>8658</v>
      </c>
      <c r="L224" s="70" t="s">
        <v>5359</v>
      </c>
      <c r="M224" s="70" t="s">
        <v>10497</v>
      </c>
      <c r="N224" s="32"/>
      <c r="O224" s="32"/>
      <c r="P224" s="32"/>
      <c r="Q224" s="32"/>
      <c r="R224" s="32"/>
      <c r="S224" s="32"/>
    </row>
    <row r="225" spans="1:19">
      <c r="A225" t="s">
        <v>5675</v>
      </c>
      <c r="B225" t="s">
        <v>10461</v>
      </c>
      <c r="C225" s="70" t="s">
        <v>1083</v>
      </c>
      <c r="D225" s="70" t="s">
        <v>8045</v>
      </c>
      <c r="E225" s="70" t="s">
        <v>8046</v>
      </c>
      <c r="J225" s="70" t="s">
        <v>5360</v>
      </c>
      <c r="K225" s="70" t="s">
        <v>8658</v>
      </c>
      <c r="L225" s="70" t="s">
        <v>5359</v>
      </c>
      <c r="M225" s="70" t="s">
        <v>10497</v>
      </c>
      <c r="N225" s="32"/>
      <c r="O225" s="32"/>
      <c r="P225" s="32"/>
      <c r="Q225" s="32"/>
      <c r="R225" s="32"/>
      <c r="S225" s="32"/>
    </row>
    <row r="226" spans="1:19">
      <c r="A226" t="s">
        <v>8039</v>
      </c>
      <c r="B226" t="s">
        <v>10461</v>
      </c>
      <c r="C226" s="70" t="s">
        <v>1952</v>
      </c>
      <c r="D226" s="70" t="s">
        <v>8040</v>
      </c>
      <c r="E226" s="70" t="s">
        <v>8041</v>
      </c>
      <c r="J226" s="70" t="s">
        <v>5360</v>
      </c>
      <c r="K226" s="70" t="s">
        <v>8658</v>
      </c>
      <c r="L226" s="70" t="s">
        <v>5359</v>
      </c>
      <c r="M226" s="70" t="s">
        <v>10497</v>
      </c>
      <c r="N226" s="32"/>
      <c r="O226" s="32"/>
      <c r="P226" s="32"/>
      <c r="Q226" s="32"/>
      <c r="R226" s="32"/>
      <c r="S226" s="32"/>
    </row>
    <row r="227" spans="1:19">
      <c r="A227" t="s">
        <v>8042</v>
      </c>
      <c r="B227" t="s">
        <v>10461</v>
      </c>
      <c r="C227" s="70" t="s">
        <v>1946</v>
      </c>
      <c r="D227" s="70" t="s">
        <v>8040</v>
      </c>
      <c r="E227" s="70" t="s">
        <v>8041</v>
      </c>
      <c r="J227" s="70" t="s">
        <v>5360</v>
      </c>
      <c r="K227" s="70" t="s">
        <v>8658</v>
      </c>
      <c r="L227" s="70" t="s">
        <v>5359</v>
      </c>
      <c r="M227" s="70" t="s">
        <v>10497</v>
      </c>
      <c r="N227" s="32"/>
      <c r="O227" s="32"/>
      <c r="P227" s="32"/>
      <c r="Q227" s="32"/>
      <c r="R227" s="32"/>
      <c r="S227" s="32"/>
    </row>
    <row r="228" spans="1:19">
      <c r="A228" t="s">
        <v>9546</v>
      </c>
      <c r="B228" t="s">
        <v>10461</v>
      </c>
      <c r="C228" s="70" t="s">
        <v>568</v>
      </c>
      <c r="D228" s="70" t="s">
        <v>8040</v>
      </c>
      <c r="E228" s="70" t="s">
        <v>8041</v>
      </c>
      <c r="J228" s="70" t="s">
        <v>5360</v>
      </c>
      <c r="K228" s="70" t="s">
        <v>8658</v>
      </c>
      <c r="L228" s="70" t="s">
        <v>5359</v>
      </c>
      <c r="M228" s="70" t="s">
        <v>10497</v>
      </c>
      <c r="N228" s="32"/>
      <c r="O228" s="32"/>
      <c r="P228" s="32"/>
      <c r="Q228" s="32"/>
      <c r="R228" s="32"/>
      <c r="S228" s="32"/>
    </row>
    <row r="229" spans="1:19">
      <c r="A229" t="s">
        <v>8043</v>
      </c>
      <c r="B229" t="s">
        <v>10461</v>
      </c>
      <c r="C229" s="70" t="s">
        <v>891</v>
      </c>
      <c r="D229" s="70" t="s">
        <v>8040</v>
      </c>
      <c r="E229" s="70" t="s">
        <v>8041</v>
      </c>
      <c r="J229" s="70" t="s">
        <v>5360</v>
      </c>
      <c r="K229" s="70" t="s">
        <v>8658</v>
      </c>
      <c r="L229" s="70" t="s">
        <v>5359</v>
      </c>
      <c r="M229" s="70" t="s">
        <v>10497</v>
      </c>
      <c r="N229" s="32"/>
      <c r="O229" s="32"/>
      <c r="P229" s="32"/>
      <c r="Q229" s="32"/>
      <c r="R229" s="32"/>
      <c r="S229" s="32"/>
    </row>
    <row r="230" spans="1:19">
      <c r="A230" t="s">
        <v>8044</v>
      </c>
      <c r="B230" t="s">
        <v>10461</v>
      </c>
      <c r="C230" s="70" t="s">
        <v>7450</v>
      </c>
      <c r="D230" s="70" t="s">
        <v>8040</v>
      </c>
      <c r="E230" s="70" t="s">
        <v>8041</v>
      </c>
      <c r="J230" s="70" t="s">
        <v>5360</v>
      </c>
      <c r="K230" s="70" t="s">
        <v>8658</v>
      </c>
      <c r="L230" s="70" t="s">
        <v>5359</v>
      </c>
      <c r="M230" s="70" t="s">
        <v>10497</v>
      </c>
      <c r="N230" s="32"/>
      <c r="O230" s="32"/>
      <c r="P230" s="32"/>
      <c r="Q230" s="32"/>
      <c r="R230" s="32"/>
      <c r="S230" s="32"/>
    </row>
    <row r="231" spans="1:19">
      <c r="A231" t="s">
        <v>8047</v>
      </c>
      <c r="B231" t="s">
        <v>10461</v>
      </c>
      <c r="C231" s="70" t="s">
        <v>390</v>
      </c>
      <c r="D231" s="70" t="s">
        <v>8040</v>
      </c>
      <c r="E231" s="70" t="s">
        <v>8041</v>
      </c>
      <c r="J231" s="70" t="s">
        <v>5360</v>
      </c>
      <c r="K231" s="70" t="s">
        <v>8658</v>
      </c>
      <c r="L231" s="70" t="s">
        <v>5359</v>
      </c>
      <c r="M231" s="70" t="s">
        <v>10497</v>
      </c>
      <c r="N231" s="32"/>
      <c r="O231" s="32"/>
      <c r="P231" s="32"/>
      <c r="Q231" s="32"/>
      <c r="R231" s="32"/>
      <c r="S231" s="32"/>
    </row>
    <row r="232" spans="1:19">
      <c r="A232" t="s">
        <v>8221</v>
      </c>
      <c r="B232" t="s">
        <v>10461</v>
      </c>
      <c r="C232" s="70" t="s">
        <v>2595</v>
      </c>
      <c r="D232" s="70" t="s">
        <v>8040</v>
      </c>
      <c r="E232" s="70" t="s">
        <v>8041</v>
      </c>
      <c r="J232" s="70" t="s">
        <v>5360</v>
      </c>
      <c r="K232" s="70" t="s">
        <v>8658</v>
      </c>
      <c r="L232" s="70" t="s">
        <v>5359</v>
      </c>
      <c r="M232" s="70" t="s">
        <v>10497</v>
      </c>
      <c r="N232" s="32"/>
      <c r="O232" s="32"/>
      <c r="P232" s="32"/>
      <c r="Q232" s="32"/>
      <c r="R232" s="32"/>
      <c r="S232" s="32"/>
    </row>
    <row r="233" spans="1:19">
      <c r="A233" t="s">
        <v>8222</v>
      </c>
      <c r="B233" t="s">
        <v>10461</v>
      </c>
      <c r="C233" s="70" t="s">
        <v>1697</v>
      </c>
      <c r="D233" s="70" t="s">
        <v>8040</v>
      </c>
      <c r="E233" s="70" t="s">
        <v>8041</v>
      </c>
      <c r="J233" s="70" t="s">
        <v>5360</v>
      </c>
      <c r="K233" s="70" t="s">
        <v>8658</v>
      </c>
      <c r="L233" s="70" t="s">
        <v>5359</v>
      </c>
      <c r="M233" s="70" t="s">
        <v>10497</v>
      </c>
      <c r="N233" s="32"/>
      <c r="O233" s="32"/>
      <c r="P233" s="32"/>
      <c r="Q233" s="32"/>
      <c r="R233" s="32"/>
      <c r="S233" s="32"/>
    </row>
    <row r="234" spans="1:19">
      <c r="A234" t="s">
        <v>8223</v>
      </c>
      <c r="B234" t="s">
        <v>10461</v>
      </c>
      <c r="C234" s="70" t="s">
        <v>7373</v>
      </c>
      <c r="D234" s="70" t="s">
        <v>8040</v>
      </c>
      <c r="E234" s="70" t="s">
        <v>8041</v>
      </c>
      <c r="J234" s="70" t="s">
        <v>5360</v>
      </c>
      <c r="K234" s="70" t="s">
        <v>8658</v>
      </c>
      <c r="L234" s="70" t="s">
        <v>5359</v>
      </c>
      <c r="M234" s="70" t="s">
        <v>10497</v>
      </c>
      <c r="N234" s="32"/>
      <c r="O234" s="32"/>
      <c r="P234" s="32"/>
      <c r="Q234" s="32"/>
      <c r="R234" s="32"/>
      <c r="S234" s="32"/>
    </row>
    <row r="235" spans="1:19">
      <c r="A235" t="s">
        <v>8224</v>
      </c>
      <c r="B235" t="s">
        <v>10461</v>
      </c>
      <c r="C235" s="70" t="s">
        <v>1609</v>
      </c>
      <c r="D235" s="70" t="s">
        <v>8040</v>
      </c>
      <c r="E235" s="70" t="s">
        <v>8041</v>
      </c>
      <c r="J235" s="70" t="s">
        <v>5360</v>
      </c>
      <c r="K235" s="70" t="s">
        <v>8658</v>
      </c>
      <c r="L235" s="70" t="s">
        <v>5359</v>
      </c>
      <c r="M235" s="70" t="s">
        <v>10497</v>
      </c>
      <c r="N235" s="32"/>
      <c r="O235" s="32"/>
      <c r="P235" s="32"/>
      <c r="Q235" s="32"/>
      <c r="R235" s="32"/>
      <c r="S235" s="32"/>
    </row>
    <row r="236" spans="1:19">
      <c r="A236" t="s">
        <v>8225</v>
      </c>
      <c r="B236" t="s">
        <v>10461</v>
      </c>
      <c r="C236" s="70" t="s">
        <v>9136</v>
      </c>
      <c r="D236" s="70" t="s">
        <v>8040</v>
      </c>
      <c r="E236" s="70" t="s">
        <v>8041</v>
      </c>
      <c r="J236" s="70" t="s">
        <v>5360</v>
      </c>
      <c r="K236" s="70" t="s">
        <v>8658</v>
      </c>
      <c r="L236" s="70" t="s">
        <v>5359</v>
      </c>
      <c r="M236" s="70" t="s">
        <v>10497</v>
      </c>
      <c r="N236" s="32"/>
      <c r="O236" s="32"/>
      <c r="P236" s="32"/>
      <c r="Q236" s="32"/>
      <c r="R236" s="32"/>
      <c r="S236" s="32"/>
    </row>
    <row r="237" spans="1:19">
      <c r="A237" t="s">
        <v>8455</v>
      </c>
      <c r="B237" t="s">
        <v>10461</v>
      </c>
      <c r="C237" s="70" t="s">
        <v>8456</v>
      </c>
      <c r="D237" s="70" t="s">
        <v>8040</v>
      </c>
      <c r="E237" s="70" t="s">
        <v>8041</v>
      </c>
      <c r="J237" s="70" t="s">
        <v>5360</v>
      </c>
      <c r="K237" s="70" t="s">
        <v>8658</v>
      </c>
      <c r="L237" s="70" t="s">
        <v>5359</v>
      </c>
      <c r="M237" s="70" t="s">
        <v>10497</v>
      </c>
      <c r="N237" s="32"/>
      <c r="O237" s="32"/>
      <c r="P237" s="32"/>
      <c r="Q237" s="32"/>
      <c r="R237" s="32"/>
      <c r="S237" s="32"/>
    </row>
    <row r="238" spans="1:19">
      <c r="A238" t="s">
        <v>9548</v>
      </c>
      <c r="B238" t="s">
        <v>10461</v>
      </c>
      <c r="C238" s="70" t="s">
        <v>10429</v>
      </c>
      <c r="D238" s="70" t="s">
        <v>8040</v>
      </c>
      <c r="E238" s="70" t="s">
        <v>8041</v>
      </c>
      <c r="J238" s="70" t="s">
        <v>5360</v>
      </c>
      <c r="K238" s="70" t="s">
        <v>8658</v>
      </c>
      <c r="L238" s="70" t="s">
        <v>5359</v>
      </c>
      <c r="M238" s="70" t="s">
        <v>10497</v>
      </c>
      <c r="N238" s="32"/>
      <c r="O238" s="32"/>
      <c r="P238" s="32"/>
      <c r="Q238" s="32"/>
      <c r="R238" s="32"/>
      <c r="S238" s="32"/>
    </row>
    <row r="239" spans="1:19">
      <c r="A239" t="s">
        <v>8227</v>
      </c>
      <c r="B239" t="s">
        <v>10461</v>
      </c>
      <c r="C239" s="70" t="s">
        <v>2852</v>
      </c>
      <c r="D239" s="70" t="s">
        <v>8040</v>
      </c>
      <c r="E239" s="70" t="s">
        <v>8041</v>
      </c>
      <c r="J239" s="70" t="s">
        <v>5360</v>
      </c>
      <c r="K239" s="70" t="s">
        <v>8658</v>
      </c>
      <c r="L239" s="70" t="s">
        <v>5359</v>
      </c>
      <c r="M239" s="70" t="s">
        <v>10497</v>
      </c>
      <c r="N239" s="32"/>
      <c r="O239" s="32"/>
      <c r="P239" s="32"/>
      <c r="Q239" s="32"/>
      <c r="R239" s="32"/>
      <c r="S239" s="32"/>
    </row>
    <row r="240" spans="1:19">
      <c r="A240" t="s">
        <v>5620</v>
      </c>
      <c r="B240" t="s">
        <v>10461</v>
      </c>
      <c r="C240" s="70" t="s">
        <v>10432</v>
      </c>
      <c r="D240" s="70" t="s">
        <v>8040</v>
      </c>
      <c r="E240" s="70" t="s">
        <v>8041</v>
      </c>
      <c r="J240" s="70" t="s">
        <v>5360</v>
      </c>
      <c r="K240" s="70" t="s">
        <v>8658</v>
      </c>
      <c r="L240" s="70" t="s">
        <v>5359</v>
      </c>
      <c r="M240" s="70" t="s">
        <v>10497</v>
      </c>
      <c r="N240" s="32"/>
      <c r="O240" s="32"/>
      <c r="P240" s="32"/>
      <c r="Q240" s="32"/>
      <c r="R240" s="32"/>
      <c r="S240" s="32"/>
    </row>
    <row r="241" spans="1:19">
      <c r="A241" t="s">
        <v>5623</v>
      </c>
      <c r="B241" t="s">
        <v>10461</v>
      </c>
      <c r="C241" s="70" t="s">
        <v>3065</v>
      </c>
      <c r="D241" s="70" t="s">
        <v>8040</v>
      </c>
      <c r="E241" s="70" t="s">
        <v>8041</v>
      </c>
      <c r="J241" s="70" t="s">
        <v>5360</v>
      </c>
      <c r="K241" s="70" t="s">
        <v>8658</v>
      </c>
      <c r="L241" s="70" t="s">
        <v>5359</v>
      </c>
      <c r="M241" s="70" t="s">
        <v>10497</v>
      </c>
      <c r="N241" s="32"/>
      <c r="O241" s="32"/>
      <c r="P241" s="32"/>
      <c r="Q241" s="32"/>
      <c r="R241" s="32"/>
      <c r="S241" s="32"/>
    </row>
    <row r="242" spans="1:19">
      <c r="A242" t="s">
        <v>5624</v>
      </c>
      <c r="B242" t="s">
        <v>10461</v>
      </c>
      <c r="C242" s="70" t="s">
        <v>5385</v>
      </c>
      <c r="D242" s="70" t="s">
        <v>8040</v>
      </c>
      <c r="E242" s="70" t="s">
        <v>8041</v>
      </c>
      <c r="J242" s="70" t="s">
        <v>5360</v>
      </c>
      <c r="K242" s="70" t="s">
        <v>8658</v>
      </c>
      <c r="L242" s="70" t="s">
        <v>5359</v>
      </c>
      <c r="M242" s="70" t="s">
        <v>10497</v>
      </c>
      <c r="N242" s="32"/>
      <c r="O242" s="32"/>
      <c r="P242" s="32"/>
      <c r="Q242" s="32"/>
      <c r="R242" s="32"/>
      <c r="S242" s="32"/>
    </row>
    <row r="243" spans="1:19">
      <c r="A243" t="s">
        <v>5625</v>
      </c>
      <c r="B243" t="s">
        <v>10461</v>
      </c>
      <c r="C243" s="70" t="s">
        <v>4606</v>
      </c>
      <c r="D243" s="70" t="s">
        <v>8040</v>
      </c>
      <c r="E243" s="70" t="s">
        <v>8041</v>
      </c>
      <c r="J243" s="70" t="s">
        <v>5360</v>
      </c>
      <c r="K243" s="70" t="s">
        <v>8658</v>
      </c>
      <c r="L243" s="70" t="s">
        <v>5359</v>
      </c>
      <c r="M243" s="70" t="s">
        <v>10497</v>
      </c>
      <c r="N243" s="32"/>
      <c r="O243" s="32"/>
      <c r="P243" s="32"/>
      <c r="Q243" s="32"/>
      <c r="R243" s="32"/>
      <c r="S243" s="32"/>
    </row>
    <row r="244" spans="1:19">
      <c r="A244" t="s">
        <v>5626</v>
      </c>
      <c r="B244" t="s">
        <v>10461</v>
      </c>
      <c r="C244" s="70" t="s">
        <v>2861</v>
      </c>
      <c r="D244" s="70" t="s">
        <v>8040</v>
      </c>
      <c r="E244" s="70" t="s">
        <v>8041</v>
      </c>
      <c r="J244" s="70" t="s">
        <v>5360</v>
      </c>
      <c r="K244" s="70" t="s">
        <v>8658</v>
      </c>
      <c r="L244" s="70" t="s">
        <v>5359</v>
      </c>
      <c r="M244" s="70" t="s">
        <v>10497</v>
      </c>
      <c r="N244" s="32"/>
      <c r="O244" s="32"/>
      <c r="P244" s="32"/>
      <c r="Q244" s="32"/>
      <c r="R244" s="32"/>
      <c r="S244" s="32"/>
    </row>
    <row r="245" spans="1:19">
      <c r="A245" t="s">
        <v>5627</v>
      </c>
      <c r="B245" t="s">
        <v>10461</v>
      </c>
      <c r="C245" s="70" t="s">
        <v>5373</v>
      </c>
      <c r="D245" s="70" t="s">
        <v>8040</v>
      </c>
      <c r="E245" s="70" t="s">
        <v>8041</v>
      </c>
      <c r="J245" s="70" t="s">
        <v>5360</v>
      </c>
      <c r="K245" s="70" t="s">
        <v>8658</v>
      </c>
      <c r="L245" s="70" t="s">
        <v>5359</v>
      </c>
      <c r="M245" s="70" t="s">
        <v>10497</v>
      </c>
      <c r="N245" s="32"/>
      <c r="O245" s="32"/>
      <c r="P245" s="32"/>
      <c r="Q245" s="32"/>
      <c r="R245" s="32"/>
      <c r="S245" s="32"/>
    </row>
    <row r="246" spans="1:19">
      <c r="A246" t="s">
        <v>5628</v>
      </c>
      <c r="B246" t="s">
        <v>10461</v>
      </c>
      <c r="C246" s="70" t="s">
        <v>2855</v>
      </c>
      <c r="D246" s="70" t="s">
        <v>8040</v>
      </c>
      <c r="E246" s="70" t="s">
        <v>8041</v>
      </c>
      <c r="J246" s="70" t="s">
        <v>5360</v>
      </c>
      <c r="K246" s="70" t="s">
        <v>8658</v>
      </c>
      <c r="L246" s="70" t="s">
        <v>5359</v>
      </c>
      <c r="M246" s="70" t="s">
        <v>10497</v>
      </c>
      <c r="N246" s="32"/>
      <c r="O246" s="32"/>
      <c r="P246" s="32"/>
      <c r="Q246" s="32"/>
      <c r="R246" s="32"/>
      <c r="S246" s="32"/>
    </row>
    <row r="247" spans="1:19">
      <c r="A247" t="s">
        <v>5629</v>
      </c>
      <c r="B247" t="s">
        <v>10461</v>
      </c>
      <c r="C247" s="70" t="s">
        <v>4498</v>
      </c>
      <c r="D247" s="70" t="s">
        <v>8040</v>
      </c>
      <c r="E247" s="70" t="s">
        <v>8041</v>
      </c>
      <c r="J247" s="70" t="s">
        <v>5360</v>
      </c>
      <c r="K247" s="70" t="s">
        <v>8658</v>
      </c>
      <c r="L247" s="70" t="s">
        <v>5359</v>
      </c>
      <c r="M247" s="70" t="s">
        <v>10497</v>
      </c>
      <c r="N247" s="32"/>
      <c r="O247" s="32"/>
      <c r="P247" s="32"/>
      <c r="Q247" s="32"/>
      <c r="R247" s="32"/>
      <c r="S247" s="32"/>
    </row>
    <row r="248" spans="1:19">
      <c r="A248" t="s">
        <v>5631</v>
      </c>
      <c r="B248" t="s">
        <v>10461</v>
      </c>
      <c r="C248" s="70" t="s">
        <v>399</v>
      </c>
      <c r="D248" s="70" t="s">
        <v>8040</v>
      </c>
      <c r="E248" s="70" t="s">
        <v>8041</v>
      </c>
      <c r="J248" s="70" t="s">
        <v>5360</v>
      </c>
      <c r="K248" s="70" t="s">
        <v>8658</v>
      </c>
      <c r="L248" s="70" t="s">
        <v>5359</v>
      </c>
      <c r="M248" s="70" t="s">
        <v>10497</v>
      </c>
      <c r="N248" s="32"/>
      <c r="O248" s="32"/>
      <c r="P248" s="32"/>
      <c r="Q248" s="32"/>
      <c r="R248" s="32"/>
      <c r="S248" s="32"/>
    </row>
    <row r="249" spans="1:19">
      <c r="A249" t="s">
        <v>5635</v>
      </c>
      <c r="B249" t="s">
        <v>10461</v>
      </c>
      <c r="C249" s="70" t="s">
        <v>5513</v>
      </c>
      <c r="D249" s="70" t="s">
        <v>8040</v>
      </c>
      <c r="E249" s="70" t="s">
        <v>8041</v>
      </c>
      <c r="J249" s="70" t="s">
        <v>5360</v>
      </c>
      <c r="K249" s="70" t="s">
        <v>8658</v>
      </c>
      <c r="L249" s="70" t="s">
        <v>5359</v>
      </c>
      <c r="M249" s="70" t="s">
        <v>10497</v>
      </c>
      <c r="N249" s="32"/>
      <c r="O249" s="32"/>
      <c r="P249" s="32"/>
      <c r="Q249" s="32"/>
      <c r="R249" s="32"/>
      <c r="S249" s="32"/>
    </row>
    <row r="250" spans="1:19">
      <c r="A250" t="s">
        <v>5636</v>
      </c>
      <c r="B250" t="s">
        <v>10461</v>
      </c>
      <c r="C250" s="70" t="s">
        <v>1661</v>
      </c>
      <c r="D250" s="70" t="s">
        <v>8040</v>
      </c>
      <c r="E250" s="70" t="s">
        <v>8041</v>
      </c>
      <c r="J250" s="70" t="s">
        <v>5360</v>
      </c>
      <c r="K250" s="70" t="s">
        <v>8658</v>
      </c>
      <c r="L250" s="70" t="s">
        <v>5359</v>
      </c>
      <c r="M250" s="70" t="s">
        <v>10497</v>
      </c>
      <c r="N250" s="32"/>
      <c r="O250" s="32"/>
      <c r="P250" s="32"/>
      <c r="Q250" s="32"/>
      <c r="R250" s="32"/>
      <c r="S250" s="32"/>
    </row>
    <row r="251" spans="1:19">
      <c r="A251" t="s">
        <v>8457</v>
      </c>
      <c r="B251" t="s">
        <v>10461</v>
      </c>
      <c r="C251" s="70" t="s">
        <v>42</v>
      </c>
      <c r="D251" s="70" t="s">
        <v>8040</v>
      </c>
      <c r="E251" s="70" t="s">
        <v>8041</v>
      </c>
      <c r="J251" s="70" t="s">
        <v>5360</v>
      </c>
      <c r="K251" s="70" t="s">
        <v>8658</v>
      </c>
      <c r="L251" s="70" t="s">
        <v>5359</v>
      </c>
      <c r="M251" s="70" t="s">
        <v>10497</v>
      </c>
      <c r="N251" s="32"/>
      <c r="O251" s="32"/>
      <c r="P251" s="32"/>
      <c r="Q251" s="32"/>
      <c r="R251" s="32"/>
      <c r="S251" s="32"/>
    </row>
    <row r="252" spans="1:19">
      <c r="A252" t="s">
        <v>5637</v>
      </c>
      <c r="B252" t="s">
        <v>10461</v>
      </c>
      <c r="C252" s="70" t="s">
        <v>1621</v>
      </c>
      <c r="D252" s="70" t="s">
        <v>8040</v>
      </c>
      <c r="E252" s="70" t="s">
        <v>8041</v>
      </c>
      <c r="J252" s="70" t="s">
        <v>5360</v>
      </c>
      <c r="K252" s="70" t="s">
        <v>8658</v>
      </c>
      <c r="L252" s="70" t="s">
        <v>5359</v>
      </c>
      <c r="M252" s="70" t="s">
        <v>10497</v>
      </c>
      <c r="N252" s="32"/>
      <c r="O252" s="32"/>
      <c r="P252" s="32"/>
      <c r="Q252" s="32"/>
      <c r="R252" s="32"/>
      <c r="S252" s="32"/>
    </row>
    <row r="253" spans="1:19">
      <c r="A253" t="s">
        <v>9549</v>
      </c>
      <c r="B253" t="s">
        <v>10461</v>
      </c>
      <c r="C253" s="70" t="s">
        <v>998</v>
      </c>
      <c r="D253" s="70" t="s">
        <v>8040</v>
      </c>
      <c r="E253" s="70" t="s">
        <v>8041</v>
      </c>
      <c r="J253" s="70" t="s">
        <v>5360</v>
      </c>
      <c r="K253" s="70" t="s">
        <v>8658</v>
      </c>
      <c r="L253" s="70" t="s">
        <v>5359</v>
      </c>
      <c r="M253" s="70" t="s">
        <v>10497</v>
      </c>
      <c r="N253" s="32"/>
      <c r="O253" s="32"/>
      <c r="P253" s="32"/>
      <c r="Q253" s="32"/>
      <c r="R253" s="32"/>
      <c r="S253" s="32"/>
    </row>
    <row r="254" spans="1:19">
      <c r="A254" t="s">
        <v>5639</v>
      </c>
      <c r="B254" t="s">
        <v>10461</v>
      </c>
      <c r="C254" s="70" t="s">
        <v>3137</v>
      </c>
      <c r="D254" s="70" t="s">
        <v>8040</v>
      </c>
      <c r="E254" s="70" t="s">
        <v>8041</v>
      </c>
      <c r="J254" s="70" t="s">
        <v>5360</v>
      </c>
      <c r="K254" s="70" t="s">
        <v>8658</v>
      </c>
      <c r="L254" s="70" t="s">
        <v>5359</v>
      </c>
      <c r="M254" s="70" t="s">
        <v>10497</v>
      </c>
      <c r="N254" s="32"/>
      <c r="O254" s="32"/>
      <c r="P254" s="32"/>
      <c r="Q254" s="32"/>
      <c r="R254" s="32"/>
      <c r="S254" s="32"/>
    </row>
    <row r="255" spans="1:19">
      <c r="A255" t="s">
        <v>5640</v>
      </c>
      <c r="B255" t="s">
        <v>10461</v>
      </c>
      <c r="C255" s="70" t="s">
        <v>3902</v>
      </c>
      <c r="D255" s="70" t="s">
        <v>8040</v>
      </c>
      <c r="E255" s="70" t="s">
        <v>8041</v>
      </c>
      <c r="J255" s="70" t="s">
        <v>5360</v>
      </c>
      <c r="K255" s="70" t="s">
        <v>8658</v>
      </c>
      <c r="L255" s="70" t="s">
        <v>5359</v>
      </c>
      <c r="M255" s="70" t="s">
        <v>10497</v>
      </c>
      <c r="N255" s="32"/>
      <c r="O255" s="32"/>
      <c r="P255" s="32"/>
      <c r="Q255" s="32"/>
      <c r="R255" s="32"/>
      <c r="S255" s="32"/>
    </row>
    <row r="256" spans="1:19">
      <c r="A256" t="s">
        <v>5641</v>
      </c>
      <c r="B256" t="s">
        <v>10461</v>
      </c>
      <c r="C256" s="70" t="s">
        <v>1682</v>
      </c>
      <c r="D256" s="70" t="s">
        <v>8040</v>
      </c>
      <c r="E256" s="70" t="s">
        <v>8041</v>
      </c>
      <c r="J256" s="70" t="s">
        <v>5360</v>
      </c>
      <c r="K256" s="70" t="s">
        <v>8658</v>
      </c>
      <c r="L256" s="70" t="s">
        <v>5359</v>
      </c>
      <c r="M256" s="70" t="s">
        <v>10497</v>
      </c>
      <c r="N256" s="32"/>
      <c r="O256" s="32"/>
      <c r="P256" s="32"/>
      <c r="Q256" s="32"/>
      <c r="R256" s="32"/>
      <c r="S256" s="32"/>
    </row>
    <row r="257" spans="1:19">
      <c r="A257" t="s">
        <v>5642</v>
      </c>
      <c r="B257" t="s">
        <v>10461</v>
      </c>
      <c r="C257" s="70" t="s">
        <v>1042</v>
      </c>
      <c r="D257" s="70" t="s">
        <v>8040</v>
      </c>
      <c r="E257" s="70" t="s">
        <v>8041</v>
      </c>
      <c r="J257" s="70" t="s">
        <v>5360</v>
      </c>
      <c r="K257" s="70" t="s">
        <v>8658</v>
      </c>
      <c r="L257" s="70" t="s">
        <v>5359</v>
      </c>
      <c r="M257" s="70" t="s">
        <v>10497</v>
      </c>
      <c r="N257" s="32"/>
      <c r="O257" s="32"/>
      <c r="P257" s="32"/>
      <c r="Q257" s="32"/>
      <c r="R257" s="32"/>
      <c r="S257" s="32"/>
    </row>
    <row r="258" spans="1:19">
      <c r="A258" t="s">
        <v>9551</v>
      </c>
      <c r="B258" t="s">
        <v>10461</v>
      </c>
      <c r="C258" s="70" t="s">
        <v>571</v>
      </c>
      <c r="D258" s="70" t="s">
        <v>8040</v>
      </c>
      <c r="E258" s="70" t="s">
        <v>8041</v>
      </c>
      <c r="J258" s="70" t="s">
        <v>5360</v>
      </c>
      <c r="K258" s="70" t="s">
        <v>8658</v>
      </c>
      <c r="L258" s="70" t="s">
        <v>5359</v>
      </c>
      <c r="M258" s="70" t="s">
        <v>10497</v>
      </c>
      <c r="N258" s="32"/>
      <c r="O258" s="32"/>
      <c r="P258" s="32"/>
      <c r="Q258" s="32"/>
      <c r="R258" s="32"/>
      <c r="S258" s="32"/>
    </row>
    <row r="259" spans="1:19">
      <c r="A259" t="s">
        <v>5663</v>
      </c>
      <c r="B259" t="s">
        <v>10461</v>
      </c>
      <c r="C259" s="70" t="s">
        <v>1703</v>
      </c>
      <c r="D259" s="70" t="s">
        <v>8040</v>
      </c>
      <c r="E259" s="70" t="s">
        <v>8041</v>
      </c>
      <c r="J259" s="70" t="s">
        <v>5360</v>
      </c>
      <c r="K259" s="70" t="s">
        <v>8658</v>
      </c>
      <c r="L259" s="70" t="s">
        <v>5359</v>
      </c>
      <c r="M259" s="70" t="s">
        <v>10497</v>
      </c>
      <c r="N259" s="32"/>
      <c r="O259" s="32"/>
      <c r="P259" s="32"/>
      <c r="Q259" s="32"/>
      <c r="R259" s="32"/>
      <c r="S259" s="32"/>
    </row>
    <row r="260" spans="1:19">
      <c r="A260" t="s">
        <v>5674</v>
      </c>
      <c r="B260" t="s">
        <v>10461</v>
      </c>
      <c r="C260" s="70" t="s">
        <v>1277</v>
      </c>
      <c r="D260" s="70" t="s">
        <v>8040</v>
      </c>
      <c r="E260" s="70" t="s">
        <v>8041</v>
      </c>
      <c r="J260" s="70" t="s">
        <v>5360</v>
      </c>
      <c r="K260" s="70" t="s">
        <v>8658</v>
      </c>
      <c r="L260" s="70" t="s">
        <v>5359</v>
      </c>
      <c r="M260" s="70" t="s">
        <v>10497</v>
      </c>
      <c r="N260" s="32"/>
      <c r="O260" s="32"/>
      <c r="P260" s="32"/>
      <c r="Q260" s="32"/>
      <c r="R260" s="32"/>
      <c r="S260" s="32"/>
    </row>
    <row r="261" spans="1:19">
      <c r="A261" t="s">
        <v>5676</v>
      </c>
      <c r="B261" t="s">
        <v>10461</v>
      </c>
      <c r="C261" s="70" t="s">
        <v>2849</v>
      </c>
      <c r="D261" s="70" t="s">
        <v>8040</v>
      </c>
      <c r="E261" s="70" t="s">
        <v>8041</v>
      </c>
      <c r="J261" s="70" t="s">
        <v>5360</v>
      </c>
      <c r="K261" s="70" t="s">
        <v>8658</v>
      </c>
      <c r="L261" s="70" t="s">
        <v>5359</v>
      </c>
      <c r="M261" s="70" t="s">
        <v>10497</v>
      </c>
      <c r="N261" s="32"/>
      <c r="O261" s="32"/>
      <c r="P261" s="32"/>
      <c r="Q261" s="32"/>
      <c r="R261" s="32"/>
      <c r="S261" s="32"/>
    </row>
    <row r="262" spans="1:19">
      <c r="A262" t="s">
        <v>5677</v>
      </c>
      <c r="B262" t="s">
        <v>10461</v>
      </c>
      <c r="C262" s="70" t="s">
        <v>7274</v>
      </c>
      <c r="D262" s="70" t="s">
        <v>8040</v>
      </c>
      <c r="E262" s="70" t="s">
        <v>8041</v>
      </c>
      <c r="J262" s="70" t="s">
        <v>5360</v>
      </c>
      <c r="K262" s="70" t="s">
        <v>8658</v>
      </c>
      <c r="L262" s="70" t="s">
        <v>5359</v>
      </c>
      <c r="M262" s="70" t="s">
        <v>10497</v>
      </c>
      <c r="N262" s="32"/>
      <c r="O262" s="32"/>
      <c r="P262" s="32"/>
      <c r="Q262" s="32"/>
      <c r="R262" s="32"/>
      <c r="S262" s="32"/>
    </row>
    <row r="263" spans="1:19">
      <c r="A263" t="s">
        <v>5678</v>
      </c>
      <c r="B263" t="s">
        <v>10461</v>
      </c>
      <c r="C263" s="70" t="s">
        <v>4641</v>
      </c>
      <c r="D263" s="70" t="s">
        <v>8040</v>
      </c>
      <c r="E263" s="70" t="s">
        <v>8041</v>
      </c>
      <c r="J263" s="70" t="s">
        <v>5360</v>
      </c>
      <c r="K263" s="70" t="s">
        <v>8658</v>
      </c>
      <c r="L263" s="70" t="s">
        <v>5359</v>
      </c>
      <c r="M263" s="70" t="s">
        <v>10497</v>
      </c>
      <c r="N263" s="32"/>
      <c r="O263" s="32"/>
      <c r="P263" s="32"/>
      <c r="Q263" s="32"/>
      <c r="R263" s="32"/>
      <c r="S263" s="32"/>
    </row>
    <row r="264" spans="1:19">
      <c r="A264" t="s">
        <v>5679</v>
      </c>
      <c r="B264" t="s">
        <v>10461</v>
      </c>
      <c r="C264" s="70" t="s">
        <v>2503</v>
      </c>
      <c r="D264" s="70" t="s">
        <v>8040</v>
      </c>
      <c r="E264" s="70" t="s">
        <v>8041</v>
      </c>
      <c r="J264" s="70" t="s">
        <v>5360</v>
      </c>
      <c r="K264" s="70" t="s">
        <v>8658</v>
      </c>
      <c r="L264" s="70" t="s">
        <v>5359</v>
      </c>
      <c r="M264" s="70" t="s">
        <v>10497</v>
      </c>
      <c r="N264" s="32"/>
      <c r="O264" s="32"/>
      <c r="P264" s="32"/>
      <c r="Q264" s="32"/>
      <c r="R264" s="32"/>
      <c r="S264" s="32"/>
    </row>
    <row r="265" spans="1:19">
      <c r="A265" t="s">
        <v>8204</v>
      </c>
      <c r="B265" t="s">
        <v>10461</v>
      </c>
      <c r="C265" s="70" t="s">
        <v>980</v>
      </c>
      <c r="D265" s="70" t="s">
        <v>8205</v>
      </c>
      <c r="E265" s="70" t="s">
        <v>8458</v>
      </c>
      <c r="J265" s="70" t="s">
        <v>5360</v>
      </c>
      <c r="K265" s="70" t="s">
        <v>8658</v>
      </c>
      <c r="L265" s="70" t="s">
        <v>5359</v>
      </c>
      <c r="M265" s="70" t="s">
        <v>10497</v>
      </c>
      <c r="N265" s="32"/>
      <c r="O265" s="32"/>
      <c r="P265" s="32"/>
      <c r="Q265" s="32"/>
      <c r="R265" s="32"/>
      <c r="S265" s="32"/>
    </row>
    <row r="266" spans="1:19">
      <c r="A266" t="s">
        <v>8206</v>
      </c>
      <c r="B266" t="s">
        <v>10461</v>
      </c>
      <c r="C266" s="70" t="s">
        <v>8207</v>
      </c>
      <c r="D266" s="70" t="s">
        <v>8205</v>
      </c>
      <c r="E266" s="70" t="s">
        <v>8458</v>
      </c>
      <c r="J266" s="70" t="s">
        <v>5360</v>
      </c>
      <c r="K266" s="70" t="s">
        <v>8658</v>
      </c>
      <c r="L266" s="70" t="s">
        <v>5359</v>
      </c>
      <c r="M266" s="70" t="s">
        <v>10497</v>
      </c>
      <c r="N266" s="32"/>
      <c r="O266" s="32"/>
      <c r="P266" s="32"/>
      <c r="Q266" s="32"/>
      <c r="R266" s="32"/>
      <c r="S266" s="32"/>
    </row>
    <row r="267" spans="1:19">
      <c r="A267" t="s">
        <v>8459</v>
      </c>
      <c r="B267" t="s">
        <v>10461</v>
      </c>
      <c r="C267" s="70" t="s">
        <v>5479</v>
      </c>
      <c r="D267" s="70" t="s">
        <v>8205</v>
      </c>
      <c r="E267" s="70" t="s">
        <v>8458</v>
      </c>
      <c r="J267" s="70" t="s">
        <v>5360</v>
      </c>
      <c r="K267" s="70" t="s">
        <v>8658</v>
      </c>
      <c r="L267" s="70" t="s">
        <v>5359</v>
      </c>
      <c r="M267" s="70" t="s">
        <v>10497</v>
      </c>
      <c r="N267" s="32"/>
      <c r="O267" s="32"/>
      <c r="P267" s="32"/>
      <c r="Q267" s="32"/>
      <c r="R267" s="32"/>
      <c r="S267" s="32"/>
    </row>
    <row r="268" spans="1:19">
      <c r="A268" t="s">
        <v>8208</v>
      </c>
      <c r="B268" t="s">
        <v>10461</v>
      </c>
      <c r="C268" s="70" t="s">
        <v>4780</v>
      </c>
      <c r="D268" s="70" t="s">
        <v>8205</v>
      </c>
      <c r="E268" s="70" t="s">
        <v>8458</v>
      </c>
      <c r="J268" s="70" t="s">
        <v>5360</v>
      </c>
      <c r="K268" s="70" t="s">
        <v>8658</v>
      </c>
      <c r="L268" s="70" t="s">
        <v>5359</v>
      </c>
      <c r="M268" s="70" t="s">
        <v>10497</v>
      </c>
      <c r="N268" s="32"/>
      <c r="O268" s="32"/>
      <c r="P268" s="32"/>
      <c r="Q268" s="32"/>
      <c r="R268" s="32"/>
      <c r="S268" s="32"/>
    </row>
    <row r="269" spans="1:19">
      <c r="A269" t="s">
        <v>8209</v>
      </c>
      <c r="B269" t="s">
        <v>10461</v>
      </c>
      <c r="C269" s="70" t="s">
        <v>8210</v>
      </c>
      <c r="D269" s="70" t="s">
        <v>8205</v>
      </c>
      <c r="E269" s="70" t="s">
        <v>8458</v>
      </c>
      <c r="J269" s="70" t="s">
        <v>5360</v>
      </c>
      <c r="K269" s="70" t="s">
        <v>8658</v>
      </c>
      <c r="L269" s="70" t="s">
        <v>5359</v>
      </c>
      <c r="M269" s="70" t="s">
        <v>10497</v>
      </c>
      <c r="N269" s="32"/>
      <c r="O269" s="32"/>
      <c r="P269" s="32"/>
      <c r="Q269" s="32"/>
      <c r="R269" s="32"/>
      <c r="S269" s="32"/>
    </row>
    <row r="270" spans="1:19">
      <c r="A270" t="s">
        <v>8211</v>
      </c>
      <c r="B270" t="s">
        <v>10461</v>
      </c>
      <c r="C270" s="70" t="s">
        <v>1987</v>
      </c>
      <c r="D270" s="70" t="s">
        <v>8205</v>
      </c>
      <c r="E270" s="70" t="s">
        <v>8458</v>
      </c>
      <c r="J270" s="70" t="s">
        <v>5360</v>
      </c>
      <c r="K270" s="70" t="s">
        <v>8658</v>
      </c>
      <c r="L270" s="70" t="s">
        <v>5359</v>
      </c>
      <c r="M270" s="70" t="s">
        <v>10497</v>
      </c>
      <c r="N270" s="32"/>
      <c r="O270" s="32"/>
      <c r="P270" s="32"/>
      <c r="Q270" s="32"/>
      <c r="R270" s="32"/>
      <c r="S270" s="32"/>
    </row>
    <row r="271" spans="1:19">
      <c r="A271" t="s">
        <v>8212</v>
      </c>
      <c r="B271" t="s">
        <v>10461</v>
      </c>
      <c r="C271" s="70" t="s">
        <v>5450</v>
      </c>
      <c r="D271" s="70" t="s">
        <v>8205</v>
      </c>
      <c r="E271" s="70" t="s">
        <v>8458</v>
      </c>
      <c r="J271" s="70" t="s">
        <v>5360</v>
      </c>
      <c r="K271" s="70" t="s">
        <v>8658</v>
      </c>
      <c r="L271" s="70" t="s">
        <v>5359</v>
      </c>
      <c r="M271" s="70" t="s">
        <v>10497</v>
      </c>
      <c r="N271" s="32"/>
      <c r="O271" s="32"/>
      <c r="P271" s="32"/>
      <c r="Q271" s="32"/>
      <c r="R271" s="32"/>
      <c r="S271" s="32"/>
    </row>
    <row r="272" spans="1:19">
      <c r="A272" t="s">
        <v>8213</v>
      </c>
      <c r="B272" t="s">
        <v>10461</v>
      </c>
      <c r="C272" s="70" t="s">
        <v>8214</v>
      </c>
      <c r="D272" s="70" t="s">
        <v>8205</v>
      </c>
      <c r="E272" s="70" t="s">
        <v>8458</v>
      </c>
      <c r="J272" s="70" t="s">
        <v>5360</v>
      </c>
      <c r="K272" s="70" t="s">
        <v>8658</v>
      </c>
      <c r="L272" s="70" t="s">
        <v>5359</v>
      </c>
      <c r="M272" s="70" t="s">
        <v>10497</v>
      </c>
      <c r="N272" s="32"/>
      <c r="O272" s="32"/>
      <c r="P272" s="32"/>
      <c r="Q272" s="32"/>
      <c r="R272" s="32"/>
      <c r="S272" s="32"/>
    </row>
    <row r="273" spans="1:19">
      <c r="A273" t="s">
        <v>8215</v>
      </c>
      <c r="B273" t="s">
        <v>10461</v>
      </c>
      <c r="C273" s="70" t="s">
        <v>8216</v>
      </c>
      <c r="D273" s="70" t="s">
        <v>8205</v>
      </c>
      <c r="E273" s="70" t="s">
        <v>8458</v>
      </c>
      <c r="J273" s="70" t="s">
        <v>5360</v>
      </c>
      <c r="K273" s="70" t="s">
        <v>8658</v>
      </c>
      <c r="L273" s="70" t="s">
        <v>5359</v>
      </c>
      <c r="M273" s="70" t="s">
        <v>10497</v>
      </c>
      <c r="N273" s="32"/>
      <c r="O273" s="32"/>
      <c r="P273" s="32"/>
      <c r="Q273" s="32"/>
      <c r="R273" s="32"/>
      <c r="S273" s="32"/>
    </row>
    <row r="274" spans="1:19">
      <c r="A274" t="s">
        <v>8460</v>
      </c>
      <c r="B274" t="s">
        <v>10461</v>
      </c>
      <c r="C274" s="70" t="s">
        <v>4557</v>
      </c>
      <c r="D274" s="70" t="s">
        <v>8205</v>
      </c>
      <c r="E274" s="70" t="s">
        <v>8458</v>
      </c>
      <c r="J274" s="70" t="s">
        <v>5360</v>
      </c>
      <c r="K274" s="70" t="s">
        <v>8658</v>
      </c>
      <c r="L274" s="70" t="s">
        <v>5359</v>
      </c>
      <c r="M274" s="70" t="s">
        <v>10497</v>
      </c>
      <c r="N274" s="32"/>
      <c r="O274" s="32"/>
      <c r="P274" s="32"/>
      <c r="Q274" s="32"/>
      <c r="R274" s="32"/>
      <c r="S274" s="32"/>
    </row>
    <row r="275" spans="1:19">
      <c r="A275" t="s">
        <v>8217</v>
      </c>
      <c r="B275" t="s">
        <v>10461</v>
      </c>
      <c r="C275" s="70" t="s">
        <v>3605</v>
      </c>
      <c r="D275" s="70" t="s">
        <v>8205</v>
      </c>
      <c r="E275" s="70" t="s">
        <v>8458</v>
      </c>
      <c r="J275" s="70" t="s">
        <v>5360</v>
      </c>
      <c r="K275" s="70" t="s">
        <v>8658</v>
      </c>
      <c r="L275" s="70" t="s">
        <v>5359</v>
      </c>
      <c r="M275" s="70" t="s">
        <v>10497</v>
      </c>
      <c r="N275" s="32"/>
      <c r="O275" s="32"/>
      <c r="P275" s="32"/>
      <c r="Q275" s="32"/>
      <c r="R275" s="32"/>
      <c r="S275" s="32"/>
    </row>
    <row r="276" spans="1:19">
      <c r="A276" t="s">
        <v>8218</v>
      </c>
      <c r="B276" t="s">
        <v>10461</v>
      </c>
      <c r="C276" s="70" t="s">
        <v>8219</v>
      </c>
      <c r="D276" s="70" t="s">
        <v>8205</v>
      </c>
      <c r="E276" s="70" t="s">
        <v>8458</v>
      </c>
      <c r="J276" s="70" t="s">
        <v>5360</v>
      </c>
      <c r="K276" s="70" t="s">
        <v>8658</v>
      </c>
      <c r="L276" s="70" t="s">
        <v>5359</v>
      </c>
      <c r="M276" s="70" t="s">
        <v>10497</v>
      </c>
      <c r="N276" s="32"/>
      <c r="O276" s="32"/>
      <c r="P276" s="32"/>
      <c r="Q276" s="32"/>
      <c r="R276" s="32"/>
      <c r="S276" s="32"/>
    </row>
    <row r="277" spans="1:19">
      <c r="A277" t="s">
        <v>8220</v>
      </c>
      <c r="B277" t="s">
        <v>10461</v>
      </c>
      <c r="C277" s="70" t="s">
        <v>748</v>
      </c>
      <c r="D277" s="70" t="s">
        <v>8205</v>
      </c>
      <c r="E277" s="70" t="s">
        <v>8458</v>
      </c>
      <c r="J277" s="70" t="s">
        <v>5360</v>
      </c>
      <c r="K277" s="70" t="s">
        <v>8658</v>
      </c>
      <c r="L277" s="70" t="s">
        <v>5359</v>
      </c>
      <c r="M277" s="70" t="s">
        <v>10497</v>
      </c>
      <c r="N277" s="32"/>
      <c r="O277" s="32"/>
      <c r="P277" s="32"/>
      <c r="Q277" s="32"/>
      <c r="R277" s="32"/>
      <c r="S277" s="32"/>
    </row>
    <row r="278" spans="1:19">
      <c r="A278" t="s">
        <v>5632</v>
      </c>
      <c r="B278" t="s">
        <v>10461</v>
      </c>
      <c r="C278" s="70" t="s">
        <v>4545</v>
      </c>
      <c r="D278" s="70" t="s">
        <v>8205</v>
      </c>
      <c r="E278" s="70" t="s">
        <v>8458</v>
      </c>
      <c r="J278" s="70" t="s">
        <v>5360</v>
      </c>
      <c r="K278" s="70" t="s">
        <v>8658</v>
      </c>
      <c r="L278" s="70" t="s">
        <v>5359</v>
      </c>
      <c r="M278" s="70" t="s">
        <v>10497</v>
      </c>
      <c r="N278" s="32"/>
      <c r="O278" s="32"/>
      <c r="P278" s="32"/>
      <c r="Q278" s="32"/>
      <c r="R278" s="32"/>
      <c r="S278" s="32"/>
    </row>
    <row r="279" spans="1:19">
      <c r="A279" t="s">
        <v>8461</v>
      </c>
      <c r="B279" t="s">
        <v>10461</v>
      </c>
      <c r="C279" s="70" t="s">
        <v>8462</v>
      </c>
      <c r="D279" s="70" t="s">
        <v>8033</v>
      </c>
      <c r="E279" s="70" t="s">
        <v>8463</v>
      </c>
      <c r="J279" s="70" t="s">
        <v>5360</v>
      </c>
      <c r="K279" s="70" t="s">
        <v>8658</v>
      </c>
      <c r="L279" s="70" t="s">
        <v>5359</v>
      </c>
      <c r="M279" s="70" t="s">
        <v>10497</v>
      </c>
      <c r="N279" s="32"/>
      <c r="O279" s="32"/>
      <c r="P279" s="32"/>
      <c r="Q279" s="32"/>
      <c r="R279" s="32"/>
      <c r="S279" s="32"/>
    </row>
    <row r="280" spans="1:19">
      <c r="A280" t="s">
        <v>8031</v>
      </c>
      <c r="B280" t="s">
        <v>10461</v>
      </c>
      <c r="C280" s="70" t="s">
        <v>8032</v>
      </c>
      <c r="D280" s="70" t="s">
        <v>8033</v>
      </c>
      <c r="E280" s="70" t="s">
        <v>8463</v>
      </c>
      <c r="J280" s="70" t="s">
        <v>5360</v>
      </c>
      <c r="K280" s="70" t="s">
        <v>8658</v>
      </c>
      <c r="L280" s="70" t="s">
        <v>5359</v>
      </c>
      <c r="M280" s="70" t="s">
        <v>10497</v>
      </c>
      <c r="N280" s="32"/>
      <c r="O280" s="32"/>
      <c r="P280" s="32"/>
      <c r="Q280" s="32"/>
      <c r="R280" s="32"/>
      <c r="S280" s="32"/>
    </row>
    <row r="281" spans="1:19">
      <c r="A281" t="s">
        <v>9567</v>
      </c>
      <c r="B281" t="s">
        <v>10461</v>
      </c>
      <c r="C281" s="70" t="s">
        <v>8836</v>
      </c>
      <c r="D281" s="70" t="s">
        <v>8033</v>
      </c>
      <c r="E281" s="70" t="s">
        <v>8463</v>
      </c>
      <c r="J281" s="70" t="s">
        <v>5360</v>
      </c>
      <c r="K281" s="70" t="s">
        <v>8658</v>
      </c>
      <c r="L281" s="70" t="s">
        <v>5359</v>
      </c>
      <c r="M281" s="70" t="s">
        <v>10497</v>
      </c>
      <c r="N281" s="32"/>
      <c r="O281" s="32"/>
      <c r="P281" s="32"/>
      <c r="Q281" s="32"/>
      <c r="R281" s="32"/>
      <c r="S281" s="32"/>
    </row>
    <row r="282" spans="1:19">
      <c r="A282" t="s">
        <v>8022</v>
      </c>
      <c r="B282" t="s">
        <v>10461</v>
      </c>
      <c r="C282" s="70" t="s">
        <v>8023</v>
      </c>
      <c r="D282" s="70" t="s">
        <v>8024</v>
      </c>
      <c r="E282" s="70" t="s">
        <v>8023</v>
      </c>
      <c r="J282" s="70" t="s">
        <v>5360</v>
      </c>
      <c r="K282" s="70" t="s">
        <v>8658</v>
      </c>
      <c r="L282" s="70" t="s">
        <v>5359</v>
      </c>
      <c r="M282" s="70" t="s">
        <v>10497</v>
      </c>
      <c r="N282" s="32"/>
      <c r="O282" s="32"/>
      <c r="P282" s="32"/>
      <c r="Q282" s="32"/>
      <c r="R282" s="32"/>
      <c r="S282" s="32"/>
    </row>
    <row r="283" spans="1:19">
      <c r="A283" t="s">
        <v>5645</v>
      </c>
      <c r="B283" t="s">
        <v>10461</v>
      </c>
      <c r="C283" s="70" t="s">
        <v>5646</v>
      </c>
      <c r="D283" s="70" t="s">
        <v>5647</v>
      </c>
      <c r="E283" s="70" t="s">
        <v>5646</v>
      </c>
      <c r="J283" s="70" t="s">
        <v>5360</v>
      </c>
      <c r="K283" s="70" t="s">
        <v>8658</v>
      </c>
      <c r="L283" s="70" t="s">
        <v>5359</v>
      </c>
      <c r="M283" s="70" t="s">
        <v>10497</v>
      </c>
      <c r="N283" s="32"/>
      <c r="O283" s="32"/>
      <c r="P283" s="32"/>
      <c r="Q283" s="32"/>
      <c r="R283" s="32"/>
      <c r="S283" s="32"/>
    </row>
    <row r="284" spans="1:19">
      <c r="A284" t="s">
        <v>8011</v>
      </c>
      <c r="B284" t="s">
        <v>10461</v>
      </c>
      <c r="C284" s="70" t="s">
        <v>8012</v>
      </c>
      <c r="D284" s="70" t="s">
        <v>8013</v>
      </c>
      <c r="E284" s="70" t="s">
        <v>8014</v>
      </c>
      <c r="J284" s="70" t="s">
        <v>5360</v>
      </c>
      <c r="K284" s="70" t="s">
        <v>8658</v>
      </c>
      <c r="L284" s="70" t="s">
        <v>5359</v>
      </c>
      <c r="M284" s="70" t="s">
        <v>10497</v>
      </c>
      <c r="N284" s="32"/>
      <c r="O284" s="32"/>
      <c r="P284" s="32"/>
      <c r="Q284" s="32"/>
      <c r="R284" s="32"/>
      <c r="S284" s="32"/>
    </row>
    <row r="285" spans="1:19">
      <c r="A285" t="s">
        <v>8036</v>
      </c>
      <c r="B285" t="s">
        <v>10461</v>
      </c>
      <c r="C285" s="70" t="s">
        <v>8037</v>
      </c>
      <c r="D285" s="70" t="s">
        <v>8013</v>
      </c>
      <c r="E285" s="70" t="s">
        <v>8014</v>
      </c>
      <c r="J285" s="70" t="s">
        <v>5360</v>
      </c>
      <c r="K285" s="70" t="s">
        <v>8658</v>
      </c>
      <c r="L285" s="70" t="s">
        <v>5359</v>
      </c>
      <c r="M285" s="70" t="s">
        <v>10497</v>
      </c>
      <c r="N285" s="32"/>
      <c r="O285" s="32"/>
      <c r="P285" s="32"/>
      <c r="Q285" s="32"/>
      <c r="R285" s="32"/>
      <c r="S285" s="32"/>
    </row>
    <row r="286" spans="1:19">
      <c r="A286" t="s">
        <v>9550</v>
      </c>
      <c r="B286" t="s">
        <v>10461</v>
      </c>
      <c r="C286" s="70" t="s">
        <v>8464</v>
      </c>
      <c r="D286" s="70" t="s">
        <v>8013</v>
      </c>
      <c r="E286" s="70" t="s">
        <v>8014</v>
      </c>
      <c r="J286" s="70" t="s">
        <v>5360</v>
      </c>
      <c r="K286" s="70" t="s">
        <v>8658</v>
      </c>
      <c r="L286" s="70" t="s">
        <v>5359</v>
      </c>
      <c r="M286" s="70" t="s">
        <v>10497</v>
      </c>
      <c r="N286" s="32"/>
      <c r="O286" s="32"/>
      <c r="P286" s="32"/>
      <c r="Q286" s="32"/>
      <c r="R286" s="32"/>
      <c r="S286" s="32"/>
    </row>
    <row r="287" spans="1:19">
      <c r="A287" t="s">
        <v>8465</v>
      </c>
      <c r="B287" t="s">
        <v>10461</v>
      </c>
      <c r="C287" s="70" t="s">
        <v>8466</v>
      </c>
      <c r="D287" s="70" t="s">
        <v>5369</v>
      </c>
      <c r="E287" s="70" t="s">
        <v>8001</v>
      </c>
      <c r="J287" s="70" t="s">
        <v>5360</v>
      </c>
      <c r="K287" s="70" t="s">
        <v>8658</v>
      </c>
      <c r="L287" s="70" t="s">
        <v>5359</v>
      </c>
      <c r="M287" s="70" t="s">
        <v>10497</v>
      </c>
      <c r="N287" s="32"/>
      <c r="O287" s="32"/>
      <c r="P287" s="32"/>
      <c r="Q287" s="32"/>
      <c r="R287" s="32"/>
      <c r="S287" s="32"/>
    </row>
    <row r="288" spans="1:19">
      <c r="A288" t="s">
        <v>5368</v>
      </c>
      <c r="B288" t="s">
        <v>10461</v>
      </c>
      <c r="C288" s="70" t="s">
        <v>8467</v>
      </c>
      <c r="D288" s="70" t="s">
        <v>5369</v>
      </c>
      <c r="E288" s="70" t="s">
        <v>8001</v>
      </c>
      <c r="J288" s="70" t="s">
        <v>5360</v>
      </c>
      <c r="K288" s="70" t="s">
        <v>8658</v>
      </c>
      <c r="L288" s="70" t="s">
        <v>5359</v>
      </c>
      <c r="M288" s="70" t="s">
        <v>10497</v>
      </c>
      <c r="N288" s="32"/>
      <c r="O288" s="32"/>
      <c r="P288" s="32"/>
      <c r="Q288" s="32"/>
      <c r="R288" s="32"/>
      <c r="S288" s="32"/>
    </row>
    <row r="289" spans="1:19">
      <c r="A289" t="s">
        <v>5670</v>
      </c>
      <c r="B289" t="s">
        <v>10526</v>
      </c>
      <c r="C289" s="70" t="s">
        <v>5671</v>
      </c>
      <c r="D289" s="70" t="s">
        <v>5369</v>
      </c>
      <c r="E289" s="70" t="s">
        <v>8001</v>
      </c>
      <c r="J289" s="70" t="s">
        <v>5360</v>
      </c>
      <c r="K289" s="70" t="s">
        <v>8658</v>
      </c>
      <c r="L289" s="70" t="s">
        <v>5359</v>
      </c>
      <c r="M289" s="70" t="s">
        <v>10497</v>
      </c>
      <c r="N289" s="32"/>
      <c r="O289" s="32"/>
      <c r="P289" s="32"/>
      <c r="Q289" s="32"/>
      <c r="R289" s="32"/>
      <c r="S289" s="32"/>
    </row>
    <row r="290" spans="1:19">
      <c r="A290" t="s">
        <v>5356</v>
      </c>
      <c r="B290" t="s">
        <v>10461</v>
      </c>
      <c r="C290" s="70" t="s">
        <v>5357</v>
      </c>
      <c r="D290" s="70" t="s">
        <v>5358</v>
      </c>
      <c r="E290" s="70" t="s">
        <v>11060</v>
      </c>
      <c r="J290" s="70" t="s">
        <v>5360</v>
      </c>
      <c r="K290" s="70" t="s">
        <v>8658</v>
      </c>
      <c r="L290" s="70" t="s">
        <v>5359</v>
      </c>
      <c r="M290" s="70" t="s">
        <v>10497</v>
      </c>
      <c r="N290" s="32"/>
      <c r="O290" s="32"/>
      <c r="P290" s="32"/>
      <c r="Q290" s="32"/>
      <c r="R290" s="32"/>
      <c r="S290" s="32"/>
    </row>
    <row r="291" spans="1:19">
      <c r="A291" t="s">
        <v>8054</v>
      </c>
      <c r="B291" t="s">
        <v>10461</v>
      </c>
      <c r="C291" s="70" t="s">
        <v>11061</v>
      </c>
      <c r="D291" s="70" t="s">
        <v>8055</v>
      </c>
      <c r="E291" s="70" t="s">
        <v>8056</v>
      </c>
      <c r="J291" s="70" t="s">
        <v>5360</v>
      </c>
      <c r="K291" s="70" t="s">
        <v>8658</v>
      </c>
      <c r="L291" s="70" t="s">
        <v>5359</v>
      </c>
      <c r="M291" s="70" t="s">
        <v>10497</v>
      </c>
      <c r="N291" s="32"/>
      <c r="O291" s="32"/>
      <c r="P291" s="32"/>
      <c r="Q291" s="32"/>
      <c r="R291" s="32"/>
      <c r="S291" s="32"/>
    </row>
    <row r="292" spans="1:19">
      <c r="A292" t="s">
        <v>8057</v>
      </c>
      <c r="B292" t="s">
        <v>10461</v>
      </c>
      <c r="C292" s="70" t="s">
        <v>8058</v>
      </c>
      <c r="D292" s="70" t="s">
        <v>8055</v>
      </c>
      <c r="E292" s="70" t="s">
        <v>8056</v>
      </c>
      <c r="J292" s="70" t="s">
        <v>5360</v>
      </c>
      <c r="K292" s="70" t="s">
        <v>8658</v>
      </c>
      <c r="L292" s="70" t="s">
        <v>5359</v>
      </c>
      <c r="M292" s="70" t="s">
        <v>10497</v>
      </c>
      <c r="N292" s="32"/>
      <c r="O292" s="32"/>
      <c r="P292" s="32"/>
      <c r="Q292" s="32"/>
      <c r="R292" s="32"/>
      <c r="S292" s="32"/>
    </row>
    <row r="293" spans="1:19">
      <c r="A293" t="s">
        <v>8200</v>
      </c>
      <c r="B293" t="s">
        <v>10461</v>
      </c>
      <c r="C293" s="70" t="s">
        <v>8201</v>
      </c>
      <c r="D293" s="70" t="s">
        <v>8055</v>
      </c>
      <c r="E293" s="70" t="s">
        <v>8056</v>
      </c>
      <c r="J293" s="70" t="s">
        <v>5360</v>
      </c>
      <c r="K293" s="70" t="s">
        <v>8658</v>
      </c>
      <c r="L293" s="70" t="s">
        <v>5359</v>
      </c>
      <c r="M293" s="70" t="s">
        <v>10497</v>
      </c>
      <c r="N293" s="32"/>
      <c r="O293" s="32"/>
      <c r="P293" s="32"/>
      <c r="Q293" s="32"/>
      <c r="R293" s="32"/>
      <c r="S293" s="32"/>
    </row>
    <row r="294" spans="1:19">
      <c r="A294" t="s">
        <v>8202</v>
      </c>
      <c r="B294" t="s">
        <v>10461</v>
      </c>
      <c r="C294" s="70" t="s">
        <v>8203</v>
      </c>
      <c r="D294" s="70" t="s">
        <v>8055</v>
      </c>
      <c r="E294" s="70" t="s">
        <v>8056</v>
      </c>
      <c r="J294" s="70" t="s">
        <v>5360</v>
      </c>
      <c r="K294" s="70" t="s">
        <v>8658</v>
      </c>
      <c r="L294" s="70" t="s">
        <v>5359</v>
      </c>
      <c r="M294" s="70" t="s">
        <v>10497</v>
      </c>
      <c r="N294" s="32"/>
      <c r="O294" s="32"/>
      <c r="P294" s="32"/>
      <c r="Q294" s="32"/>
      <c r="R294" s="32"/>
      <c r="S294" s="32"/>
    </row>
    <row r="295" spans="1:19">
      <c r="A295" t="s">
        <v>8002</v>
      </c>
      <c r="B295" t="s">
        <v>10461</v>
      </c>
      <c r="C295" s="70" t="s">
        <v>8003</v>
      </c>
      <c r="D295" s="70" t="s">
        <v>8004</v>
      </c>
      <c r="E295" s="70" t="s">
        <v>8003</v>
      </c>
      <c r="J295" s="70" t="s">
        <v>5360</v>
      </c>
      <c r="K295" s="70" t="s">
        <v>8658</v>
      </c>
      <c r="L295" s="70" t="s">
        <v>5359</v>
      </c>
      <c r="M295" s="70" t="s">
        <v>10497</v>
      </c>
      <c r="N295" s="32"/>
      <c r="O295" s="32"/>
      <c r="P295" s="32"/>
      <c r="Q295" s="32"/>
      <c r="R295" s="32"/>
      <c r="S295" s="32"/>
    </row>
    <row r="296" spans="1:19">
      <c r="A296" t="s">
        <v>8034</v>
      </c>
      <c r="B296" t="s">
        <v>10461</v>
      </c>
      <c r="C296" s="70" t="s">
        <v>11062</v>
      </c>
      <c r="D296" s="70" t="s">
        <v>8035</v>
      </c>
      <c r="E296" s="70" t="s">
        <v>11063</v>
      </c>
      <c r="J296" s="70" t="s">
        <v>5360</v>
      </c>
      <c r="K296" s="70" t="s">
        <v>8658</v>
      </c>
      <c r="L296" s="70" t="s">
        <v>5359</v>
      </c>
      <c r="M296" s="70" t="s">
        <v>10497</v>
      </c>
      <c r="N296" s="32"/>
      <c r="O296" s="32"/>
      <c r="P296" s="32"/>
      <c r="Q296" s="32"/>
      <c r="R296" s="32"/>
      <c r="S296" s="32"/>
    </row>
    <row r="297" spans="1:19">
      <c r="A297" t="s">
        <v>5662</v>
      </c>
      <c r="B297" t="s">
        <v>10461</v>
      </c>
      <c r="C297" s="70" t="s">
        <v>11064</v>
      </c>
      <c r="D297" s="70" t="s">
        <v>8035</v>
      </c>
      <c r="E297" s="70" t="s">
        <v>11063</v>
      </c>
      <c r="J297" s="70" t="s">
        <v>5360</v>
      </c>
      <c r="K297" s="70" t="s">
        <v>8658</v>
      </c>
      <c r="L297" s="70" t="s">
        <v>5359</v>
      </c>
      <c r="M297" s="70" t="s">
        <v>10497</v>
      </c>
      <c r="N297" s="32"/>
      <c r="O297" s="32"/>
      <c r="P297" s="32"/>
      <c r="Q297" s="32"/>
      <c r="R297" s="32"/>
      <c r="S297" s="32"/>
    </row>
    <row r="298" spans="1:19">
      <c r="A298" t="s">
        <v>8048</v>
      </c>
      <c r="B298" t="s">
        <v>10461</v>
      </c>
      <c r="C298" s="70" t="s">
        <v>8049</v>
      </c>
      <c r="D298" s="70" t="s">
        <v>8050</v>
      </c>
      <c r="E298" s="70" t="s">
        <v>8051</v>
      </c>
      <c r="J298" s="70" t="s">
        <v>5360</v>
      </c>
      <c r="K298" s="70" t="s">
        <v>8658</v>
      </c>
      <c r="L298" s="70" t="s">
        <v>5359</v>
      </c>
      <c r="M298" s="70" t="s">
        <v>10497</v>
      </c>
      <c r="N298" s="32"/>
      <c r="O298" s="32"/>
      <c r="P298" s="32"/>
      <c r="Q298" s="32"/>
      <c r="R298" s="32"/>
      <c r="S298" s="32"/>
    </row>
    <row r="299" spans="1:19">
      <c r="A299" t="s">
        <v>8052</v>
      </c>
      <c r="B299" t="s">
        <v>10461</v>
      </c>
      <c r="C299" s="70" t="s">
        <v>8053</v>
      </c>
      <c r="D299" s="70" t="s">
        <v>8050</v>
      </c>
      <c r="E299" s="70" t="s">
        <v>8051</v>
      </c>
      <c r="J299" s="70" t="s">
        <v>5360</v>
      </c>
      <c r="K299" s="70" t="s">
        <v>8658</v>
      </c>
      <c r="L299" s="70" t="s">
        <v>5359</v>
      </c>
      <c r="M299" s="70" t="s">
        <v>10497</v>
      </c>
      <c r="N299" s="32"/>
      <c r="O299" s="32"/>
      <c r="P299" s="32"/>
      <c r="Q299" s="32"/>
      <c r="R299" s="32"/>
      <c r="S299" s="32"/>
    </row>
    <row r="300" spans="1:19">
      <c r="A300" t="s">
        <v>8059</v>
      </c>
      <c r="B300" t="s">
        <v>10461</v>
      </c>
      <c r="C300" s="70" t="s">
        <v>8199</v>
      </c>
      <c r="D300" s="70" t="s">
        <v>8050</v>
      </c>
      <c r="E300" s="70" t="s">
        <v>8051</v>
      </c>
      <c r="J300" s="70" t="s">
        <v>5360</v>
      </c>
      <c r="K300" s="70" t="s">
        <v>8658</v>
      </c>
      <c r="L300" s="70" t="s">
        <v>5359</v>
      </c>
      <c r="M300" s="70" t="s">
        <v>10497</v>
      </c>
      <c r="N300" s="32"/>
      <c r="O300" s="32"/>
      <c r="P300" s="32"/>
      <c r="Q300" s="32"/>
      <c r="R300" s="32"/>
      <c r="S300" s="32"/>
    </row>
    <row r="301" spans="1:19">
      <c r="A301" t="s">
        <v>8233</v>
      </c>
      <c r="B301" t="s">
        <v>10461</v>
      </c>
      <c r="C301" s="70" t="s">
        <v>11065</v>
      </c>
      <c r="D301" s="70" t="s">
        <v>8050</v>
      </c>
      <c r="E301" s="70" t="s">
        <v>8051</v>
      </c>
      <c r="J301" s="70" t="s">
        <v>5360</v>
      </c>
      <c r="K301" s="70" t="s">
        <v>8658</v>
      </c>
      <c r="L301" s="70" t="s">
        <v>5359</v>
      </c>
      <c r="M301" s="70" t="s">
        <v>10497</v>
      </c>
      <c r="N301" s="32"/>
      <c r="O301" s="32"/>
      <c r="P301" s="32"/>
      <c r="Q301" s="32"/>
      <c r="R301" s="32"/>
      <c r="S301" s="32"/>
    </row>
    <row r="302" spans="1:19">
      <c r="A302" t="s">
        <v>8235</v>
      </c>
      <c r="B302" t="s">
        <v>10461</v>
      </c>
      <c r="C302" s="70" t="s">
        <v>8236</v>
      </c>
      <c r="D302" s="70" t="s">
        <v>8237</v>
      </c>
      <c r="E302" s="70" t="s">
        <v>5617</v>
      </c>
      <c r="J302" s="70" t="s">
        <v>5360</v>
      </c>
      <c r="K302" s="70" t="s">
        <v>8658</v>
      </c>
      <c r="L302" s="70" t="s">
        <v>5359</v>
      </c>
      <c r="M302" s="70" t="s">
        <v>10497</v>
      </c>
      <c r="N302" s="32"/>
      <c r="O302" s="32"/>
      <c r="P302" s="32"/>
      <c r="Q302" s="32"/>
      <c r="R302" s="32"/>
      <c r="S302" s="32"/>
    </row>
    <row r="303" spans="1:19">
      <c r="A303" t="s">
        <v>5618</v>
      </c>
      <c r="B303" t="s">
        <v>10461</v>
      </c>
      <c r="C303" s="70" t="s">
        <v>11066</v>
      </c>
      <c r="D303" s="70" t="s">
        <v>8237</v>
      </c>
      <c r="E303" s="70" t="s">
        <v>5617</v>
      </c>
      <c r="J303" s="70" t="s">
        <v>5360</v>
      </c>
      <c r="K303" s="70" t="s">
        <v>8658</v>
      </c>
      <c r="L303" s="70" t="s">
        <v>5359</v>
      </c>
      <c r="M303" s="70" t="s">
        <v>10497</v>
      </c>
      <c r="N303" s="32"/>
      <c r="O303" s="32"/>
      <c r="P303" s="32"/>
      <c r="Q303" s="32"/>
      <c r="R303" s="32"/>
      <c r="S303" s="32"/>
    </row>
    <row r="304" spans="1:19">
      <c r="A304" t="s">
        <v>9543</v>
      </c>
      <c r="B304" t="s">
        <v>10461</v>
      </c>
      <c r="C304" s="70" t="s">
        <v>12691</v>
      </c>
      <c r="D304" s="70" t="s">
        <v>5660</v>
      </c>
      <c r="E304" s="70" t="s">
        <v>5661</v>
      </c>
      <c r="J304" s="70" t="s">
        <v>5360</v>
      </c>
      <c r="K304" s="70" t="s">
        <v>8658</v>
      </c>
      <c r="L304" s="70" t="s">
        <v>5359</v>
      </c>
      <c r="M304" s="70" t="s">
        <v>10497</v>
      </c>
      <c r="N304" s="32"/>
      <c r="O304" s="32"/>
      <c r="P304" s="32"/>
      <c r="Q304" s="32"/>
      <c r="R304" s="32"/>
      <c r="S304" s="32"/>
    </row>
    <row r="305" spans="1:19">
      <c r="A305" t="s">
        <v>5658</v>
      </c>
      <c r="B305" t="s">
        <v>10461</v>
      </c>
      <c r="C305" s="70" t="s">
        <v>5659</v>
      </c>
      <c r="D305" s="70" t="s">
        <v>5660</v>
      </c>
      <c r="E305" s="70" t="s">
        <v>5661</v>
      </c>
      <c r="J305" s="70" t="s">
        <v>5360</v>
      </c>
      <c r="K305" s="70" t="s">
        <v>8658</v>
      </c>
      <c r="L305" s="70" t="s">
        <v>5359</v>
      </c>
      <c r="M305" s="70" t="s">
        <v>10497</v>
      </c>
      <c r="N305" s="32"/>
      <c r="O305" s="32"/>
      <c r="P305" s="32"/>
      <c r="Q305" s="32"/>
      <c r="R305" s="32"/>
      <c r="S305" s="32"/>
    </row>
    <row r="306" spans="1:19">
      <c r="A306" t="s">
        <v>5649</v>
      </c>
      <c r="B306" t="s">
        <v>10461</v>
      </c>
      <c r="C306" s="70" t="s">
        <v>5650</v>
      </c>
      <c r="D306" s="70" t="s">
        <v>5651</v>
      </c>
      <c r="E306" s="70" t="s">
        <v>8026</v>
      </c>
      <c r="J306" s="70" t="s">
        <v>5360</v>
      </c>
      <c r="K306" s="70" t="s">
        <v>8658</v>
      </c>
      <c r="L306" s="70" t="s">
        <v>5359</v>
      </c>
      <c r="M306" s="70" t="s">
        <v>10497</v>
      </c>
      <c r="N306" s="32"/>
      <c r="O306" s="32"/>
      <c r="P306" s="32"/>
      <c r="Q306" s="32"/>
      <c r="R306" s="32"/>
      <c r="S306" s="32"/>
    </row>
    <row r="307" spans="1:19">
      <c r="A307" t="s">
        <v>11067</v>
      </c>
      <c r="B307" t="s">
        <v>10526</v>
      </c>
      <c r="C307" s="70" t="s">
        <v>11068</v>
      </c>
      <c r="D307" s="70" t="s">
        <v>5651</v>
      </c>
      <c r="E307" s="70" t="s">
        <v>8026</v>
      </c>
      <c r="J307" s="70" t="s">
        <v>5360</v>
      </c>
      <c r="K307" s="70" t="s">
        <v>8658</v>
      </c>
      <c r="L307" s="70" t="s">
        <v>5359</v>
      </c>
      <c r="M307" s="70" t="s">
        <v>10497</v>
      </c>
      <c r="N307" s="32"/>
      <c r="O307" s="32"/>
      <c r="P307" s="32"/>
      <c r="Q307" s="32"/>
      <c r="R307" s="32"/>
      <c r="S307" s="32"/>
    </row>
    <row r="308" spans="1:19">
      <c r="A308" t="s">
        <v>5680</v>
      </c>
      <c r="B308" t="s">
        <v>10526</v>
      </c>
      <c r="C308" s="70" t="s">
        <v>8392</v>
      </c>
      <c r="D308" s="70" t="s">
        <v>5651</v>
      </c>
      <c r="E308" s="70" t="s">
        <v>8026</v>
      </c>
      <c r="J308" s="70" t="s">
        <v>5360</v>
      </c>
      <c r="K308" s="70" t="s">
        <v>8658</v>
      </c>
      <c r="L308" s="70" t="s">
        <v>5359</v>
      </c>
      <c r="M308" s="70" t="s">
        <v>10497</v>
      </c>
      <c r="N308" s="32"/>
      <c r="O308" s="32"/>
      <c r="P308" s="32"/>
      <c r="Q308" s="32"/>
      <c r="R308" s="32"/>
      <c r="S308" s="32"/>
    </row>
    <row r="309" spans="1:19">
      <c r="A309" t="s">
        <v>9541</v>
      </c>
      <c r="B309" t="s">
        <v>10461</v>
      </c>
      <c r="C309" s="70" t="s">
        <v>12690</v>
      </c>
      <c r="D309" s="70" t="s">
        <v>9542</v>
      </c>
      <c r="E309" s="70" t="s">
        <v>12690</v>
      </c>
      <c r="J309" s="70" t="s">
        <v>5360</v>
      </c>
      <c r="K309" s="70" t="s">
        <v>8658</v>
      </c>
      <c r="L309" s="70" t="s">
        <v>5359</v>
      </c>
      <c r="M309" s="70" t="s">
        <v>10497</v>
      </c>
      <c r="N309" s="32"/>
      <c r="O309" s="32"/>
      <c r="P309" s="32"/>
      <c r="Q309" s="32"/>
      <c r="R309" s="32"/>
      <c r="S309" s="32"/>
    </row>
    <row r="310" spans="1:19">
      <c r="A310" t="s">
        <v>9569</v>
      </c>
      <c r="B310" t="s">
        <v>10461</v>
      </c>
      <c r="C310" s="70" t="s">
        <v>11069</v>
      </c>
      <c r="D310" s="70" t="s">
        <v>9570</v>
      </c>
      <c r="E310" s="70" t="s">
        <v>11069</v>
      </c>
      <c r="J310" s="70" t="s">
        <v>5360</v>
      </c>
      <c r="K310" s="70" t="s">
        <v>8658</v>
      </c>
      <c r="L310" s="70" t="s">
        <v>5359</v>
      </c>
      <c r="M310" s="70" t="s">
        <v>10497</v>
      </c>
      <c r="N310" s="32"/>
      <c r="O310" s="32"/>
      <c r="P310" s="32"/>
      <c r="Q310" s="32"/>
      <c r="R310" s="32"/>
      <c r="S310" s="32"/>
    </row>
    <row r="311" spans="1:19">
      <c r="A311" t="s">
        <v>5669</v>
      </c>
      <c r="B311" t="s">
        <v>10461</v>
      </c>
      <c r="C311" s="70" t="s">
        <v>11070</v>
      </c>
      <c r="D311" s="70" t="s">
        <v>11071</v>
      </c>
      <c r="E311" s="70" t="s">
        <v>11072</v>
      </c>
      <c r="J311" s="70" t="s">
        <v>5360</v>
      </c>
      <c r="K311" s="70" t="s">
        <v>8658</v>
      </c>
      <c r="L311" s="70" t="s">
        <v>5359</v>
      </c>
      <c r="M311" s="70" t="s">
        <v>10497</v>
      </c>
      <c r="N311" s="32"/>
      <c r="O311" s="32"/>
      <c r="P311" s="32"/>
      <c r="Q311" s="32"/>
      <c r="R311" s="32"/>
      <c r="S311" s="32"/>
    </row>
    <row r="312" spans="1:19">
      <c r="A312" t="s">
        <v>5364</v>
      </c>
      <c r="B312" t="s">
        <v>10461</v>
      </c>
      <c r="C312" s="70" t="s">
        <v>5365</v>
      </c>
      <c r="D312" s="70" t="s">
        <v>11073</v>
      </c>
      <c r="E312" s="70" t="s">
        <v>11074</v>
      </c>
      <c r="J312" s="70" t="s">
        <v>5360</v>
      </c>
      <c r="K312" s="70" t="s">
        <v>8658</v>
      </c>
      <c r="L312" s="70" t="s">
        <v>5359</v>
      </c>
      <c r="M312" s="70" t="s">
        <v>10497</v>
      </c>
      <c r="N312" s="32"/>
      <c r="O312" s="32"/>
      <c r="P312" s="32"/>
      <c r="Q312" s="32"/>
      <c r="R312" s="32"/>
      <c r="S312" s="32"/>
    </row>
    <row r="313" spans="1:19">
      <c r="A313" t="s">
        <v>5664</v>
      </c>
      <c r="B313" t="s">
        <v>10461</v>
      </c>
      <c r="C313" s="70" t="s">
        <v>5665</v>
      </c>
      <c r="D313" s="70" t="s">
        <v>11073</v>
      </c>
      <c r="E313" s="70" t="s">
        <v>11074</v>
      </c>
      <c r="J313" s="70" t="s">
        <v>5360</v>
      </c>
      <c r="K313" s="70" t="s">
        <v>8658</v>
      </c>
      <c r="L313" s="70" t="s">
        <v>5359</v>
      </c>
      <c r="M313" s="70" t="s">
        <v>10497</v>
      </c>
      <c r="N313" s="32"/>
      <c r="O313" s="32"/>
      <c r="P313" s="32"/>
      <c r="Q313" s="32"/>
      <c r="R313" s="32"/>
      <c r="S313" s="32"/>
    </row>
    <row r="314" spans="1:19">
      <c r="A314" t="s">
        <v>11075</v>
      </c>
      <c r="B314" t="s">
        <v>10526</v>
      </c>
      <c r="C314" s="70" t="s">
        <v>11076</v>
      </c>
      <c r="D314" s="70" t="s">
        <v>11077</v>
      </c>
      <c r="E314" s="70" t="s">
        <v>11078</v>
      </c>
      <c r="J314" s="70" t="s">
        <v>5360</v>
      </c>
      <c r="K314" s="70" t="s">
        <v>8658</v>
      </c>
      <c r="L314" s="70" t="s">
        <v>5359</v>
      </c>
      <c r="M314" s="70" t="s">
        <v>10497</v>
      </c>
      <c r="N314" s="32"/>
      <c r="O314" s="32"/>
      <c r="P314" s="32"/>
      <c r="Q314" s="32"/>
      <c r="R314" s="32"/>
      <c r="S314" s="32"/>
    </row>
    <row r="315" spans="1:19">
      <c r="A315" t="s">
        <v>5522</v>
      </c>
      <c r="B315" t="s">
        <v>10461</v>
      </c>
      <c r="C315" s="70" t="s">
        <v>11079</v>
      </c>
      <c r="D315" s="70" t="s">
        <v>5523</v>
      </c>
      <c r="E315" s="70" t="s">
        <v>5524</v>
      </c>
      <c r="J315" s="70" t="s">
        <v>12888</v>
      </c>
      <c r="K315" s="70" t="s">
        <v>8658</v>
      </c>
      <c r="L315" s="70" t="s">
        <v>12887</v>
      </c>
      <c r="M315" s="70" t="s">
        <v>10497</v>
      </c>
      <c r="N315" s="32"/>
      <c r="O315" s="32"/>
      <c r="P315" s="32"/>
      <c r="Q315" s="32"/>
      <c r="R315" s="32"/>
      <c r="S315" s="32"/>
    </row>
    <row r="316" spans="1:19">
      <c r="A316" t="s">
        <v>5529</v>
      </c>
      <c r="B316" t="s">
        <v>10461</v>
      </c>
      <c r="C316" s="70" t="s">
        <v>5530</v>
      </c>
      <c r="D316" s="70" t="s">
        <v>5523</v>
      </c>
      <c r="E316" s="70" t="s">
        <v>5524</v>
      </c>
      <c r="J316" s="70" t="s">
        <v>12888</v>
      </c>
      <c r="K316" s="70" t="s">
        <v>8658</v>
      </c>
      <c r="L316" s="70" t="s">
        <v>12887</v>
      </c>
      <c r="M316" s="70" t="s">
        <v>10497</v>
      </c>
      <c r="N316" s="32"/>
      <c r="O316" s="32"/>
      <c r="P316" s="32"/>
      <c r="Q316" s="32"/>
      <c r="R316" s="32"/>
      <c r="S316" s="32"/>
    </row>
    <row r="317" spans="1:19">
      <c r="A317" t="s">
        <v>11080</v>
      </c>
      <c r="B317" t="s">
        <v>10461</v>
      </c>
      <c r="C317" s="70" t="s">
        <v>11081</v>
      </c>
      <c r="D317" s="70" t="s">
        <v>5523</v>
      </c>
      <c r="E317" s="70" t="s">
        <v>5524</v>
      </c>
      <c r="J317" s="70" t="s">
        <v>12888</v>
      </c>
      <c r="K317" s="70" t="s">
        <v>8658</v>
      </c>
      <c r="L317" s="70" t="s">
        <v>12887</v>
      </c>
      <c r="M317" s="70" t="s">
        <v>10497</v>
      </c>
      <c r="N317" s="32"/>
      <c r="O317" s="32"/>
      <c r="P317" s="32"/>
      <c r="Q317" s="32"/>
      <c r="R317" s="32"/>
      <c r="S317" s="32"/>
    </row>
    <row r="318" spans="1:19">
      <c r="A318" t="s">
        <v>10900</v>
      </c>
      <c r="B318" t="s">
        <v>10459</v>
      </c>
      <c r="C318" s="70" t="s">
        <v>11284</v>
      </c>
      <c r="D318" s="70" t="s">
        <v>5523</v>
      </c>
      <c r="E318" s="70" t="s">
        <v>5524</v>
      </c>
      <c r="J318" s="70" t="s">
        <v>12888</v>
      </c>
      <c r="K318" s="70" t="s">
        <v>8658</v>
      </c>
      <c r="L318" s="70" t="s">
        <v>12887</v>
      </c>
      <c r="M318" s="70" t="s">
        <v>10497</v>
      </c>
      <c r="N318" s="32"/>
      <c r="O318" s="32"/>
      <c r="P318" s="32"/>
      <c r="Q318" s="32"/>
      <c r="R318" s="32"/>
      <c r="S318" s="32"/>
    </row>
    <row r="319" spans="1:19">
      <c r="A319" t="s">
        <v>11082</v>
      </c>
      <c r="B319" t="s">
        <v>10459</v>
      </c>
      <c r="C319" s="70" t="s">
        <v>11083</v>
      </c>
      <c r="D319" s="70" t="s">
        <v>5523</v>
      </c>
      <c r="E319" s="70" t="s">
        <v>5524</v>
      </c>
      <c r="J319" s="70" t="s">
        <v>12888</v>
      </c>
      <c r="K319" s="70" t="s">
        <v>8658</v>
      </c>
      <c r="L319" s="70" t="s">
        <v>12887</v>
      </c>
      <c r="M319" s="70" t="s">
        <v>10497</v>
      </c>
      <c r="N319" s="32"/>
      <c r="O319" s="32"/>
      <c r="P319" s="32"/>
      <c r="Q319" s="32"/>
      <c r="R319" s="32"/>
      <c r="S319" s="32"/>
    </row>
    <row r="320" spans="1:19">
      <c r="A320" t="s">
        <v>11084</v>
      </c>
      <c r="B320" t="s">
        <v>10526</v>
      </c>
      <c r="C320" s="70" t="s">
        <v>11085</v>
      </c>
      <c r="D320" s="70" t="s">
        <v>5523</v>
      </c>
      <c r="E320" s="70" t="s">
        <v>5524</v>
      </c>
      <c r="J320" s="70" t="s">
        <v>12888</v>
      </c>
      <c r="K320" s="70" t="s">
        <v>8658</v>
      </c>
      <c r="L320" s="70" t="s">
        <v>12887</v>
      </c>
      <c r="M320" s="70" t="s">
        <v>10497</v>
      </c>
      <c r="N320" s="32"/>
      <c r="O320" s="32"/>
      <c r="P320" s="32"/>
      <c r="Q320" s="32"/>
      <c r="R320" s="32"/>
      <c r="S320" s="32"/>
    </row>
    <row r="321" spans="1:19">
      <c r="A321" t="s">
        <v>5681</v>
      </c>
      <c r="B321" t="s">
        <v>10461</v>
      </c>
      <c r="C321" s="70" t="s">
        <v>12886</v>
      </c>
      <c r="D321" s="70" t="s">
        <v>12885</v>
      </c>
      <c r="E321" s="70" t="s">
        <v>12886</v>
      </c>
      <c r="J321" s="70" t="s">
        <v>12888</v>
      </c>
      <c r="K321" s="70" t="s">
        <v>8658</v>
      </c>
      <c r="L321" s="70" t="s">
        <v>12887</v>
      </c>
      <c r="M321" s="70" t="s">
        <v>10497</v>
      </c>
      <c r="N321" s="32"/>
      <c r="O321" s="32"/>
      <c r="P321" s="32"/>
      <c r="Q321" s="32"/>
      <c r="R321" s="32"/>
      <c r="S321" s="32"/>
    </row>
    <row r="322" spans="1:19">
      <c r="A322" t="s">
        <v>5521</v>
      </c>
      <c r="B322" t="s">
        <v>10461</v>
      </c>
      <c r="C322" s="70" t="s">
        <v>11086</v>
      </c>
      <c r="D322" s="70" t="s">
        <v>12885</v>
      </c>
      <c r="E322" s="70" t="s">
        <v>12886</v>
      </c>
      <c r="J322" s="70" t="s">
        <v>12888</v>
      </c>
      <c r="K322" s="70" t="s">
        <v>8658</v>
      </c>
      <c r="L322" s="70" t="s">
        <v>12887</v>
      </c>
      <c r="M322" s="70" t="s">
        <v>10497</v>
      </c>
      <c r="N322" s="32"/>
      <c r="O322" s="32"/>
      <c r="P322" s="32"/>
      <c r="Q322" s="32"/>
      <c r="R322" s="32"/>
      <c r="S322" s="32"/>
    </row>
    <row r="323" spans="1:19">
      <c r="A323" t="s">
        <v>12883</v>
      </c>
      <c r="B323" t="s">
        <v>10459</v>
      </c>
      <c r="C323" s="70" t="s">
        <v>12884</v>
      </c>
      <c r="D323" s="70" t="s">
        <v>12885</v>
      </c>
      <c r="E323" s="70" t="s">
        <v>12886</v>
      </c>
      <c r="J323" s="70" t="s">
        <v>12888</v>
      </c>
      <c r="K323" s="70" t="s">
        <v>8658</v>
      </c>
      <c r="L323" s="70" t="s">
        <v>12887</v>
      </c>
      <c r="M323" s="70" t="s">
        <v>10497</v>
      </c>
      <c r="N323" s="32"/>
      <c r="O323" s="32"/>
      <c r="P323" s="32"/>
      <c r="Q323" s="32"/>
      <c r="R323" s="32"/>
      <c r="S323" s="32"/>
    </row>
    <row r="324" spans="1:19">
      <c r="A324" t="s">
        <v>5525</v>
      </c>
      <c r="B324" t="s">
        <v>10459</v>
      </c>
      <c r="C324" s="70" t="s">
        <v>5526</v>
      </c>
      <c r="D324" s="70" t="s">
        <v>12885</v>
      </c>
      <c r="E324" s="70" t="s">
        <v>12886</v>
      </c>
      <c r="J324" s="70" t="s">
        <v>12888</v>
      </c>
      <c r="K324" s="70" t="s">
        <v>8658</v>
      </c>
      <c r="L324" s="70" t="s">
        <v>12887</v>
      </c>
      <c r="M324" s="70" t="s">
        <v>10497</v>
      </c>
      <c r="N324" s="32"/>
      <c r="O324" s="32"/>
      <c r="P324" s="32"/>
      <c r="Q324" s="32"/>
      <c r="R324" s="32"/>
      <c r="S324" s="32"/>
    </row>
    <row r="325" spans="1:19">
      <c r="A325" t="s">
        <v>5527</v>
      </c>
      <c r="B325" t="s">
        <v>10459</v>
      </c>
      <c r="C325" s="70" t="s">
        <v>5528</v>
      </c>
      <c r="D325" s="70" t="s">
        <v>12885</v>
      </c>
      <c r="E325" s="70" t="s">
        <v>12886</v>
      </c>
      <c r="J325" s="70" t="s">
        <v>12888</v>
      </c>
      <c r="K325" s="70" t="s">
        <v>8658</v>
      </c>
      <c r="L325" s="70" t="s">
        <v>12887</v>
      </c>
      <c r="M325" s="70" t="s">
        <v>10497</v>
      </c>
      <c r="N325" s="32"/>
      <c r="O325" s="32"/>
      <c r="P325" s="32"/>
      <c r="Q325" s="32"/>
      <c r="R325" s="32"/>
      <c r="S325" s="32"/>
    </row>
    <row r="326" spans="1:19">
      <c r="A326" t="s">
        <v>5682</v>
      </c>
      <c r="B326" t="s">
        <v>10461</v>
      </c>
      <c r="C326" s="70" t="s">
        <v>5519</v>
      </c>
      <c r="D326" s="70" t="s">
        <v>5520</v>
      </c>
      <c r="E326" s="70" t="s">
        <v>11087</v>
      </c>
      <c r="J326" s="70" t="s">
        <v>12888</v>
      </c>
      <c r="K326" s="70" t="s">
        <v>8658</v>
      </c>
      <c r="L326" s="70" t="s">
        <v>12887</v>
      </c>
      <c r="M326" s="70" t="s">
        <v>10497</v>
      </c>
      <c r="N326" s="32"/>
      <c r="O326" s="32"/>
      <c r="P326" s="32"/>
      <c r="Q326" s="32"/>
      <c r="R326" s="32"/>
      <c r="S326" s="32"/>
    </row>
    <row r="327" spans="1:19">
      <c r="A327" t="s">
        <v>5531</v>
      </c>
      <c r="B327" t="s">
        <v>10461</v>
      </c>
      <c r="C327" s="70" t="s">
        <v>10658</v>
      </c>
      <c r="D327" s="70" t="s">
        <v>5520</v>
      </c>
      <c r="E327" s="70" t="s">
        <v>11087</v>
      </c>
      <c r="J327" s="70" t="s">
        <v>12888</v>
      </c>
      <c r="K327" s="70" t="s">
        <v>8658</v>
      </c>
      <c r="L327" s="70" t="s">
        <v>12887</v>
      </c>
      <c r="M327" s="70" t="s">
        <v>10497</v>
      </c>
      <c r="N327" s="32"/>
      <c r="O327" s="32"/>
      <c r="P327" s="32"/>
      <c r="Q327" s="32"/>
      <c r="R327" s="32"/>
      <c r="S327" s="32"/>
    </row>
    <row r="328" spans="1:19">
      <c r="A328" t="s">
        <v>5532</v>
      </c>
      <c r="B328" t="s">
        <v>10461</v>
      </c>
      <c r="C328" s="70" t="s">
        <v>11651</v>
      </c>
      <c r="D328" s="70" t="s">
        <v>11650</v>
      </c>
      <c r="E328" s="70" t="s">
        <v>11651</v>
      </c>
      <c r="J328" s="70" t="s">
        <v>11653</v>
      </c>
      <c r="K328" s="70" t="s">
        <v>8658</v>
      </c>
      <c r="L328" s="70" t="s">
        <v>11652</v>
      </c>
      <c r="M328" s="70" t="s">
        <v>10497</v>
      </c>
      <c r="N328" s="32"/>
      <c r="O328" s="32"/>
      <c r="P328" s="32"/>
      <c r="Q328" s="32"/>
      <c r="R328" s="32"/>
      <c r="S328" s="32"/>
    </row>
    <row r="329" spans="1:19">
      <c r="A329" t="s">
        <v>5534</v>
      </c>
      <c r="B329" t="s">
        <v>10461</v>
      </c>
      <c r="C329" s="70" t="s">
        <v>11088</v>
      </c>
      <c r="D329" s="70" t="s">
        <v>11650</v>
      </c>
      <c r="E329" s="70" t="s">
        <v>11651</v>
      </c>
      <c r="J329" s="70" t="s">
        <v>11653</v>
      </c>
      <c r="K329" s="70" t="s">
        <v>8658</v>
      </c>
      <c r="L329" s="70" t="s">
        <v>11652</v>
      </c>
      <c r="M329" s="70" t="s">
        <v>10497</v>
      </c>
      <c r="N329" s="32"/>
      <c r="O329" s="32"/>
      <c r="P329" s="32"/>
      <c r="Q329" s="32"/>
      <c r="R329" s="32"/>
      <c r="S329" s="32"/>
    </row>
    <row r="330" spans="1:19">
      <c r="A330" t="s">
        <v>5535</v>
      </c>
      <c r="B330" t="s">
        <v>10461</v>
      </c>
      <c r="C330" s="70" t="s">
        <v>11089</v>
      </c>
      <c r="D330" s="70" t="s">
        <v>11650</v>
      </c>
      <c r="E330" s="70" t="s">
        <v>11651</v>
      </c>
      <c r="J330" s="70" t="s">
        <v>11653</v>
      </c>
      <c r="K330" s="70" t="s">
        <v>8658</v>
      </c>
      <c r="L330" s="70" t="s">
        <v>11652</v>
      </c>
      <c r="M330" s="70" t="s">
        <v>10497</v>
      </c>
      <c r="N330" s="32"/>
      <c r="O330" s="32"/>
      <c r="P330" s="32"/>
      <c r="Q330" s="32"/>
      <c r="R330" s="32"/>
      <c r="S330" s="32"/>
    </row>
    <row r="331" spans="1:19">
      <c r="A331" t="s">
        <v>11090</v>
      </c>
      <c r="B331" t="s">
        <v>10461</v>
      </c>
      <c r="C331" s="70" t="s">
        <v>11091</v>
      </c>
      <c r="D331" s="70" t="s">
        <v>11650</v>
      </c>
      <c r="E331" s="70" t="s">
        <v>11651</v>
      </c>
      <c r="J331" s="70" t="s">
        <v>11653</v>
      </c>
      <c r="K331" s="70" t="s">
        <v>8658</v>
      </c>
      <c r="L331" s="70" t="s">
        <v>11652</v>
      </c>
      <c r="M331" s="70" t="s">
        <v>10497</v>
      </c>
      <c r="N331" s="32"/>
      <c r="O331" s="32"/>
      <c r="P331" s="32"/>
      <c r="Q331" s="32"/>
      <c r="R331" s="32"/>
      <c r="S331" s="32"/>
    </row>
    <row r="332" spans="1:19">
      <c r="A332" t="s">
        <v>9552</v>
      </c>
      <c r="B332" t="s">
        <v>10461</v>
      </c>
      <c r="C332" s="70" t="s">
        <v>12693</v>
      </c>
      <c r="D332" s="70" t="s">
        <v>11650</v>
      </c>
      <c r="E332" s="70" t="s">
        <v>11651</v>
      </c>
      <c r="J332" s="70" t="s">
        <v>11653</v>
      </c>
      <c r="K332" s="70" t="s">
        <v>8658</v>
      </c>
      <c r="L332" s="70" t="s">
        <v>11652</v>
      </c>
      <c r="M332" s="70" t="s">
        <v>10497</v>
      </c>
      <c r="N332" s="32"/>
      <c r="O332" s="32"/>
      <c r="P332" s="32"/>
      <c r="Q332" s="32"/>
      <c r="R332" s="32"/>
      <c r="S332" s="32"/>
    </row>
    <row r="333" spans="1:19">
      <c r="A333" t="s">
        <v>9555</v>
      </c>
      <c r="B333" t="s">
        <v>10461</v>
      </c>
      <c r="C333" s="70" t="s">
        <v>12695</v>
      </c>
      <c r="D333" s="70" t="s">
        <v>11650</v>
      </c>
      <c r="E333" s="70" t="s">
        <v>11651</v>
      </c>
      <c r="J333" s="70" t="s">
        <v>11653</v>
      </c>
      <c r="K333" s="70" t="s">
        <v>8658</v>
      </c>
      <c r="L333" s="70" t="s">
        <v>11652</v>
      </c>
      <c r="M333" s="70" t="s">
        <v>10497</v>
      </c>
      <c r="N333" s="32"/>
      <c r="O333" s="32"/>
      <c r="P333" s="32"/>
      <c r="Q333" s="32"/>
      <c r="R333" s="32"/>
      <c r="S333" s="32"/>
    </row>
    <row r="334" spans="1:19">
      <c r="A334" t="s">
        <v>11092</v>
      </c>
      <c r="B334" t="s">
        <v>10461</v>
      </c>
      <c r="C334" s="70" t="s">
        <v>11093</v>
      </c>
      <c r="D334" s="70" t="s">
        <v>11650</v>
      </c>
      <c r="E334" s="70" t="s">
        <v>11651</v>
      </c>
      <c r="J334" s="70" t="s">
        <v>11653</v>
      </c>
      <c r="K334" s="70" t="s">
        <v>8658</v>
      </c>
      <c r="L334" s="70" t="s">
        <v>11652</v>
      </c>
      <c r="M334" s="70" t="s">
        <v>10497</v>
      </c>
      <c r="N334" s="32"/>
      <c r="O334" s="32"/>
      <c r="P334" s="32"/>
      <c r="Q334" s="32"/>
      <c r="R334" s="32"/>
      <c r="S334" s="32"/>
    </row>
    <row r="335" spans="1:19">
      <c r="A335" t="s">
        <v>11648</v>
      </c>
      <c r="B335" t="s">
        <v>10459</v>
      </c>
      <c r="C335" s="70" t="s">
        <v>11649</v>
      </c>
      <c r="D335" s="70" t="s">
        <v>11650</v>
      </c>
      <c r="E335" s="70" t="s">
        <v>11651</v>
      </c>
      <c r="J335" s="70" t="s">
        <v>11653</v>
      </c>
      <c r="K335" s="70" t="s">
        <v>8658</v>
      </c>
      <c r="L335" s="70" t="s">
        <v>11652</v>
      </c>
      <c r="M335" s="70" t="s">
        <v>10497</v>
      </c>
      <c r="N335" s="32"/>
      <c r="O335" s="32"/>
      <c r="P335" s="32"/>
      <c r="Q335" s="32"/>
      <c r="R335" s="32"/>
      <c r="S335" s="32"/>
    </row>
    <row r="336" spans="1:19">
      <c r="A336" t="s">
        <v>11654</v>
      </c>
      <c r="B336" t="s">
        <v>10459</v>
      </c>
      <c r="C336" s="70" t="s">
        <v>11624</v>
      </c>
      <c r="D336" s="70" t="s">
        <v>11650</v>
      </c>
      <c r="E336" s="70" t="s">
        <v>11651</v>
      </c>
      <c r="J336" s="70" t="s">
        <v>11653</v>
      </c>
      <c r="K336" s="70" t="s">
        <v>8658</v>
      </c>
      <c r="L336" s="70" t="s">
        <v>11652</v>
      </c>
      <c r="M336" s="70" t="s">
        <v>10497</v>
      </c>
      <c r="N336" s="32"/>
      <c r="O336" s="32"/>
      <c r="P336" s="32"/>
      <c r="Q336" s="32"/>
      <c r="R336" s="32"/>
      <c r="S336" s="32"/>
    </row>
    <row r="337" spans="1:19">
      <c r="A337" t="s">
        <v>11655</v>
      </c>
      <c r="B337" t="s">
        <v>10459</v>
      </c>
      <c r="C337" s="70" t="s">
        <v>11656</v>
      </c>
      <c r="D337" s="70" t="s">
        <v>11650</v>
      </c>
      <c r="E337" s="70" t="s">
        <v>11651</v>
      </c>
      <c r="J337" s="70" t="s">
        <v>11653</v>
      </c>
      <c r="K337" s="70" t="s">
        <v>8658</v>
      </c>
      <c r="L337" s="70" t="s">
        <v>11652</v>
      </c>
      <c r="M337" s="70" t="s">
        <v>10497</v>
      </c>
      <c r="N337" s="32"/>
      <c r="O337" s="32"/>
      <c r="P337" s="32"/>
      <c r="Q337" s="32"/>
      <c r="R337" s="32"/>
      <c r="S337" s="32"/>
    </row>
    <row r="338" spans="1:19">
      <c r="A338" t="s">
        <v>12889</v>
      </c>
      <c r="B338" t="s">
        <v>10459</v>
      </c>
      <c r="C338" s="70" t="s">
        <v>12890</v>
      </c>
      <c r="D338" s="70" t="s">
        <v>11650</v>
      </c>
      <c r="E338" s="70" t="s">
        <v>11651</v>
      </c>
      <c r="J338" s="70" t="s">
        <v>11653</v>
      </c>
      <c r="K338" s="70" t="s">
        <v>8658</v>
      </c>
      <c r="L338" s="70" t="s">
        <v>11652</v>
      </c>
      <c r="M338" s="70" t="s">
        <v>10497</v>
      </c>
      <c r="N338" s="32"/>
      <c r="O338" s="32"/>
      <c r="P338" s="32"/>
      <c r="Q338" s="32"/>
      <c r="R338" s="32"/>
      <c r="S338" s="32"/>
    </row>
    <row r="339" spans="1:19">
      <c r="A339" t="s">
        <v>5533</v>
      </c>
      <c r="B339" t="s">
        <v>10459</v>
      </c>
      <c r="C339" s="70" t="s">
        <v>10729</v>
      </c>
      <c r="D339" s="70" t="s">
        <v>11650</v>
      </c>
      <c r="E339" s="70" t="s">
        <v>11651</v>
      </c>
      <c r="J339" s="70" t="s">
        <v>11653</v>
      </c>
      <c r="K339" s="70" t="s">
        <v>8658</v>
      </c>
      <c r="L339" s="70" t="s">
        <v>11652</v>
      </c>
      <c r="M339" s="70" t="s">
        <v>10497</v>
      </c>
      <c r="N339" s="32"/>
      <c r="O339" s="32"/>
      <c r="P339" s="32"/>
      <c r="Q339" s="32"/>
      <c r="R339" s="32"/>
      <c r="S339" s="32"/>
    </row>
    <row r="340" spans="1:19">
      <c r="A340" t="s">
        <v>9553</v>
      </c>
      <c r="B340" t="s">
        <v>10461</v>
      </c>
      <c r="C340" s="70" t="s">
        <v>11094</v>
      </c>
      <c r="D340" s="70" t="s">
        <v>11095</v>
      </c>
      <c r="E340" s="70" t="s">
        <v>11096</v>
      </c>
      <c r="J340" s="70" t="s">
        <v>11653</v>
      </c>
      <c r="K340" s="70" t="s">
        <v>8658</v>
      </c>
      <c r="L340" s="70" t="s">
        <v>11652</v>
      </c>
      <c r="M340" s="70" t="s">
        <v>10497</v>
      </c>
      <c r="N340" s="32"/>
      <c r="O340" s="32"/>
      <c r="P340" s="32"/>
      <c r="Q340" s="32"/>
      <c r="R340" s="32"/>
      <c r="S340" s="32"/>
    </row>
    <row r="341" spans="1:19">
      <c r="A341" t="s">
        <v>9554</v>
      </c>
      <c r="B341" t="s">
        <v>10461</v>
      </c>
      <c r="C341" s="70" t="s">
        <v>12694</v>
      </c>
      <c r="D341" s="70" t="s">
        <v>11095</v>
      </c>
      <c r="E341" s="70" t="s">
        <v>11096</v>
      </c>
      <c r="J341" s="70" t="s">
        <v>11653</v>
      </c>
      <c r="K341" s="70" t="s">
        <v>8658</v>
      </c>
      <c r="L341" s="70" t="s">
        <v>11652</v>
      </c>
      <c r="M341" s="70" t="s">
        <v>10497</v>
      </c>
      <c r="N341" s="32"/>
      <c r="O341" s="32"/>
      <c r="P341" s="32"/>
      <c r="Q341" s="32"/>
      <c r="R341" s="32"/>
      <c r="S341" s="32"/>
    </row>
    <row r="342" spans="1:19">
      <c r="A342" t="s">
        <v>10901</v>
      </c>
      <c r="B342" t="s">
        <v>10459</v>
      </c>
      <c r="C342" s="70" t="s">
        <v>11285</v>
      </c>
      <c r="D342" s="70" t="s">
        <v>11095</v>
      </c>
      <c r="E342" s="70" t="s">
        <v>11096</v>
      </c>
      <c r="J342" s="70" t="s">
        <v>11653</v>
      </c>
      <c r="K342" s="70" t="s">
        <v>8658</v>
      </c>
      <c r="L342" s="70" t="s">
        <v>11652</v>
      </c>
      <c r="M342" s="70" t="s">
        <v>10497</v>
      </c>
      <c r="N342" s="32"/>
      <c r="O342" s="32"/>
      <c r="P342" s="32"/>
      <c r="Q342" s="32"/>
      <c r="R342" s="32"/>
      <c r="S342" s="32"/>
    </row>
    <row r="343" spans="1:19">
      <c r="A343" t="s">
        <v>11097</v>
      </c>
      <c r="B343" t="s">
        <v>10459</v>
      </c>
      <c r="C343" s="70" t="s">
        <v>11098</v>
      </c>
      <c r="D343" s="70" t="s">
        <v>11095</v>
      </c>
      <c r="E343" s="70" t="s">
        <v>11096</v>
      </c>
      <c r="J343" s="70" t="s">
        <v>11653</v>
      </c>
      <c r="K343" s="70" t="s">
        <v>8658</v>
      </c>
      <c r="L343" s="70" t="s">
        <v>11652</v>
      </c>
      <c r="M343" s="70" t="s">
        <v>10497</v>
      </c>
      <c r="N343" s="32"/>
      <c r="O343" s="32"/>
      <c r="P343" s="32"/>
      <c r="Q343" s="32"/>
      <c r="R343" s="32"/>
      <c r="S343" s="32"/>
    </row>
    <row r="344" spans="1:19">
      <c r="A344" t="s">
        <v>5536</v>
      </c>
      <c r="B344" t="s">
        <v>10461</v>
      </c>
      <c r="C344" s="70" t="s">
        <v>10467</v>
      </c>
      <c r="D344" s="70" t="s">
        <v>5537</v>
      </c>
      <c r="E344" s="70" t="s">
        <v>5668</v>
      </c>
      <c r="J344" s="70" t="s">
        <v>5539</v>
      </c>
      <c r="K344" s="70" t="s">
        <v>8658</v>
      </c>
      <c r="L344" s="70" t="s">
        <v>5538</v>
      </c>
      <c r="M344" s="70" t="s">
        <v>10497</v>
      </c>
      <c r="N344" s="32"/>
      <c r="O344" s="32"/>
      <c r="P344" s="32"/>
      <c r="Q344" s="32"/>
      <c r="R344" s="32"/>
      <c r="S344" s="32"/>
    </row>
    <row r="345" spans="1:19">
      <c r="A345" t="s">
        <v>5540</v>
      </c>
      <c r="B345" t="s">
        <v>10459</v>
      </c>
      <c r="C345" s="70" t="s">
        <v>11624</v>
      </c>
      <c r="D345" s="70" t="s">
        <v>5537</v>
      </c>
      <c r="E345" s="70" t="s">
        <v>5668</v>
      </c>
      <c r="J345" s="70" t="s">
        <v>5539</v>
      </c>
      <c r="K345" s="70" t="s">
        <v>8658</v>
      </c>
      <c r="L345" s="70" t="s">
        <v>5538</v>
      </c>
      <c r="M345" s="70" t="s">
        <v>10497</v>
      </c>
      <c r="N345" s="32"/>
      <c r="O345" s="32"/>
      <c r="P345" s="32"/>
      <c r="Q345" s="32"/>
      <c r="R345" s="32"/>
      <c r="S345" s="32"/>
    </row>
    <row r="346" spans="1:19">
      <c r="A346" t="s">
        <v>5541</v>
      </c>
      <c r="B346" t="s">
        <v>10459</v>
      </c>
      <c r="C346" s="70" t="s">
        <v>10729</v>
      </c>
      <c r="D346" s="70" t="s">
        <v>5537</v>
      </c>
      <c r="E346" s="70" t="s">
        <v>5668</v>
      </c>
      <c r="J346" s="70" t="s">
        <v>5539</v>
      </c>
      <c r="K346" s="70" t="s">
        <v>8658</v>
      </c>
      <c r="L346" s="70" t="s">
        <v>5538</v>
      </c>
      <c r="M346" s="70" t="s">
        <v>10497</v>
      </c>
      <c r="N346" s="32"/>
      <c r="O346" s="32"/>
      <c r="P346" s="32"/>
      <c r="Q346" s="32"/>
      <c r="R346" s="32"/>
      <c r="S346" s="32"/>
    </row>
    <row r="347" spans="1:19">
      <c r="A347" t="s">
        <v>5542</v>
      </c>
      <c r="B347" t="s">
        <v>10459</v>
      </c>
      <c r="C347" s="70" t="s">
        <v>12873</v>
      </c>
      <c r="D347" s="70" t="s">
        <v>5537</v>
      </c>
      <c r="E347" s="70" t="s">
        <v>5668</v>
      </c>
      <c r="J347" s="70" t="s">
        <v>5539</v>
      </c>
      <c r="K347" s="70" t="s">
        <v>8658</v>
      </c>
      <c r="L347" s="70" t="s">
        <v>5538</v>
      </c>
      <c r="M347" s="70" t="s">
        <v>10497</v>
      </c>
      <c r="N347" s="32"/>
      <c r="O347" s="32"/>
      <c r="P347" s="32"/>
      <c r="Q347" s="32"/>
      <c r="R347" s="32"/>
      <c r="S347" s="32"/>
    </row>
    <row r="348" spans="1:19">
      <c r="A348" t="s">
        <v>10902</v>
      </c>
      <c r="B348" t="s">
        <v>10459</v>
      </c>
      <c r="C348" s="70" t="s">
        <v>11286</v>
      </c>
      <c r="D348" s="70" t="s">
        <v>5537</v>
      </c>
      <c r="E348" s="70" t="s">
        <v>5668</v>
      </c>
      <c r="J348" s="70" t="s">
        <v>5539</v>
      </c>
      <c r="K348" s="70" t="s">
        <v>8658</v>
      </c>
      <c r="L348" s="70" t="s">
        <v>5538</v>
      </c>
      <c r="M348" s="70" t="s">
        <v>10497</v>
      </c>
      <c r="N348" s="32"/>
      <c r="O348" s="32"/>
      <c r="P348" s="32"/>
      <c r="Q348" s="32"/>
      <c r="R348" s="32"/>
      <c r="S348" s="32"/>
    </row>
    <row r="349" spans="1:19">
      <c r="A349" t="s">
        <v>5550</v>
      </c>
      <c r="B349" t="s">
        <v>10461</v>
      </c>
      <c r="C349" s="70" t="s">
        <v>5551</v>
      </c>
      <c r="D349" s="70" t="s">
        <v>5552</v>
      </c>
      <c r="E349" s="70" t="s">
        <v>5693</v>
      </c>
      <c r="J349" s="70" t="s">
        <v>5546</v>
      </c>
      <c r="K349" s="70" t="s">
        <v>8658</v>
      </c>
      <c r="L349" s="70" t="s">
        <v>5545</v>
      </c>
      <c r="M349" s="70" t="s">
        <v>10497</v>
      </c>
      <c r="N349" s="32"/>
      <c r="O349" s="32"/>
      <c r="P349" s="32"/>
      <c r="Q349" s="32"/>
      <c r="R349" s="32"/>
      <c r="S349" s="32"/>
    </row>
    <row r="350" spans="1:19">
      <c r="A350" t="s">
        <v>5547</v>
      </c>
      <c r="B350" t="s">
        <v>10461</v>
      </c>
      <c r="C350" s="70" t="s">
        <v>5548</v>
      </c>
      <c r="D350" s="70" t="s">
        <v>5549</v>
      </c>
      <c r="E350" s="70" t="s">
        <v>11099</v>
      </c>
      <c r="J350" s="70" t="s">
        <v>5546</v>
      </c>
      <c r="K350" s="70" t="s">
        <v>8658</v>
      </c>
      <c r="L350" s="70" t="s">
        <v>5545</v>
      </c>
      <c r="M350" s="70" t="s">
        <v>10497</v>
      </c>
      <c r="N350" s="32"/>
      <c r="O350" s="32"/>
      <c r="P350" s="32"/>
      <c r="Q350" s="32"/>
      <c r="R350" s="32"/>
      <c r="S350" s="32"/>
    </row>
    <row r="351" spans="1:19">
      <c r="A351" t="s">
        <v>5543</v>
      </c>
      <c r="B351" t="s">
        <v>10461</v>
      </c>
      <c r="C351" s="70" t="s">
        <v>12696</v>
      </c>
      <c r="D351" s="70" t="s">
        <v>5544</v>
      </c>
      <c r="E351" s="70" t="s">
        <v>12696</v>
      </c>
      <c r="J351" s="70" t="s">
        <v>5546</v>
      </c>
      <c r="K351" s="70" t="s">
        <v>8658</v>
      </c>
      <c r="L351" s="70" t="s">
        <v>5545</v>
      </c>
      <c r="M351" s="70" t="s">
        <v>10497</v>
      </c>
      <c r="N351" s="32"/>
      <c r="O351" s="32"/>
      <c r="P351" s="32"/>
      <c r="Q351" s="32"/>
      <c r="R351" s="32"/>
      <c r="S351" s="32"/>
    </row>
    <row r="352" spans="1:19">
      <c r="A352" t="s">
        <v>11100</v>
      </c>
      <c r="B352" t="s">
        <v>10461</v>
      </c>
      <c r="C352" s="70" t="s">
        <v>10467</v>
      </c>
      <c r="D352" s="70" t="s">
        <v>11071</v>
      </c>
      <c r="E352" s="70" t="s">
        <v>11072</v>
      </c>
      <c r="J352" s="70" t="s">
        <v>11101</v>
      </c>
      <c r="K352" s="70" t="s">
        <v>8658</v>
      </c>
      <c r="L352" s="70" t="s">
        <v>11102</v>
      </c>
      <c r="M352" s="70" t="s">
        <v>10497</v>
      </c>
      <c r="N352" s="32"/>
      <c r="O352" s="32"/>
      <c r="P352" s="32"/>
      <c r="Q352" s="32"/>
      <c r="R352" s="32"/>
      <c r="S352" s="32"/>
    </row>
    <row r="353" spans="1:19">
      <c r="A353" t="s">
        <v>11103</v>
      </c>
      <c r="B353" t="s">
        <v>10459</v>
      </c>
      <c r="C353" s="70" t="s">
        <v>11624</v>
      </c>
      <c r="D353" s="70" t="s">
        <v>11071</v>
      </c>
      <c r="E353" s="70" t="s">
        <v>11072</v>
      </c>
      <c r="J353" s="70" t="s">
        <v>11101</v>
      </c>
      <c r="K353" s="70" t="s">
        <v>8658</v>
      </c>
      <c r="L353" s="70" t="s">
        <v>11102</v>
      </c>
      <c r="M353" s="70" t="s">
        <v>10497</v>
      </c>
      <c r="N353" s="32"/>
      <c r="O353" s="32"/>
      <c r="P353" s="32"/>
      <c r="Q353" s="32"/>
      <c r="R353" s="32"/>
      <c r="S353" s="32"/>
    </row>
    <row r="354" spans="1:19">
      <c r="A354" t="s">
        <v>11104</v>
      </c>
      <c r="B354" t="s">
        <v>10461</v>
      </c>
      <c r="C354" s="70" t="s">
        <v>10467</v>
      </c>
      <c r="D354" s="70" t="s">
        <v>11071</v>
      </c>
      <c r="E354" s="70" t="s">
        <v>11072</v>
      </c>
      <c r="J354" s="70" t="s">
        <v>11105</v>
      </c>
      <c r="K354" s="70" t="s">
        <v>8658</v>
      </c>
      <c r="L354" s="70" t="s">
        <v>11106</v>
      </c>
      <c r="M354" s="70" t="s">
        <v>10497</v>
      </c>
      <c r="N354" s="32"/>
      <c r="O354" s="32"/>
      <c r="P354" s="32"/>
      <c r="Q354" s="32"/>
      <c r="R354" s="32"/>
      <c r="S354" s="32"/>
    </row>
    <row r="355" spans="1:19">
      <c r="A355" t="s">
        <v>11107</v>
      </c>
      <c r="B355" t="s">
        <v>10459</v>
      </c>
      <c r="C355" s="70" t="s">
        <v>11624</v>
      </c>
      <c r="D355" s="70" t="s">
        <v>11071</v>
      </c>
      <c r="E355" s="70" t="s">
        <v>11072</v>
      </c>
      <c r="J355" s="70" t="s">
        <v>11105</v>
      </c>
      <c r="K355" s="70" t="s">
        <v>8658</v>
      </c>
      <c r="L355" s="70" t="s">
        <v>11106</v>
      </c>
      <c r="M355" s="70" t="s">
        <v>10497</v>
      </c>
      <c r="N355" s="32"/>
      <c r="O355" s="32"/>
      <c r="P355" s="32"/>
      <c r="Q355" s="32"/>
      <c r="R355" s="32"/>
      <c r="S355" s="32"/>
    </row>
    <row r="356" spans="1:19">
      <c r="A356" t="s">
        <v>5694</v>
      </c>
      <c r="B356" t="s">
        <v>10461</v>
      </c>
      <c r="C356" s="70" t="s">
        <v>5524</v>
      </c>
      <c r="D356" s="70" t="s">
        <v>5703</v>
      </c>
      <c r="E356" s="70" t="s">
        <v>11108</v>
      </c>
      <c r="J356" s="70" t="s">
        <v>5696</v>
      </c>
      <c r="K356" s="70" t="s">
        <v>4563</v>
      </c>
      <c r="L356" s="70" t="s">
        <v>5695</v>
      </c>
      <c r="M356" s="70" t="s">
        <v>5697</v>
      </c>
      <c r="N356" s="32"/>
      <c r="O356" s="32"/>
      <c r="P356" s="32"/>
      <c r="Q356" s="32"/>
      <c r="R356" s="32"/>
      <c r="S356" s="32"/>
    </row>
    <row r="357" spans="1:19">
      <c r="A357" t="s">
        <v>5699</v>
      </c>
      <c r="B357" t="s">
        <v>10461</v>
      </c>
      <c r="C357" s="70" t="s">
        <v>5700</v>
      </c>
      <c r="D357" s="70" t="s">
        <v>5703</v>
      </c>
      <c r="E357" s="70" t="s">
        <v>11108</v>
      </c>
      <c r="J357" s="70" t="s">
        <v>5696</v>
      </c>
      <c r="K357" s="70" t="s">
        <v>4563</v>
      </c>
      <c r="L357" s="70" t="s">
        <v>5695</v>
      </c>
      <c r="M357" s="70" t="s">
        <v>5697</v>
      </c>
      <c r="N357" s="32"/>
      <c r="O357" s="32"/>
      <c r="P357" s="32"/>
      <c r="Q357" s="32"/>
      <c r="R357" s="32"/>
      <c r="S357" s="32"/>
    </row>
    <row r="358" spans="1:19">
      <c r="A358" t="s">
        <v>5701</v>
      </c>
      <c r="B358" t="s">
        <v>10461</v>
      </c>
      <c r="C358" s="70" t="s">
        <v>5702</v>
      </c>
      <c r="D358" s="70" t="s">
        <v>5703</v>
      </c>
      <c r="E358" s="70" t="s">
        <v>11108</v>
      </c>
      <c r="J358" s="70" t="s">
        <v>5696</v>
      </c>
      <c r="K358" s="70" t="s">
        <v>4563</v>
      </c>
      <c r="L358" s="70" t="s">
        <v>5695</v>
      </c>
      <c r="M358" s="70" t="s">
        <v>5697</v>
      </c>
      <c r="N358" s="32"/>
      <c r="O358" s="32"/>
      <c r="P358" s="32"/>
      <c r="Q358" s="32"/>
      <c r="R358" s="32"/>
      <c r="S358" s="32"/>
    </row>
    <row r="359" spans="1:19">
      <c r="A359" t="s">
        <v>5704</v>
      </c>
      <c r="B359" t="s">
        <v>10461</v>
      </c>
      <c r="C359" s="70" t="s">
        <v>5705</v>
      </c>
      <c r="D359" s="70" t="s">
        <v>5703</v>
      </c>
      <c r="E359" s="70" t="s">
        <v>11108</v>
      </c>
      <c r="J359" s="70" t="s">
        <v>5696</v>
      </c>
      <c r="K359" s="70" t="s">
        <v>4563</v>
      </c>
      <c r="L359" s="70" t="s">
        <v>5695</v>
      </c>
      <c r="M359" s="70" t="s">
        <v>5697</v>
      </c>
      <c r="N359" s="32"/>
      <c r="O359" s="32"/>
      <c r="P359" s="32"/>
      <c r="Q359" s="32"/>
      <c r="R359" s="32"/>
      <c r="S359" s="32"/>
    </row>
    <row r="360" spans="1:19">
      <c r="A360" t="s">
        <v>5706</v>
      </c>
      <c r="B360" t="s">
        <v>10461</v>
      </c>
      <c r="C360" s="70" t="s">
        <v>5707</v>
      </c>
      <c r="D360" s="70" t="s">
        <v>5703</v>
      </c>
      <c r="E360" s="70" t="s">
        <v>11108</v>
      </c>
      <c r="J360" s="70" t="s">
        <v>5696</v>
      </c>
      <c r="K360" s="70" t="s">
        <v>4563</v>
      </c>
      <c r="L360" s="70" t="s">
        <v>5695</v>
      </c>
      <c r="M360" s="70" t="s">
        <v>5697</v>
      </c>
      <c r="N360" s="32"/>
      <c r="O360" s="32"/>
      <c r="P360" s="32"/>
      <c r="Q360" s="32"/>
      <c r="R360" s="32"/>
      <c r="S360" s="32"/>
    </row>
    <row r="361" spans="1:19">
      <c r="A361" t="s">
        <v>5708</v>
      </c>
      <c r="B361" t="s">
        <v>10461</v>
      </c>
      <c r="C361" s="70" t="s">
        <v>5709</v>
      </c>
      <c r="D361" s="70" t="s">
        <v>5703</v>
      </c>
      <c r="E361" s="70" t="s">
        <v>11108</v>
      </c>
      <c r="J361" s="70" t="s">
        <v>5696</v>
      </c>
      <c r="K361" s="70" t="s">
        <v>4563</v>
      </c>
      <c r="L361" s="70" t="s">
        <v>5695</v>
      </c>
      <c r="M361" s="70" t="s">
        <v>5697</v>
      </c>
      <c r="N361" s="32"/>
      <c r="O361" s="32"/>
      <c r="P361" s="32"/>
      <c r="Q361" s="32"/>
      <c r="R361" s="32"/>
      <c r="S361" s="32"/>
    </row>
    <row r="362" spans="1:19">
      <c r="A362" t="s">
        <v>5710</v>
      </c>
      <c r="B362" t="s">
        <v>10461</v>
      </c>
      <c r="C362" s="70" t="s">
        <v>13272</v>
      </c>
      <c r="D362" s="70" t="s">
        <v>5703</v>
      </c>
      <c r="E362" s="70" t="s">
        <v>11108</v>
      </c>
      <c r="J362" s="70" t="s">
        <v>5696</v>
      </c>
      <c r="K362" s="70" t="s">
        <v>4563</v>
      </c>
      <c r="L362" s="70" t="s">
        <v>5695</v>
      </c>
      <c r="M362" s="70" t="s">
        <v>5697</v>
      </c>
      <c r="N362" s="32"/>
      <c r="O362" s="32"/>
      <c r="P362" s="32"/>
      <c r="Q362" s="32"/>
      <c r="R362" s="32"/>
      <c r="S362" s="32"/>
    </row>
    <row r="363" spans="1:19">
      <c r="A363" t="s">
        <v>9559</v>
      </c>
      <c r="B363" t="s">
        <v>10461</v>
      </c>
      <c r="C363" s="70" t="s">
        <v>4378</v>
      </c>
      <c r="D363" s="70" t="s">
        <v>5703</v>
      </c>
      <c r="E363" s="70" t="s">
        <v>11108</v>
      </c>
      <c r="J363" s="70" t="s">
        <v>5696</v>
      </c>
      <c r="K363" s="70" t="s">
        <v>4563</v>
      </c>
      <c r="L363" s="70" t="s">
        <v>5695</v>
      </c>
      <c r="M363" s="70" t="s">
        <v>5697</v>
      </c>
      <c r="N363" s="32"/>
      <c r="O363" s="32"/>
      <c r="P363" s="32"/>
      <c r="Q363" s="32"/>
      <c r="R363" s="32"/>
      <c r="S363" s="32"/>
    </row>
    <row r="364" spans="1:19">
      <c r="A364" t="s">
        <v>9560</v>
      </c>
      <c r="B364" t="s">
        <v>10461</v>
      </c>
      <c r="C364" s="70" t="s">
        <v>5648</v>
      </c>
      <c r="D364" s="70" t="s">
        <v>5703</v>
      </c>
      <c r="E364" s="70" t="s">
        <v>11108</v>
      </c>
      <c r="J364" s="70" t="s">
        <v>5696</v>
      </c>
      <c r="K364" s="70" t="s">
        <v>4563</v>
      </c>
      <c r="L364" s="70" t="s">
        <v>5695</v>
      </c>
      <c r="M364" s="70" t="s">
        <v>5697</v>
      </c>
      <c r="N364" s="32"/>
      <c r="O364" s="32"/>
      <c r="P364" s="32"/>
      <c r="Q364" s="32"/>
      <c r="R364" s="32"/>
      <c r="S364" s="32"/>
    </row>
    <row r="365" spans="1:19">
      <c r="A365" t="s">
        <v>9561</v>
      </c>
      <c r="B365" t="s">
        <v>10461</v>
      </c>
      <c r="C365" s="70" t="s">
        <v>5656</v>
      </c>
      <c r="D365" s="70" t="s">
        <v>5703</v>
      </c>
      <c r="E365" s="70" t="s">
        <v>11108</v>
      </c>
      <c r="J365" s="70" t="s">
        <v>5696</v>
      </c>
      <c r="K365" s="70" t="s">
        <v>4563</v>
      </c>
      <c r="L365" s="70" t="s">
        <v>5695</v>
      </c>
      <c r="M365" s="70" t="s">
        <v>5697</v>
      </c>
      <c r="N365" s="32"/>
      <c r="O365" s="32"/>
      <c r="P365" s="32"/>
      <c r="Q365" s="32"/>
      <c r="R365" s="32"/>
      <c r="S365" s="32"/>
    </row>
    <row r="366" spans="1:19">
      <c r="A366" t="s">
        <v>9562</v>
      </c>
      <c r="B366" t="s">
        <v>10461</v>
      </c>
      <c r="C366" s="70" t="s">
        <v>12697</v>
      </c>
      <c r="D366" s="70" t="s">
        <v>5703</v>
      </c>
      <c r="E366" s="70" t="s">
        <v>11108</v>
      </c>
      <c r="J366" s="70" t="s">
        <v>5696</v>
      </c>
      <c r="K366" s="70" t="s">
        <v>4563</v>
      </c>
      <c r="L366" s="70" t="s">
        <v>5695</v>
      </c>
      <c r="M366" s="70" t="s">
        <v>5697</v>
      </c>
      <c r="N366" s="32"/>
      <c r="O366" s="32"/>
      <c r="P366" s="32"/>
      <c r="Q366" s="32"/>
      <c r="R366" s="32"/>
      <c r="S366" s="32"/>
    </row>
    <row r="367" spans="1:19">
      <c r="A367" t="s">
        <v>9563</v>
      </c>
      <c r="B367" t="s">
        <v>10461</v>
      </c>
      <c r="C367" s="70" t="s">
        <v>12698</v>
      </c>
      <c r="D367" s="70" t="s">
        <v>5703</v>
      </c>
      <c r="E367" s="70" t="s">
        <v>11108</v>
      </c>
      <c r="J367" s="70" t="s">
        <v>5696</v>
      </c>
      <c r="K367" s="70" t="s">
        <v>4563</v>
      </c>
      <c r="L367" s="70" t="s">
        <v>5695</v>
      </c>
      <c r="M367" s="70" t="s">
        <v>5697</v>
      </c>
      <c r="N367" s="32"/>
      <c r="O367" s="32"/>
      <c r="P367" s="32"/>
      <c r="Q367" s="32"/>
      <c r="R367" s="32"/>
      <c r="S367" s="32"/>
    </row>
    <row r="368" spans="1:19">
      <c r="A368" t="s">
        <v>9514</v>
      </c>
      <c r="B368" t="s">
        <v>10461</v>
      </c>
      <c r="C368" s="70" t="s">
        <v>11135</v>
      </c>
      <c r="D368" s="70" t="s">
        <v>11630</v>
      </c>
      <c r="E368" s="70" t="s">
        <v>11631</v>
      </c>
      <c r="J368" s="70" t="s">
        <v>11633</v>
      </c>
      <c r="K368" s="70" t="s">
        <v>8672</v>
      </c>
      <c r="L368" s="70" t="s">
        <v>11632</v>
      </c>
      <c r="M368" s="70" t="s">
        <v>11634</v>
      </c>
      <c r="N368" s="32"/>
      <c r="O368" s="32"/>
      <c r="P368" s="32"/>
      <c r="Q368" s="32"/>
      <c r="R368" s="32"/>
      <c r="S368" s="32"/>
    </row>
    <row r="369" spans="1:19">
      <c r="A369" t="s">
        <v>5756</v>
      </c>
      <c r="B369" t="s">
        <v>10461</v>
      </c>
      <c r="C369" s="70" t="s">
        <v>13273</v>
      </c>
      <c r="D369" s="70" t="s">
        <v>11630</v>
      </c>
      <c r="E369" s="70" t="s">
        <v>11631</v>
      </c>
      <c r="J369" s="70" t="s">
        <v>11633</v>
      </c>
      <c r="K369" s="70" t="s">
        <v>8672</v>
      </c>
      <c r="L369" s="70" t="s">
        <v>11632</v>
      </c>
      <c r="M369" s="70" t="s">
        <v>11634</v>
      </c>
      <c r="N369" s="32"/>
      <c r="O369" s="32"/>
      <c r="P369" s="32"/>
      <c r="Q369" s="32"/>
      <c r="R369" s="32"/>
      <c r="S369" s="32"/>
    </row>
    <row r="370" spans="1:19">
      <c r="A370" t="s">
        <v>11628</v>
      </c>
      <c r="B370" t="s">
        <v>10459</v>
      </c>
      <c r="C370" s="70" t="s">
        <v>11629</v>
      </c>
      <c r="D370" s="70" t="s">
        <v>11630</v>
      </c>
      <c r="E370" s="70" t="s">
        <v>11631</v>
      </c>
      <c r="J370" s="70" t="s">
        <v>11633</v>
      </c>
      <c r="K370" s="70" t="s">
        <v>8672</v>
      </c>
      <c r="L370" s="70" t="s">
        <v>11632</v>
      </c>
      <c r="M370" s="70" t="s">
        <v>11634</v>
      </c>
      <c r="N370" s="32"/>
      <c r="O370" s="32"/>
      <c r="P370" s="32"/>
      <c r="Q370" s="32"/>
      <c r="R370" s="32"/>
      <c r="S370" s="32"/>
    </row>
    <row r="371" spans="1:19">
      <c r="A371" t="s">
        <v>5747</v>
      </c>
      <c r="B371" t="s">
        <v>10459</v>
      </c>
      <c r="C371" s="70" t="s">
        <v>12873</v>
      </c>
      <c r="D371" s="70" t="s">
        <v>11630</v>
      </c>
      <c r="E371" s="70" t="s">
        <v>11631</v>
      </c>
      <c r="J371" s="70" t="s">
        <v>11633</v>
      </c>
      <c r="K371" s="70" t="s">
        <v>8672</v>
      </c>
      <c r="L371" s="70" t="s">
        <v>11632</v>
      </c>
      <c r="M371" s="70" t="s">
        <v>11634</v>
      </c>
      <c r="N371" s="32"/>
      <c r="O371" s="32"/>
      <c r="P371" s="32"/>
      <c r="Q371" s="32"/>
      <c r="R371" s="32"/>
      <c r="S371" s="32"/>
    </row>
    <row r="372" spans="1:19">
      <c r="A372" t="s">
        <v>5748</v>
      </c>
      <c r="B372" t="s">
        <v>10459</v>
      </c>
      <c r="C372" s="70" t="s">
        <v>5749</v>
      </c>
      <c r="D372" s="70" t="s">
        <v>11630</v>
      </c>
      <c r="E372" s="70" t="s">
        <v>11631</v>
      </c>
      <c r="J372" s="70" t="s">
        <v>11633</v>
      </c>
      <c r="K372" s="70" t="s">
        <v>8672</v>
      </c>
      <c r="L372" s="70" t="s">
        <v>11632</v>
      </c>
      <c r="M372" s="70" t="s">
        <v>11634</v>
      </c>
      <c r="N372" s="32"/>
      <c r="O372" s="32"/>
      <c r="P372" s="32"/>
      <c r="Q372" s="32"/>
      <c r="R372" s="32"/>
      <c r="S372" s="32"/>
    </row>
    <row r="373" spans="1:19">
      <c r="A373" t="s">
        <v>13274</v>
      </c>
      <c r="B373" t="s">
        <v>10459</v>
      </c>
      <c r="C373" s="70" t="s">
        <v>13275</v>
      </c>
      <c r="D373" s="70" t="s">
        <v>11630</v>
      </c>
      <c r="E373" s="70" t="s">
        <v>11631</v>
      </c>
      <c r="J373" s="70" t="s">
        <v>11633</v>
      </c>
      <c r="K373" s="70" t="s">
        <v>8672</v>
      </c>
      <c r="L373" s="70" t="s">
        <v>11632</v>
      </c>
      <c r="M373" s="70" t="s">
        <v>11634</v>
      </c>
      <c r="N373" s="32"/>
      <c r="O373" s="32"/>
      <c r="P373" s="32"/>
      <c r="Q373" s="32"/>
      <c r="R373" s="32"/>
      <c r="S373" s="32"/>
    </row>
    <row r="374" spans="1:19">
      <c r="A374" t="s">
        <v>5752</v>
      </c>
      <c r="B374" t="s">
        <v>10459</v>
      </c>
      <c r="C374" s="70" t="s">
        <v>11288</v>
      </c>
      <c r="D374" s="70" t="s">
        <v>11630</v>
      </c>
      <c r="E374" s="70" t="s">
        <v>11631</v>
      </c>
      <c r="J374" s="70" t="s">
        <v>11633</v>
      </c>
      <c r="K374" s="70" t="s">
        <v>8672</v>
      </c>
      <c r="L374" s="70" t="s">
        <v>11632</v>
      </c>
      <c r="M374" s="70" t="s">
        <v>11634</v>
      </c>
      <c r="N374" s="32"/>
      <c r="O374" s="32"/>
      <c r="P374" s="32"/>
      <c r="Q374" s="32"/>
      <c r="R374" s="32"/>
      <c r="S374" s="32"/>
    </row>
    <row r="375" spans="1:19">
      <c r="A375" t="s">
        <v>5753</v>
      </c>
      <c r="B375" t="s">
        <v>10459</v>
      </c>
      <c r="C375" s="70" t="s">
        <v>5754</v>
      </c>
      <c r="D375" s="70" t="s">
        <v>11630</v>
      </c>
      <c r="E375" s="70" t="s">
        <v>11631</v>
      </c>
      <c r="J375" s="70" t="s">
        <v>11633</v>
      </c>
      <c r="K375" s="70" t="s">
        <v>8672</v>
      </c>
      <c r="L375" s="70" t="s">
        <v>11632</v>
      </c>
      <c r="M375" s="70" t="s">
        <v>11634</v>
      </c>
      <c r="N375" s="32"/>
      <c r="O375" s="32"/>
      <c r="P375" s="32"/>
      <c r="Q375" s="32"/>
      <c r="R375" s="32"/>
      <c r="S375" s="32"/>
    </row>
    <row r="376" spans="1:19">
      <c r="A376" t="s">
        <v>10903</v>
      </c>
      <c r="B376" t="s">
        <v>10459</v>
      </c>
      <c r="C376" s="70" t="s">
        <v>11290</v>
      </c>
      <c r="D376" s="70" t="s">
        <v>11630</v>
      </c>
      <c r="E376" s="70" t="s">
        <v>11631</v>
      </c>
      <c r="J376" s="70" t="s">
        <v>11633</v>
      </c>
      <c r="K376" s="70" t="s">
        <v>8672</v>
      </c>
      <c r="L376" s="70" t="s">
        <v>11632</v>
      </c>
      <c r="M376" s="70" t="s">
        <v>11634</v>
      </c>
      <c r="N376" s="32"/>
      <c r="O376" s="32"/>
      <c r="P376" s="32"/>
      <c r="Q376" s="32"/>
      <c r="R376" s="32"/>
      <c r="S376" s="32"/>
    </row>
    <row r="377" spans="1:19">
      <c r="A377" t="s">
        <v>5759</v>
      </c>
      <c r="B377" t="s">
        <v>10459</v>
      </c>
      <c r="C377" s="70" t="s">
        <v>5760</v>
      </c>
      <c r="D377" s="70" t="s">
        <v>11630</v>
      </c>
      <c r="E377" s="70" t="s">
        <v>11631</v>
      </c>
      <c r="J377" s="70" t="s">
        <v>11633</v>
      </c>
      <c r="K377" s="70" t="s">
        <v>8672</v>
      </c>
      <c r="L377" s="70" t="s">
        <v>11632</v>
      </c>
      <c r="M377" s="70" t="s">
        <v>11634</v>
      </c>
      <c r="N377" s="32"/>
      <c r="O377" s="32"/>
      <c r="P377" s="32"/>
      <c r="Q377" s="32"/>
      <c r="R377" s="32"/>
      <c r="S377" s="32"/>
    </row>
    <row r="378" spans="1:19">
      <c r="A378" t="s">
        <v>10904</v>
      </c>
      <c r="B378" t="s">
        <v>10459</v>
      </c>
      <c r="C378" s="70" t="s">
        <v>13276</v>
      </c>
      <c r="D378" s="70" t="s">
        <v>11630</v>
      </c>
      <c r="E378" s="70" t="s">
        <v>11631</v>
      </c>
      <c r="J378" s="70" t="s">
        <v>11633</v>
      </c>
      <c r="K378" s="70" t="s">
        <v>8672</v>
      </c>
      <c r="L378" s="70" t="s">
        <v>11632</v>
      </c>
      <c r="M378" s="70" t="s">
        <v>11634</v>
      </c>
      <c r="N378" s="32"/>
      <c r="O378" s="32"/>
      <c r="P378" s="32"/>
      <c r="Q378" s="32"/>
      <c r="R378" s="32"/>
      <c r="S378" s="32"/>
    </row>
    <row r="379" spans="1:19">
      <c r="A379" t="s">
        <v>5761</v>
      </c>
      <c r="B379" t="s">
        <v>10459</v>
      </c>
      <c r="C379" s="70" t="s">
        <v>5762</v>
      </c>
      <c r="D379" s="70" t="s">
        <v>11630</v>
      </c>
      <c r="E379" s="70" t="s">
        <v>11631</v>
      </c>
      <c r="J379" s="70" t="s">
        <v>11633</v>
      </c>
      <c r="K379" s="70" t="s">
        <v>8672</v>
      </c>
      <c r="L379" s="70" t="s">
        <v>11632</v>
      </c>
      <c r="M379" s="70" t="s">
        <v>11634</v>
      </c>
      <c r="N379" s="32"/>
      <c r="O379" s="32"/>
      <c r="P379" s="32"/>
      <c r="Q379" s="32"/>
      <c r="R379" s="32"/>
      <c r="S379" s="32"/>
    </row>
    <row r="380" spans="1:19">
      <c r="A380" t="s">
        <v>10905</v>
      </c>
      <c r="B380" t="s">
        <v>10459</v>
      </c>
      <c r="C380" s="70" t="s">
        <v>11291</v>
      </c>
      <c r="D380" s="70" t="s">
        <v>11630</v>
      </c>
      <c r="E380" s="70" t="s">
        <v>11631</v>
      </c>
      <c r="J380" s="70" t="s">
        <v>11633</v>
      </c>
      <c r="K380" s="70" t="s">
        <v>8672</v>
      </c>
      <c r="L380" s="70" t="s">
        <v>11632</v>
      </c>
      <c r="M380" s="70" t="s">
        <v>11634</v>
      </c>
      <c r="N380" s="32"/>
      <c r="O380" s="32"/>
      <c r="P380" s="32"/>
      <c r="Q380" s="32"/>
      <c r="R380" s="32"/>
      <c r="S380" s="32"/>
    </row>
    <row r="381" spans="1:19">
      <c r="A381" t="s">
        <v>10908</v>
      </c>
      <c r="B381" t="s">
        <v>10459</v>
      </c>
      <c r="C381" s="70" t="s">
        <v>11293</v>
      </c>
      <c r="D381" s="70" t="s">
        <v>11630</v>
      </c>
      <c r="E381" s="70" t="s">
        <v>11631</v>
      </c>
      <c r="J381" s="70" t="s">
        <v>11633</v>
      </c>
      <c r="K381" s="70" t="s">
        <v>8672</v>
      </c>
      <c r="L381" s="70" t="s">
        <v>11632</v>
      </c>
      <c r="M381" s="70" t="s">
        <v>11634</v>
      </c>
      <c r="N381" s="32"/>
      <c r="O381" s="32"/>
      <c r="P381" s="32"/>
      <c r="Q381" s="32"/>
      <c r="R381" s="32"/>
      <c r="S381" s="32"/>
    </row>
    <row r="382" spans="1:19">
      <c r="A382" t="s">
        <v>10909</v>
      </c>
      <c r="B382" t="s">
        <v>10459</v>
      </c>
      <c r="C382" s="70" t="s">
        <v>11294</v>
      </c>
      <c r="D382" s="70" t="s">
        <v>11630</v>
      </c>
      <c r="E382" s="70" t="s">
        <v>11631</v>
      </c>
      <c r="J382" s="70" t="s">
        <v>11633</v>
      </c>
      <c r="K382" s="70" t="s">
        <v>8672</v>
      </c>
      <c r="L382" s="70" t="s">
        <v>11632</v>
      </c>
      <c r="M382" s="70" t="s">
        <v>11634</v>
      </c>
      <c r="N382" s="32"/>
      <c r="O382" s="32"/>
      <c r="P382" s="32"/>
      <c r="Q382" s="32"/>
      <c r="R382" s="32"/>
      <c r="S382" s="32"/>
    </row>
    <row r="383" spans="1:19">
      <c r="A383" t="s">
        <v>10910</v>
      </c>
      <c r="B383" t="s">
        <v>10459</v>
      </c>
      <c r="C383" s="70" t="s">
        <v>13277</v>
      </c>
      <c r="D383" s="70" t="s">
        <v>11630</v>
      </c>
      <c r="E383" s="70" t="s">
        <v>11631</v>
      </c>
      <c r="J383" s="70" t="s">
        <v>11633</v>
      </c>
      <c r="K383" s="70" t="s">
        <v>8672</v>
      </c>
      <c r="L383" s="70" t="s">
        <v>11632</v>
      </c>
      <c r="M383" s="70" t="s">
        <v>11634</v>
      </c>
      <c r="N383" s="32"/>
      <c r="O383" s="32"/>
      <c r="P383" s="32"/>
      <c r="Q383" s="32"/>
      <c r="R383" s="32"/>
      <c r="S383" s="32"/>
    </row>
    <row r="384" spans="1:19">
      <c r="A384" t="s">
        <v>10911</v>
      </c>
      <c r="B384" t="s">
        <v>10459</v>
      </c>
      <c r="C384" s="70" t="s">
        <v>7092</v>
      </c>
      <c r="D384" s="70" t="s">
        <v>11630</v>
      </c>
      <c r="E384" s="70" t="s">
        <v>11631</v>
      </c>
      <c r="J384" s="70" t="s">
        <v>11633</v>
      </c>
      <c r="K384" s="70" t="s">
        <v>8672</v>
      </c>
      <c r="L384" s="70" t="s">
        <v>11632</v>
      </c>
      <c r="M384" s="70" t="s">
        <v>11634</v>
      </c>
      <c r="N384" s="32"/>
      <c r="O384" s="32"/>
      <c r="P384" s="32"/>
      <c r="Q384" s="32"/>
      <c r="R384" s="32"/>
      <c r="S384" s="32"/>
    </row>
    <row r="385" spans="1:19">
      <c r="A385" t="s">
        <v>10912</v>
      </c>
      <c r="B385" t="s">
        <v>10459</v>
      </c>
      <c r="C385" s="70" t="s">
        <v>5619</v>
      </c>
      <c r="D385" s="70" t="s">
        <v>11630</v>
      </c>
      <c r="E385" s="70" t="s">
        <v>11631</v>
      </c>
      <c r="J385" s="70" t="s">
        <v>11633</v>
      </c>
      <c r="K385" s="70" t="s">
        <v>8672</v>
      </c>
      <c r="L385" s="70" t="s">
        <v>11632</v>
      </c>
      <c r="M385" s="70" t="s">
        <v>11634</v>
      </c>
      <c r="N385" s="32"/>
      <c r="O385" s="32"/>
      <c r="P385" s="32"/>
      <c r="Q385" s="32"/>
      <c r="R385" s="32"/>
      <c r="S385" s="32"/>
    </row>
    <row r="386" spans="1:19">
      <c r="A386" t="s">
        <v>10913</v>
      </c>
      <c r="B386" t="s">
        <v>10459</v>
      </c>
      <c r="C386" s="70" t="s">
        <v>13278</v>
      </c>
      <c r="D386" s="70" t="s">
        <v>11630</v>
      </c>
      <c r="E386" s="70" t="s">
        <v>11631</v>
      </c>
      <c r="J386" s="70" t="s">
        <v>11633</v>
      </c>
      <c r="K386" s="70" t="s">
        <v>8672</v>
      </c>
      <c r="L386" s="70" t="s">
        <v>11632</v>
      </c>
      <c r="M386" s="70" t="s">
        <v>11634</v>
      </c>
      <c r="N386" s="32"/>
      <c r="O386" s="32"/>
      <c r="P386" s="32"/>
      <c r="Q386" s="32"/>
      <c r="R386" s="32"/>
      <c r="S386" s="32"/>
    </row>
    <row r="387" spans="1:19">
      <c r="A387" t="s">
        <v>10914</v>
      </c>
      <c r="B387" t="s">
        <v>10459</v>
      </c>
      <c r="C387" s="70" t="s">
        <v>7093</v>
      </c>
      <c r="D387" s="70" t="s">
        <v>11630</v>
      </c>
      <c r="E387" s="70" t="s">
        <v>11631</v>
      </c>
      <c r="J387" s="70" t="s">
        <v>11633</v>
      </c>
      <c r="K387" s="70" t="s">
        <v>8672</v>
      </c>
      <c r="L387" s="70" t="s">
        <v>11632</v>
      </c>
      <c r="M387" s="70" t="s">
        <v>11634</v>
      </c>
      <c r="N387" s="32"/>
      <c r="O387" s="32"/>
      <c r="P387" s="32"/>
      <c r="Q387" s="32"/>
      <c r="R387" s="32"/>
      <c r="S387" s="32"/>
    </row>
    <row r="388" spans="1:19">
      <c r="A388" t="s">
        <v>10915</v>
      </c>
      <c r="B388" t="s">
        <v>10459</v>
      </c>
      <c r="C388" s="70" t="s">
        <v>13279</v>
      </c>
      <c r="D388" s="70" t="s">
        <v>11630</v>
      </c>
      <c r="E388" s="70" t="s">
        <v>11631</v>
      </c>
      <c r="J388" s="70" t="s">
        <v>11633</v>
      </c>
      <c r="K388" s="70" t="s">
        <v>8672</v>
      </c>
      <c r="L388" s="70" t="s">
        <v>11632</v>
      </c>
      <c r="M388" s="70" t="s">
        <v>11634</v>
      </c>
      <c r="N388" s="32"/>
      <c r="O388" s="32"/>
      <c r="P388" s="32"/>
      <c r="Q388" s="32"/>
      <c r="R388" s="32"/>
      <c r="S388" s="32"/>
    </row>
    <row r="389" spans="1:19">
      <c r="A389" t="s">
        <v>9565</v>
      </c>
      <c r="B389" t="s">
        <v>10461</v>
      </c>
      <c r="C389" s="70" t="s">
        <v>12700</v>
      </c>
      <c r="D389" s="70" t="s">
        <v>9566</v>
      </c>
      <c r="E389" s="70" t="s">
        <v>12701</v>
      </c>
      <c r="J389" s="70" t="s">
        <v>11633</v>
      </c>
      <c r="K389" s="70" t="s">
        <v>8672</v>
      </c>
      <c r="L389" s="70" t="s">
        <v>11632</v>
      </c>
      <c r="M389" s="70" t="s">
        <v>11634</v>
      </c>
      <c r="N389" s="32"/>
      <c r="O389" s="32"/>
      <c r="P389" s="32"/>
      <c r="Q389" s="32"/>
      <c r="R389" s="32"/>
      <c r="S389" s="32"/>
    </row>
    <row r="390" spans="1:19">
      <c r="A390" t="s">
        <v>10888</v>
      </c>
      <c r="B390" t="s">
        <v>10459</v>
      </c>
      <c r="C390" s="70" t="s">
        <v>11272</v>
      </c>
      <c r="D390" s="70" t="s">
        <v>9566</v>
      </c>
      <c r="E390" s="70" t="s">
        <v>12701</v>
      </c>
      <c r="J390" s="70" t="s">
        <v>11633</v>
      </c>
      <c r="K390" s="70" t="s">
        <v>8672</v>
      </c>
      <c r="L390" s="70" t="s">
        <v>11632</v>
      </c>
      <c r="M390" s="70" t="s">
        <v>11634</v>
      </c>
      <c r="N390" s="32"/>
      <c r="O390" s="32"/>
      <c r="P390" s="32"/>
      <c r="Q390" s="32"/>
      <c r="R390" s="32"/>
      <c r="S390" s="32"/>
    </row>
    <row r="391" spans="1:19">
      <c r="A391" t="s">
        <v>5757</v>
      </c>
      <c r="B391" t="s">
        <v>10459</v>
      </c>
      <c r="C391" s="70" t="s">
        <v>5758</v>
      </c>
      <c r="D391" s="70" t="s">
        <v>9566</v>
      </c>
      <c r="E391" s="70" t="s">
        <v>12701</v>
      </c>
      <c r="J391" s="70" t="s">
        <v>11633</v>
      </c>
      <c r="K391" s="70" t="s">
        <v>8672</v>
      </c>
      <c r="L391" s="70" t="s">
        <v>11632</v>
      </c>
      <c r="M391" s="70" t="s">
        <v>11634</v>
      </c>
      <c r="N391" s="32"/>
      <c r="O391" s="32"/>
      <c r="P391" s="32"/>
      <c r="Q391" s="32"/>
      <c r="R391" s="32"/>
      <c r="S391" s="32"/>
    </row>
    <row r="392" spans="1:19">
      <c r="A392" t="s">
        <v>10906</v>
      </c>
      <c r="B392" t="s">
        <v>10459</v>
      </c>
      <c r="C392" s="70" t="s">
        <v>13280</v>
      </c>
      <c r="D392" s="70" t="s">
        <v>9566</v>
      </c>
      <c r="E392" s="70" t="s">
        <v>12701</v>
      </c>
      <c r="J392" s="70" t="s">
        <v>11633</v>
      </c>
      <c r="K392" s="70" t="s">
        <v>8672</v>
      </c>
      <c r="L392" s="70" t="s">
        <v>11632</v>
      </c>
      <c r="M392" s="70" t="s">
        <v>11634</v>
      </c>
      <c r="N392" s="32"/>
      <c r="O392" s="32"/>
      <c r="P392" s="32"/>
      <c r="Q392" s="32"/>
      <c r="R392" s="32"/>
      <c r="S392" s="32"/>
    </row>
    <row r="393" spans="1:19">
      <c r="A393" t="s">
        <v>10907</v>
      </c>
      <c r="B393" t="s">
        <v>10459</v>
      </c>
      <c r="C393" s="70" t="s">
        <v>11292</v>
      </c>
      <c r="D393" s="70" t="s">
        <v>9566</v>
      </c>
      <c r="E393" s="70" t="s">
        <v>12701</v>
      </c>
      <c r="J393" s="70" t="s">
        <v>11633</v>
      </c>
      <c r="K393" s="70" t="s">
        <v>8672</v>
      </c>
      <c r="L393" s="70" t="s">
        <v>11632</v>
      </c>
      <c r="M393" s="70" t="s">
        <v>11634</v>
      </c>
      <c r="N393" s="32"/>
      <c r="O393" s="32"/>
      <c r="P393" s="32"/>
      <c r="Q393" s="32"/>
      <c r="R393" s="32"/>
      <c r="S393" s="32"/>
    </row>
    <row r="394" spans="1:19">
      <c r="A394" t="s">
        <v>5763</v>
      </c>
      <c r="B394" t="s">
        <v>10461</v>
      </c>
      <c r="C394" s="70" t="s">
        <v>5764</v>
      </c>
      <c r="D394" s="70" t="s">
        <v>5765</v>
      </c>
      <c r="E394" s="70" t="s">
        <v>5766</v>
      </c>
      <c r="J394" s="70" t="s">
        <v>5768</v>
      </c>
      <c r="K394" s="70" t="s">
        <v>8672</v>
      </c>
      <c r="L394" s="70" t="s">
        <v>5767</v>
      </c>
      <c r="M394" s="70" t="s">
        <v>11634</v>
      </c>
      <c r="N394" s="32"/>
      <c r="O394" s="32"/>
      <c r="P394" s="32"/>
      <c r="Q394" s="32"/>
      <c r="R394" s="32"/>
      <c r="S394" s="32"/>
    </row>
    <row r="395" spans="1:19">
      <c r="A395" t="s">
        <v>5769</v>
      </c>
      <c r="B395" t="s">
        <v>10461</v>
      </c>
      <c r="C395" s="70" t="s">
        <v>5770</v>
      </c>
      <c r="D395" s="70" t="s">
        <v>5765</v>
      </c>
      <c r="E395" s="70" t="s">
        <v>5766</v>
      </c>
      <c r="J395" s="70" t="s">
        <v>5768</v>
      </c>
      <c r="K395" s="70" t="s">
        <v>8672</v>
      </c>
      <c r="L395" s="70" t="s">
        <v>5767</v>
      </c>
      <c r="M395" s="70" t="s">
        <v>11634</v>
      </c>
      <c r="N395" s="32"/>
      <c r="O395" s="32"/>
      <c r="P395" s="32"/>
      <c r="Q395" s="32"/>
      <c r="R395" s="32"/>
      <c r="S395" s="32"/>
    </row>
    <row r="396" spans="1:19">
      <c r="A396" t="s">
        <v>5771</v>
      </c>
      <c r="B396" t="s">
        <v>10461</v>
      </c>
      <c r="C396" s="70" t="s">
        <v>5772</v>
      </c>
      <c r="D396" s="70" t="s">
        <v>5765</v>
      </c>
      <c r="E396" s="70" t="s">
        <v>5766</v>
      </c>
      <c r="J396" s="70" t="s">
        <v>5768</v>
      </c>
      <c r="K396" s="70" t="s">
        <v>8672</v>
      </c>
      <c r="L396" s="70" t="s">
        <v>5767</v>
      </c>
      <c r="M396" s="70" t="s">
        <v>11634</v>
      </c>
      <c r="N396" s="32"/>
      <c r="O396" s="32"/>
      <c r="P396" s="32"/>
      <c r="Q396" s="32"/>
      <c r="R396" s="32"/>
      <c r="S396" s="32"/>
    </row>
    <row r="397" spans="1:19">
      <c r="A397" t="s">
        <v>5773</v>
      </c>
      <c r="B397" t="s">
        <v>10461</v>
      </c>
      <c r="C397" s="70" t="s">
        <v>5774</v>
      </c>
      <c r="D397" s="70" t="s">
        <v>5765</v>
      </c>
      <c r="E397" s="70" t="s">
        <v>5766</v>
      </c>
      <c r="J397" s="70" t="s">
        <v>5768</v>
      </c>
      <c r="K397" s="70" t="s">
        <v>8672</v>
      </c>
      <c r="L397" s="70" t="s">
        <v>5767</v>
      </c>
      <c r="M397" s="70" t="s">
        <v>11634</v>
      </c>
      <c r="N397" s="32"/>
      <c r="O397" s="32"/>
      <c r="P397" s="32"/>
      <c r="Q397" s="32"/>
      <c r="R397" s="32"/>
      <c r="S397" s="32"/>
    </row>
    <row r="398" spans="1:19">
      <c r="A398" t="s">
        <v>5775</v>
      </c>
      <c r="B398" t="s">
        <v>10461</v>
      </c>
      <c r="C398" s="70" t="s">
        <v>5776</v>
      </c>
      <c r="D398" s="70" t="s">
        <v>5765</v>
      </c>
      <c r="E398" s="70" t="s">
        <v>5766</v>
      </c>
      <c r="J398" s="70" t="s">
        <v>5768</v>
      </c>
      <c r="K398" s="70" t="s">
        <v>8672</v>
      </c>
      <c r="L398" s="70" t="s">
        <v>5767</v>
      </c>
      <c r="M398" s="70" t="s">
        <v>11634</v>
      </c>
      <c r="N398" s="32"/>
      <c r="O398" s="32"/>
      <c r="P398" s="32"/>
      <c r="Q398" s="32"/>
      <c r="R398" s="32"/>
      <c r="S398" s="32"/>
    </row>
    <row r="399" spans="1:19">
      <c r="A399" t="s">
        <v>5777</v>
      </c>
      <c r="B399" t="s">
        <v>10459</v>
      </c>
      <c r="C399" s="70" t="s">
        <v>11624</v>
      </c>
      <c r="D399" s="70" t="s">
        <v>5765</v>
      </c>
      <c r="E399" s="70" t="s">
        <v>5766</v>
      </c>
      <c r="J399" s="70" t="s">
        <v>5768</v>
      </c>
      <c r="K399" s="70" t="s">
        <v>8672</v>
      </c>
      <c r="L399" s="70" t="s">
        <v>5767</v>
      </c>
      <c r="M399" s="70" t="s">
        <v>11634</v>
      </c>
      <c r="N399" s="32"/>
      <c r="O399" s="32"/>
      <c r="P399" s="32"/>
      <c r="Q399" s="32"/>
      <c r="R399" s="32"/>
      <c r="S399" s="32"/>
    </row>
    <row r="400" spans="1:19">
      <c r="A400" t="s">
        <v>5778</v>
      </c>
      <c r="B400" t="s">
        <v>10459</v>
      </c>
      <c r="C400" s="70" t="s">
        <v>12873</v>
      </c>
      <c r="D400" s="70" t="s">
        <v>5765</v>
      </c>
      <c r="E400" s="70" t="s">
        <v>5766</v>
      </c>
      <c r="J400" s="70" t="s">
        <v>5768</v>
      </c>
      <c r="K400" s="70" t="s">
        <v>8672</v>
      </c>
      <c r="L400" s="70" t="s">
        <v>5767</v>
      </c>
      <c r="M400" s="70" t="s">
        <v>11634</v>
      </c>
      <c r="N400" s="32"/>
      <c r="O400" s="32"/>
      <c r="P400" s="32"/>
      <c r="Q400" s="32"/>
      <c r="R400" s="32"/>
      <c r="S400" s="32"/>
    </row>
    <row r="401" spans="1:19">
      <c r="A401" t="s">
        <v>5779</v>
      </c>
      <c r="B401" t="s">
        <v>10459</v>
      </c>
      <c r="C401" s="70" t="s">
        <v>13281</v>
      </c>
      <c r="D401" s="70" t="s">
        <v>5765</v>
      </c>
      <c r="E401" s="70" t="s">
        <v>5766</v>
      </c>
      <c r="J401" s="70" t="s">
        <v>5768</v>
      </c>
      <c r="K401" s="70" t="s">
        <v>8672</v>
      </c>
      <c r="L401" s="70" t="s">
        <v>5767</v>
      </c>
      <c r="M401" s="70" t="s">
        <v>11634</v>
      </c>
      <c r="N401" s="32"/>
      <c r="O401" s="32"/>
      <c r="P401" s="32"/>
      <c r="Q401" s="32"/>
      <c r="R401" s="32"/>
      <c r="S401" s="32"/>
    </row>
    <row r="402" spans="1:19">
      <c r="A402" t="s">
        <v>10925</v>
      </c>
      <c r="B402" t="s">
        <v>10459</v>
      </c>
      <c r="C402" s="70" t="s">
        <v>7103</v>
      </c>
      <c r="D402" s="70" t="s">
        <v>5765</v>
      </c>
      <c r="E402" s="70" t="s">
        <v>5766</v>
      </c>
      <c r="J402" s="70" t="s">
        <v>5768</v>
      </c>
      <c r="K402" s="70" t="s">
        <v>8672</v>
      </c>
      <c r="L402" s="70" t="s">
        <v>5767</v>
      </c>
      <c r="M402" s="70" t="s">
        <v>11634</v>
      </c>
      <c r="N402" s="32"/>
      <c r="O402" s="32"/>
      <c r="P402" s="32"/>
      <c r="Q402" s="32"/>
      <c r="R402" s="32"/>
      <c r="S402" s="32"/>
    </row>
    <row r="403" spans="1:19">
      <c r="A403" t="s">
        <v>13282</v>
      </c>
      <c r="B403" t="s">
        <v>10459</v>
      </c>
      <c r="C403" s="70" t="s">
        <v>13283</v>
      </c>
      <c r="D403" s="70" t="s">
        <v>5765</v>
      </c>
      <c r="E403" s="70" t="s">
        <v>5766</v>
      </c>
      <c r="J403" s="70" t="s">
        <v>5768</v>
      </c>
      <c r="K403" s="70" t="s">
        <v>8672</v>
      </c>
      <c r="L403" s="70" t="s">
        <v>5767</v>
      </c>
      <c r="M403" s="70" t="s">
        <v>11634</v>
      </c>
      <c r="N403" s="32"/>
      <c r="O403" s="32"/>
      <c r="P403" s="32"/>
      <c r="Q403" s="32"/>
      <c r="R403" s="32"/>
      <c r="S403" s="32"/>
    </row>
    <row r="404" spans="1:19">
      <c r="A404" t="s">
        <v>5687</v>
      </c>
      <c r="B404" t="s">
        <v>10461</v>
      </c>
      <c r="C404" s="70" t="s">
        <v>13284</v>
      </c>
      <c r="D404" s="70" t="s">
        <v>5780</v>
      </c>
      <c r="E404" s="70" t="s">
        <v>6992</v>
      </c>
      <c r="J404" s="70" t="s">
        <v>6994</v>
      </c>
      <c r="K404" s="70" t="s">
        <v>8672</v>
      </c>
      <c r="L404" s="70" t="s">
        <v>6993</v>
      </c>
      <c r="M404" s="70" t="s">
        <v>11634</v>
      </c>
      <c r="N404" s="32"/>
      <c r="O404" s="32"/>
      <c r="P404" s="32"/>
      <c r="Q404" s="32"/>
      <c r="R404" s="32"/>
      <c r="S404" s="32"/>
    </row>
    <row r="405" spans="1:19">
      <c r="A405" t="s">
        <v>5688</v>
      </c>
      <c r="B405" t="s">
        <v>10459</v>
      </c>
      <c r="C405" s="70" t="s">
        <v>5689</v>
      </c>
      <c r="D405" s="70" t="s">
        <v>5780</v>
      </c>
      <c r="E405" s="70" t="s">
        <v>6992</v>
      </c>
      <c r="J405" s="70" t="s">
        <v>6994</v>
      </c>
      <c r="K405" s="70" t="s">
        <v>8672</v>
      </c>
      <c r="L405" s="70" t="s">
        <v>6993</v>
      </c>
      <c r="M405" s="70" t="s">
        <v>11634</v>
      </c>
      <c r="N405" s="32"/>
      <c r="O405" s="32"/>
      <c r="P405" s="32"/>
      <c r="Q405" s="32"/>
      <c r="R405" s="32"/>
      <c r="S405" s="32"/>
    </row>
    <row r="406" spans="1:19">
      <c r="A406" t="s">
        <v>5690</v>
      </c>
      <c r="B406" t="s">
        <v>10459</v>
      </c>
      <c r="C406" s="70" t="s">
        <v>13285</v>
      </c>
      <c r="D406" s="70" t="s">
        <v>5780</v>
      </c>
      <c r="E406" s="70" t="s">
        <v>6992</v>
      </c>
      <c r="J406" s="70" t="s">
        <v>6994</v>
      </c>
      <c r="K406" s="70" t="s">
        <v>8672</v>
      </c>
      <c r="L406" s="70" t="s">
        <v>6993</v>
      </c>
      <c r="M406" s="70" t="s">
        <v>11634</v>
      </c>
      <c r="N406" s="32"/>
      <c r="O406" s="32"/>
      <c r="P406" s="32"/>
      <c r="Q406" s="32"/>
      <c r="R406" s="32"/>
      <c r="S406" s="32"/>
    </row>
    <row r="407" spans="1:19">
      <c r="A407" t="s">
        <v>5750</v>
      </c>
      <c r="B407" t="s">
        <v>10461</v>
      </c>
      <c r="C407" s="70" t="s">
        <v>5751</v>
      </c>
      <c r="D407" s="70" t="s">
        <v>11637</v>
      </c>
      <c r="E407" s="70" t="s">
        <v>11638</v>
      </c>
      <c r="J407" s="70" t="s">
        <v>11640</v>
      </c>
      <c r="K407" s="70" t="s">
        <v>8672</v>
      </c>
      <c r="L407" s="70" t="s">
        <v>11639</v>
      </c>
      <c r="M407" s="70" t="s">
        <v>11634</v>
      </c>
      <c r="N407" s="32"/>
      <c r="O407" s="32"/>
      <c r="P407" s="32"/>
      <c r="Q407" s="32"/>
      <c r="R407" s="32"/>
      <c r="S407" s="32"/>
    </row>
    <row r="408" spans="1:19">
      <c r="A408" t="s">
        <v>9564</v>
      </c>
      <c r="B408" t="s">
        <v>10461</v>
      </c>
      <c r="C408" s="70" t="s">
        <v>12699</v>
      </c>
      <c r="D408" s="70" t="s">
        <v>11637</v>
      </c>
      <c r="E408" s="70" t="s">
        <v>11638</v>
      </c>
      <c r="J408" s="70" t="s">
        <v>11640</v>
      </c>
      <c r="K408" s="70" t="s">
        <v>8672</v>
      </c>
      <c r="L408" s="70" t="s">
        <v>11639</v>
      </c>
      <c r="M408" s="70" t="s">
        <v>11634</v>
      </c>
      <c r="N408" s="32"/>
      <c r="O408" s="32"/>
      <c r="P408" s="32"/>
      <c r="Q408" s="32"/>
      <c r="R408" s="32"/>
      <c r="S408" s="32"/>
    </row>
    <row r="409" spans="1:19">
      <c r="A409" t="s">
        <v>11635</v>
      </c>
      <c r="B409" t="s">
        <v>10459</v>
      </c>
      <c r="C409" s="70" t="s">
        <v>11636</v>
      </c>
      <c r="D409" s="70" t="s">
        <v>11637</v>
      </c>
      <c r="E409" s="70" t="s">
        <v>11638</v>
      </c>
      <c r="J409" s="70" t="s">
        <v>11640</v>
      </c>
      <c r="K409" s="70" t="s">
        <v>8672</v>
      </c>
      <c r="L409" s="70" t="s">
        <v>11639</v>
      </c>
      <c r="M409" s="70" t="s">
        <v>11634</v>
      </c>
      <c r="N409" s="32"/>
      <c r="O409" s="32"/>
      <c r="P409" s="32"/>
      <c r="Q409" s="32"/>
      <c r="R409" s="32"/>
      <c r="S409" s="32"/>
    </row>
    <row r="410" spans="1:19">
      <c r="A410" t="s">
        <v>5755</v>
      </c>
      <c r="B410" t="s">
        <v>10459</v>
      </c>
      <c r="C410" s="70" t="s">
        <v>11289</v>
      </c>
      <c r="D410" s="70" t="s">
        <v>11637</v>
      </c>
      <c r="E410" s="70" t="s">
        <v>11638</v>
      </c>
      <c r="J410" s="70" t="s">
        <v>11640</v>
      </c>
      <c r="K410" s="70" t="s">
        <v>8672</v>
      </c>
      <c r="L410" s="70" t="s">
        <v>11639</v>
      </c>
      <c r="M410" s="70" t="s">
        <v>11634</v>
      </c>
      <c r="N410" s="32"/>
      <c r="O410" s="32"/>
      <c r="P410" s="32"/>
      <c r="Q410" s="32"/>
      <c r="R410" s="32"/>
      <c r="S410" s="32"/>
    </row>
    <row r="411" spans="1:19">
      <c r="A411" t="s">
        <v>10916</v>
      </c>
      <c r="B411" t="s">
        <v>10459</v>
      </c>
      <c r="C411" s="70" t="s">
        <v>7094</v>
      </c>
      <c r="D411" s="70" t="s">
        <v>11637</v>
      </c>
      <c r="E411" s="70" t="s">
        <v>11638</v>
      </c>
      <c r="J411" s="70" t="s">
        <v>11640</v>
      </c>
      <c r="K411" s="70" t="s">
        <v>8672</v>
      </c>
      <c r="L411" s="70" t="s">
        <v>11639</v>
      </c>
      <c r="M411" s="70" t="s">
        <v>11634</v>
      </c>
      <c r="N411" s="32"/>
      <c r="O411" s="32"/>
      <c r="P411" s="32"/>
      <c r="Q411" s="32"/>
      <c r="R411" s="32"/>
      <c r="S411" s="32"/>
    </row>
    <row r="412" spans="1:19">
      <c r="A412" t="s">
        <v>10917</v>
      </c>
      <c r="B412" t="s">
        <v>10459</v>
      </c>
      <c r="C412" s="70" t="s">
        <v>7095</v>
      </c>
      <c r="D412" s="70" t="s">
        <v>11637</v>
      </c>
      <c r="E412" s="70" t="s">
        <v>11638</v>
      </c>
      <c r="J412" s="70" t="s">
        <v>11640</v>
      </c>
      <c r="K412" s="70" t="s">
        <v>8672</v>
      </c>
      <c r="L412" s="70" t="s">
        <v>11639</v>
      </c>
      <c r="M412" s="70" t="s">
        <v>11634</v>
      </c>
      <c r="N412" s="32"/>
      <c r="O412" s="32"/>
      <c r="P412" s="32"/>
      <c r="Q412" s="32"/>
      <c r="R412" s="32"/>
      <c r="S412" s="32"/>
    </row>
    <row r="413" spans="1:19">
      <c r="A413" t="s">
        <v>10918</v>
      </c>
      <c r="B413" t="s">
        <v>10459</v>
      </c>
      <c r="C413" s="70" t="s">
        <v>7096</v>
      </c>
      <c r="D413" s="70" t="s">
        <v>11637</v>
      </c>
      <c r="E413" s="70" t="s">
        <v>11638</v>
      </c>
      <c r="J413" s="70" t="s">
        <v>11640</v>
      </c>
      <c r="K413" s="70" t="s">
        <v>8672</v>
      </c>
      <c r="L413" s="70" t="s">
        <v>11639</v>
      </c>
      <c r="M413" s="70" t="s">
        <v>11634</v>
      </c>
      <c r="N413" s="32"/>
      <c r="O413" s="32"/>
      <c r="P413" s="32"/>
      <c r="Q413" s="32"/>
      <c r="R413" s="32"/>
      <c r="S413" s="32"/>
    </row>
    <row r="414" spans="1:19">
      <c r="A414" t="s">
        <v>10924</v>
      </c>
      <c r="B414" t="s">
        <v>10459</v>
      </c>
      <c r="C414" s="70" t="s">
        <v>7102</v>
      </c>
      <c r="D414" s="70" t="s">
        <v>11637</v>
      </c>
      <c r="E414" s="70" t="s">
        <v>11638</v>
      </c>
      <c r="J414" s="70" t="s">
        <v>11640</v>
      </c>
      <c r="K414" s="70" t="s">
        <v>8672</v>
      </c>
      <c r="L414" s="70" t="s">
        <v>11639</v>
      </c>
      <c r="M414" s="70" t="s">
        <v>11634</v>
      </c>
      <c r="N414" s="32"/>
      <c r="O414" s="32"/>
      <c r="P414" s="32"/>
      <c r="Q414" s="32"/>
      <c r="R414" s="32"/>
      <c r="S414" s="32"/>
    </row>
    <row r="415" spans="1:19">
      <c r="A415" t="s">
        <v>10919</v>
      </c>
      <c r="B415" t="s">
        <v>10459</v>
      </c>
      <c r="C415" s="70" t="s">
        <v>7097</v>
      </c>
      <c r="D415" s="70" t="s">
        <v>10920</v>
      </c>
      <c r="E415" s="70" t="s">
        <v>7098</v>
      </c>
      <c r="J415" s="70" t="s">
        <v>11640</v>
      </c>
      <c r="K415" s="70" t="s">
        <v>8672</v>
      </c>
      <c r="L415" s="70" t="s">
        <v>11639</v>
      </c>
      <c r="M415" s="70" t="s">
        <v>11634</v>
      </c>
      <c r="N415" s="32"/>
      <c r="O415" s="32"/>
      <c r="P415" s="32"/>
      <c r="Q415" s="32"/>
      <c r="R415" s="32"/>
      <c r="S415" s="32"/>
    </row>
    <row r="416" spans="1:19">
      <c r="A416" t="s">
        <v>10921</v>
      </c>
      <c r="B416" t="s">
        <v>10459</v>
      </c>
      <c r="C416" s="70" t="s">
        <v>7099</v>
      </c>
      <c r="D416" s="70" t="s">
        <v>10920</v>
      </c>
      <c r="E416" s="70" t="s">
        <v>7098</v>
      </c>
      <c r="J416" s="70" t="s">
        <v>11640</v>
      </c>
      <c r="K416" s="70" t="s">
        <v>8672</v>
      </c>
      <c r="L416" s="70" t="s">
        <v>11639</v>
      </c>
      <c r="M416" s="70" t="s">
        <v>11634</v>
      </c>
      <c r="N416" s="32"/>
      <c r="O416" s="32"/>
      <c r="P416" s="32"/>
      <c r="Q416" s="32"/>
      <c r="R416" s="32"/>
      <c r="S416" s="32"/>
    </row>
    <row r="417" spans="1:19">
      <c r="A417" t="s">
        <v>10922</v>
      </c>
      <c r="B417" t="s">
        <v>10459</v>
      </c>
      <c r="C417" s="70" t="s">
        <v>7100</v>
      </c>
      <c r="D417" s="70" t="s">
        <v>10920</v>
      </c>
      <c r="E417" s="70" t="s">
        <v>7098</v>
      </c>
      <c r="J417" s="70" t="s">
        <v>11640</v>
      </c>
      <c r="K417" s="70" t="s">
        <v>8672</v>
      </c>
      <c r="L417" s="70" t="s">
        <v>11639</v>
      </c>
      <c r="M417" s="70" t="s">
        <v>11634</v>
      </c>
      <c r="N417" s="32"/>
      <c r="O417" s="32"/>
      <c r="P417" s="32"/>
      <c r="Q417" s="32"/>
      <c r="R417" s="32"/>
      <c r="S417" s="32"/>
    </row>
    <row r="418" spans="1:19">
      <c r="A418" t="s">
        <v>10923</v>
      </c>
      <c r="B418" t="s">
        <v>10459</v>
      </c>
      <c r="C418" s="70" t="s">
        <v>7101</v>
      </c>
      <c r="D418" s="70" t="s">
        <v>10920</v>
      </c>
      <c r="E418" s="70" t="s">
        <v>7098</v>
      </c>
      <c r="J418" s="70" t="s">
        <v>11640</v>
      </c>
      <c r="K418" s="70" t="s">
        <v>8672</v>
      </c>
      <c r="L418" s="70" t="s">
        <v>11639</v>
      </c>
      <c r="M418" s="70" t="s">
        <v>11634</v>
      </c>
      <c r="N418" s="32"/>
      <c r="O418" s="32"/>
      <c r="P418" s="32"/>
      <c r="Q418" s="32"/>
      <c r="R418" s="32"/>
      <c r="S418" s="32"/>
    </row>
    <row r="419" spans="1:19">
      <c r="A419" t="s">
        <v>10647</v>
      </c>
      <c r="B419" t="s">
        <v>10461</v>
      </c>
      <c r="C419" s="70" t="s">
        <v>13286</v>
      </c>
      <c r="D419" s="70" t="s">
        <v>10648</v>
      </c>
      <c r="E419" s="70" t="s">
        <v>10649</v>
      </c>
      <c r="J419" s="70" t="s">
        <v>10651</v>
      </c>
      <c r="K419" s="70" t="s">
        <v>10653</v>
      </c>
      <c r="L419" s="70" t="s">
        <v>10650</v>
      </c>
      <c r="M419" s="70" t="s">
        <v>10652</v>
      </c>
      <c r="N419" s="32"/>
      <c r="O419" s="32"/>
      <c r="P419" s="32"/>
      <c r="Q419" s="32"/>
      <c r="R419" s="32"/>
      <c r="S419" s="32"/>
    </row>
    <row r="420" spans="1:19">
      <c r="A420" t="s">
        <v>10655</v>
      </c>
      <c r="B420" t="s">
        <v>10461</v>
      </c>
      <c r="C420" s="70" t="s">
        <v>13287</v>
      </c>
      <c r="D420" s="70" t="s">
        <v>10648</v>
      </c>
      <c r="E420" s="70" t="s">
        <v>10649</v>
      </c>
      <c r="J420" s="70" t="s">
        <v>10651</v>
      </c>
      <c r="K420" s="70" t="s">
        <v>10653</v>
      </c>
      <c r="L420" s="70" t="s">
        <v>10650</v>
      </c>
      <c r="M420" s="70" t="s">
        <v>10652</v>
      </c>
      <c r="N420" s="32"/>
      <c r="O420" s="32"/>
      <c r="P420" s="32"/>
      <c r="Q420" s="32"/>
      <c r="R420" s="32"/>
      <c r="S420" s="32"/>
    </row>
    <row r="421" spans="1:19">
      <c r="A421" t="s">
        <v>8495</v>
      </c>
      <c r="B421" t="s">
        <v>10461</v>
      </c>
      <c r="C421" s="70" t="s">
        <v>13288</v>
      </c>
      <c r="D421" s="70" t="s">
        <v>7023</v>
      </c>
      <c r="E421" s="70" t="s">
        <v>7024</v>
      </c>
      <c r="J421" s="70" t="s">
        <v>10651</v>
      </c>
      <c r="K421" s="70" t="s">
        <v>10653</v>
      </c>
      <c r="L421" s="70" t="s">
        <v>10650</v>
      </c>
      <c r="M421" s="70" t="s">
        <v>10652</v>
      </c>
      <c r="N421" s="32"/>
      <c r="O421" s="32"/>
      <c r="P421" s="32"/>
      <c r="Q421" s="32"/>
      <c r="R421" s="32"/>
      <c r="S421" s="32"/>
    </row>
    <row r="422" spans="1:19">
      <c r="A422" t="s">
        <v>8496</v>
      </c>
      <c r="B422" t="s">
        <v>10461</v>
      </c>
      <c r="C422" s="70" t="s">
        <v>8497</v>
      </c>
      <c r="D422" s="70" t="s">
        <v>7023</v>
      </c>
      <c r="E422" s="70" t="s">
        <v>7024</v>
      </c>
      <c r="J422" s="70" t="s">
        <v>10651</v>
      </c>
      <c r="K422" s="70" t="s">
        <v>10653</v>
      </c>
      <c r="L422" s="70" t="s">
        <v>10650</v>
      </c>
      <c r="M422" s="70" t="s">
        <v>10652</v>
      </c>
      <c r="N422" s="32"/>
      <c r="O422" s="32"/>
      <c r="P422" s="32"/>
      <c r="Q422" s="32"/>
      <c r="R422" s="32"/>
      <c r="S422" s="32"/>
    </row>
    <row r="423" spans="1:19">
      <c r="A423" t="s">
        <v>8498</v>
      </c>
      <c r="B423" t="s">
        <v>10461</v>
      </c>
      <c r="C423" s="70" t="s">
        <v>8499</v>
      </c>
      <c r="D423" s="70" t="s">
        <v>7023</v>
      </c>
      <c r="E423" s="70" t="s">
        <v>7024</v>
      </c>
      <c r="J423" s="70" t="s">
        <v>10651</v>
      </c>
      <c r="K423" s="70" t="s">
        <v>10653</v>
      </c>
      <c r="L423" s="70" t="s">
        <v>10650</v>
      </c>
      <c r="M423" s="70" t="s">
        <v>10652</v>
      </c>
      <c r="N423" s="32"/>
      <c r="O423" s="32"/>
      <c r="P423" s="32"/>
      <c r="Q423" s="32"/>
      <c r="R423" s="32"/>
      <c r="S423" s="32"/>
    </row>
    <row r="424" spans="1:19">
      <c r="A424" t="s">
        <v>13289</v>
      </c>
      <c r="B424" t="s">
        <v>10461</v>
      </c>
      <c r="C424" s="70" t="s">
        <v>13290</v>
      </c>
      <c r="D424" s="70" t="s">
        <v>7023</v>
      </c>
      <c r="E424" s="70" t="s">
        <v>7024</v>
      </c>
      <c r="J424" s="70" t="s">
        <v>10651</v>
      </c>
      <c r="K424" s="70" t="s">
        <v>10653</v>
      </c>
      <c r="L424" s="70" t="s">
        <v>10650</v>
      </c>
      <c r="M424" s="70" t="s">
        <v>10652</v>
      </c>
      <c r="N424" s="32"/>
      <c r="O424" s="32"/>
      <c r="P424" s="32"/>
      <c r="Q424" s="32"/>
      <c r="R424" s="32"/>
      <c r="S424" s="32"/>
    </row>
    <row r="425" spans="1:19">
      <c r="A425" t="s">
        <v>7009</v>
      </c>
      <c r="B425" t="s">
        <v>10461</v>
      </c>
      <c r="C425" s="70" t="s">
        <v>7010</v>
      </c>
      <c r="D425" s="70" t="s">
        <v>7007</v>
      </c>
      <c r="E425" s="70" t="s">
        <v>7008</v>
      </c>
      <c r="J425" s="70" t="s">
        <v>10651</v>
      </c>
      <c r="K425" s="70" t="s">
        <v>10653</v>
      </c>
      <c r="L425" s="70" t="s">
        <v>10650</v>
      </c>
      <c r="M425" s="70" t="s">
        <v>10652</v>
      </c>
      <c r="N425" s="32"/>
      <c r="O425" s="32"/>
      <c r="P425" s="32"/>
      <c r="Q425" s="32"/>
      <c r="R425" s="32"/>
      <c r="S425" s="32"/>
    </row>
    <row r="426" spans="1:19">
      <c r="A426" t="s">
        <v>7011</v>
      </c>
      <c r="B426" t="s">
        <v>10461</v>
      </c>
      <c r="C426" s="70" t="s">
        <v>7012</v>
      </c>
      <c r="D426" s="70" t="s">
        <v>7007</v>
      </c>
      <c r="E426" s="70" t="s">
        <v>7008</v>
      </c>
      <c r="J426" s="70" t="s">
        <v>10651</v>
      </c>
      <c r="K426" s="70" t="s">
        <v>10653</v>
      </c>
      <c r="L426" s="70" t="s">
        <v>10650</v>
      </c>
      <c r="M426" s="70" t="s">
        <v>10652</v>
      </c>
      <c r="N426" s="32"/>
      <c r="O426" s="32"/>
      <c r="P426" s="32"/>
      <c r="Q426" s="32"/>
      <c r="R426" s="32"/>
      <c r="S426" s="32"/>
    </row>
    <row r="427" spans="1:19">
      <c r="A427" t="s">
        <v>7027</v>
      </c>
      <c r="B427" t="s">
        <v>10461</v>
      </c>
      <c r="C427" s="70" t="s">
        <v>13291</v>
      </c>
      <c r="D427" s="70" t="s">
        <v>7007</v>
      </c>
      <c r="E427" s="70" t="s">
        <v>7008</v>
      </c>
      <c r="J427" s="70" t="s">
        <v>10651</v>
      </c>
      <c r="K427" s="70" t="s">
        <v>10653</v>
      </c>
      <c r="L427" s="70" t="s">
        <v>10650</v>
      </c>
      <c r="M427" s="70" t="s">
        <v>10652</v>
      </c>
      <c r="N427" s="32"/>
      <c r="O427" s="32"/>
      <c r="P427" s="32"/>
      <c r="Q427" s="32"/>
      <c r="R427" s="32"/>
      <c r="S427" s="32"/>
    </row>
    <row r="428" spans="1:19">
      <c r="A428" t="s">
        <v>9571</v>
      </c>
      <c r="B428" t="s">
        <v>10461</v>
      </c>
      <c r="C428" s="70" t="s">
        <v>13292</v>
      </c>
      <c r="D428" s="70" t="s">
        <v>7007</v>
      </c>
      <c r="E428" s="70" t="s">
        <v>7008</v>
      </c>
      <c r="J428" s="70" t="s">
        <v>10651</v>
      </c>
      <c r="K428" s="70" t="s">
        <v>10653</v>
      </c>
      <c r="L428" s="70" t="s">
        <v>10650</v>
      </c>
      <c r="M428" s="70" t="s">
        <v>10652</v>
      </c>
      <c r="N428" s="32"/>
      <c r="O428" s="32"/>
      <c r="P428" s="32"/>
      <c r="Q428" s="32"/>
      <c r="R428" s="32"/>
      <c r="S428" s="32"/>
    </row>
    <row r="429" spans="1:19">
      <c r="A429" t="s">
        <v>9574</v>
      </c>
      <c r="B429" t="s">
        <v>10461</v>
      </c>
      <c r="C429" s="70" t="s">
        <v>12557</v>
      </c>
      <c r="D429" s="70" t="s">
        <v>7007</v>
      </c>
      <c r="E429" s="70" t="s">
        <v>7008</v>
      </c>
      <c r="J429" s="70" t="s">
        <v>10651</v>
      </c>
      <c r="K429" s="70" t="s">
        <v>10653</v>
      </c>
      <c r="L429" s="70" t="s">
        <v>10650</v>
      </c>
      <c r="M429" s="70" t="s">
        <v>10652</v>
      </c>
      <c r="N429" s="32"/>
      <c r="O429" s="32"/>
      <c r="P429" s="32"/>
      <c r="Q429" s="32"/>
      <c r="R429" s="32"/>
      <c r="S429" s="32"/>
    </row>
    <row r="430" spans="1:19">
      <c r="A430" t="s">
        <v>9575</v>
      </c>
      <c r="B430" t="s">
        <v>10461</v>
      </c>
      <c r="C430" s="70" t="s">
        <v>12558</v>
      </c>
      <c r="D430" s="70" t="s">
        <v>7007</v>
      </c>
      <c r="E430" s="70" t="s">
        <v>7008</v>
      </c>
      <c r="J430" s="70" t="s">
        <v>10651</v>
      </c>
      <c r="K430" s="70" t="s">
        <v>10653</v>
      </c>
      <c r="L430" s="70" t="s">
        <v>10650</v>
      </c>
      <c r="M430" s="70" t="s">
        <v>10652</v>
      </c>
      <c r="N430" s="32"/>
      <c r="O430" s="32"/>
      <c r="P430" s="32"/>
      <c r="Q430" s="32"/>
      <c r="R430" s="32"/>
      <c r="S430" s="32"/>
    </row>
    <row r="431" spans="1:19">
      <c r="A431" t="s">
        <v>8480</v>
      </c>
      <c r="B431" t="s">
        <v>10461</v>
      </c>
      <c r="C431" s="70" t="s">
        <v>12198</v>
      </c>
      <c r="D431" s="70" t="s">
        <v>7007</v>
      </c>
      <c r="E431" s="70" t="s">
        <v>7008</v>
      </c>
      <c r="J431" s="70" t="s">
        <v>10651</v>
      </c>
      <c r="K431" s="70" t="s">
        <v>10653</v>
      </c>
      <c r="L431" s="70" t="s">
        <v>10650</v>
      </c>
      <c r="M431" s="70" t="s">
        <v>10652</v>
      </c>
      <c r="N431" s="32"/>
      <c r="O431" s="32"/>
      <c r="P431" s="32"/>
      <c r="Q431" s="32"/>
      <c r="R431" s="32"/>
      <c r="S431" s="32"/>
    </row>
    <row r="432" spans="1:19">
      <c r="A432" t="s">
        <v>8481</v>
      </c>
      <c r="B432" t="s">
        <v>10461</v>
      </c>
      <c r="C432" s="70" t="s">
        <v>13293</v>
      </c>
      <c r="D432" s="70" t="s">
        <v>7007</v>
      </c>
      <c r="E432" s="70" t="s">
        <v>7008</v>
      </c>
      <c r="J432" s="70" t="s">
        <v>10651</v>
      </c>
      <c r="K432" s="70" t="s">
        <v>10653</v>
      </c>
      <c r="L432" s="70" t="s">
        <v>10650</v>
      </c>
      <c r="M432" s="70" t="s">
        <v>10652</v>
      </c>
      <c r="N432" s="32"/>
      <c r="O432" s="32"/>
      <c r="P432" s="32"/>
      <c r="Q432" s="32"/>
      <c r="R432" s="32"/>
      <c r="S432" s="32"/>
    </row>
    <row r="433" spans="1:19">
      <c r="A433" t="s">
        <v>8482</v>
      </c>
      <c r="B433" t="s">
        <v>10461</v>
      </c>
      <c r="C433" s="70" t="s">
        <v>13294</v>
      </c>
      <c r="D433" s="70" t="s">
        <v>7007</v>
      </c>
      <c r="E433" s="70" t="s">
        <v>7008</v>
      </c>
      <c r="J433" s="70" t="s">
        <v>10651</v>
      </c>
      <c r="K433" s="70" t="s">
        <v>10653</v>
      </c>
      <c r="L433" s="70" t="s">
        <v>10650</v>
      </c>
      <c r="M433" s="70" t="s">
        <v>10652</v>
      </c>
      <c r="N433" s="32"/>
      <c r="O433" s="32"/>
      <c r="P433" s="32"/>
      <c r="Q433" s="32"/>
      <c r="R433" s="32"/>
      <c r="S433" s="32"/>
    </row>
    <row r="434" spans="1:19">
      <c r="A434" t="s">
        <v>8483</v>
      </c>
      <c r="B434" t="s">
        <v>10461</v>
      </c>
      <c r="C434" s="70" t="s">
        <v>8484</v>
      </c>
      <c r="D434" s="70" t="s">
        <v>7007</v>
      </c>
      <c r="E434" s="70" t="s">
        <v>7008</v>
      </c>
      <c r="J434" s="70" t="s">
        <v>10651</v>
      </c>
      <c r="K434" s="70" t="s">
        <v>10653</v>
      </c>
      <c r="L434" s="70" t="s">
        <v>10650</v>
      </c>
      <c r="M434" s="70" t="s">
        <v>10652</v>
      </c>
      <c r="N434" s="32"/>
      <c r="O434" s="32"/>
      <c r="P434" s="32"/>
      <c r="Q434" s="32"/>
      <c r="R434" s="32"/>
      <c r="S434" s="32"/>
    </row>
    <row r="435" spans="1:19">
      <c r="A435" t="s">
        <v>8485</v>
      </c>
      <c r="B435" t="s">
        <v>10461</v>
      </c>
      <c r="C435" s="70" t="s">
        <v>8486</v>
      </c>
      <c r="D435" s="70" t="s">
        <v>7007</v>
      </c>
      <c r="E435" s="70" t="s">
        <v>7008</v>
      </c>
      <c r="J435" s="70" t="s">
        <v>10651</v>
      </c>
      <c r="K435" s="70" t="s">
        <v>10653</v>
      </c>
      <c r="L435" s="70" t="s">
        <v>10650</v>
      </c>
      <c r="M435" s="70" t="s">
        <v>10652</v>
      </c>
      <c r="N435" s="32"/>
      <c r="O435" s="32"/>
      <c r="P435" s="32"/>
      <c r="Q435" s="32"/>
      <c r="R435" s="32"/>
      <c r="S435" s="32"/>
    </row>
    <row r="436" spans="1:19">
      <c r="A436" t="s">
        <v>8491</v>
      </c>
      <c r="B436" t="s">
        <v>10461</v>
      </c>
      <c r="C436" s="70" t="s">
        <v>13295</v>
      </c>
      <c r="D436" s="70" t="s">
        <v>7007</v>
      </c>
      <c r="E436" s="70" t="s">
        <v>7008</v>
      </c>
      <c r="J436" s="70" t="s">
        <v>10651</v>
      </c>
      <c r="K436" s="70" t="s">
        <v>10653</v>
      </c>
      <c r="L436" s="70" t="s">
        <v>10650</v>
      </c>
      <c r="M436" s="70" t="s">
        <v>10652</v>
      </c>
      <c r="N436" s="32"/>
      <c r="O436" s="32"/>
      <c r="P436" s="32"/>
      <c r="Q436" s="32"/>
      <c r="R436" s="32"/>
      <c r="S436" s="32"/>
    </row>
    <row r="437" spans="1:19">
      <c r="A437" t="s">
        <v>8492</v>
      </c>
      <c r="B437" t="s">
        <v>10461</v>
      </c>
      <c r="C437" s="70" t="s">
        <v>8493</v>
      </c>
      <c r="D437" s="70" t="s">
        <v>7007</v>
      </c>
      <c r="E437" s="70" t="s">
        <v>7008</v>
      </c>
      <c r="J437" s="70" t="s">
        <v>10651</v>
      </c>
      <c r="K437" s="70" t="s">
        <v>10653</v>
      </c>
      <c r="L437" s="70" t="s">
        <v>10650</v>
      </c>
      <c r="M437" s="70" t="s">
        <v>10652</v>
      </c>
      <c r="N437" s="32"/>
      <c r="O437" s="32"/>
      <c r="P437" s="32"/>
      <c r="Q437" s="32"/>
      <c r="R437" s="32"/>
      <c r="S437" s="32"/>
    </row>
    <row r="438" spans="1:19">
      <c r="A438" t="s">
        <v>13296</v>
      </c>
      <c r="B438" t="s">
        <v>10461</v>
      </c>
      <c r="C438" s="70" t="s">
        <v>13297</v>
      </c>
      <c r="D438" s="70" t="s">
        <v>7007</v>
      </c>
      <c r="E438" s="70" t="s">
        <v>7008</v>
      </c>
      <c r="J438" s="70" t="s">
        <v>10651</v>
      </c>
      <c r="K438" s="70" t="s">
        <v>10653</v>
      </c>
      <c r="L438" s="70" t="s">
        <v>10650</v>
      </c>
      <c r="M438" s="70" t="s">
        <v>10652</v>
      </c>
      <c r="N438" s="32"/>
      <c r="O438" s="32"/>
      <c r="P438" s="32"/>
      <c r="Q438" s="32"/>
      <c r="R438" s="32"/>
      <c r="S438" s="32"/>
    </row>
    <row r="439" spans="1:19">
      <c r="A439" t="s">
        <v>7013</v>
      </c>
      <c r="B439" t="s">
        <v>10459</v>
      </c>
      <c r="C439" s="70" t="s">
        <v>7031</v>
      </c>
      <c r="D439" s="70" t="s">
        <v>7007</v>
      </c>
      <c r="E439" s="70" t="s">
        <v>7008</v>
      </c>
      <c r="J439" s="70" t="s">
        <v>10651</v>
      </c>
      <c r="K439" s="70" t="s">
        <v>10653</v>
      </c>
      <c r="L439" s="70" t="s">
        <v>10650</v>
      </c>
      <c r="M439" s="70" t="s">
        <v>10652</v>
      </c>
      <c r="N439" s="32"/>
      <c r="O439" s="32"/>
      <c r="P439" s="32"/>
      <c r="Q439" s="32"/>
      <c r="R439" s="32"/>
      <c r="S439" s="32"/>
    </row>
    <row r="440" spans="1:19">
      <c r="A440" t="s">
        <v>7025</v>
      </c>
      <c r="B440" t="s">
        <v>10459</v>
      </c>
      <c r="C440" s="70" t="s">
        <v>10729</v>
      </c>
      <c r="D440" s="70" t="s">
        <v>7007</v>
      </c>
      <c r="E440" s="70" t="s">
        <v>7008</v>
      </c>
      <c r="J440" s="70" t="s">
        <v>10651</v>
      </c>
      <c r="K440" s="70" t="s">
        <v>10653</v>
      </c>
      <c r="L440" s="70" t="s">
        <v>10650</v>
      </c>
      <c r="M440" s="70" t="s">
        <v>10652</v>
      </c>
      <c r="N440" s="32"/>
      <c r="O440" s="32"/>
      <c r="P440" s="32"/>
      <c r="Q440" s="32"/>
      <c r="R440" s="32"/>
      <c r="S440" s="32"/>
    </row>
    <row r="441" spans="1:19">
      <c r="A441" t="s">
        <v>7026</v>
      </c>
      <c r="B441" t="s">
        <v>10459</v>
      </c>
      <c r="C441" s="70" t="s">
        <v>13298</v>
      </c>
      <c r="D441" s="70" t="s">
        <v>7007</v>
      </c>
      <c r="E441" s="70" t="s">
        <v>7008</v>
      </c>
      <c r="J441" s="70" t="s">
        <v>10651</v>
      </c>
      <c r="K441" s="70" t="s">
        <v>10653</v>
      </c>
      <c r="L441" s="70" t="s">
        <v>10650</v>
      </c>
      <c r="M441" s="70" t="s">
        <v>10652</v>
      </c>
      <c r="N441" s="32"/>
      <c r="O441" s="32"/>
      <c r="P441" s="32"/>
      <c r="Q441" s="32"/>
      <c r="R441" s="32"/>
      <c r="S441" s="32"/>
    </row>
    <row r="442" spans="1:19">
      <c r="A442" t="s">
        <v>8494</v>
      </c>
      <c r="B442" t="s">
        <v>10459</v>
      </c>
      <c r="C442" s="70" t="s">
        <v>12728</v>
      </c>
      <c r="D442" s="70" t="s">
        <v>7007</v>
      </c>
      <c r="E442" s="70" t="s">
        <v>7008</v>
      </c>
      <c r="J442" s="70" t="s">
        <v>10651</v>
      </c>
      <c r="K442" s="70" t="s">
        <v>10653</v>
      </c>
      <c r="L442" s="70" t="s">
        <v>10650</v>
      </c>
      <c r="M442" s="70" t="s">
        <v>10652</v>
      </c>
      <c r="N442" s="32"/>
      <c r="O442" s="32"/>
      <c r="P442" s="32"/>
      <c r="Q442" s="32"/>
      <c r="R442" s="32"/>
      <c r="S442" s="32"/>
    </row>
    <row r="443" spans="1:19">
      <c r="A443" t="s">
        <v>8479</v>
      </c>
      <c r="B443" t="s">
        <v>10526</v>
      </c>
      <c r="C443" s="70" t="s">
        <v>13299</v>
      </c>
      <c r="D443" s="70" t="s">
        <v>7007</v>
      </c>
      <c r="E443" s="70" t="s">
        <v>7008</v>
      </c>
      <c r="J443" s="70" t="s">
        <v>10651</v>
      </c>
      <c r="K443" s="70" t="s">
        <v>10653</v>
      </c>
      <c r="L443" s="70" t="s">
        <v>10650</v>
      </c>
      <c r="M443" s="70" t="s">
        <v>10652</v>
      </c>
      <c r="N443" s="32"/>
      <c r="O443" s="32"/>
      <c r="P443" s="32"/>
      <c r="Q443" s="32"/>
      <c r="R443" s="32"/>
      <c r="S443" s="32"/>
    </row>
    <row r="444" spans="1:19">
      <c r="A444" t="s">
        <v>13300</v>
      </c>
      <c r="B444" t="s">
        <v>10526</v>
      </c>
      <c r="C444" s="70" t="s">
        <v>13301</v>
      </c>
      <c r="D444" s="70" t="s">
        <v>7007</v>
      </c>
      <c r="E444" s="70" t="s">
        <v>7008</v>
      </c>
      <c r="J444" s="70" t="s">
        <v>10651</v>
      </c>
      <c r="K444" s="70" t="s">
        <v>10653</v>
      </c>
      <c r="L444" s="70" t="s">
        <v>10650</v>
      </c>
      <c r="M444" s="70" t="s">
        <v>10652</v>
      </c>
      <c r="N444" s="32"/>
      <c r="O444" s="32"/>
      <c r="P444" s="32"/>
      <c r="Q444" s="32"/>
      <c r="R444" s="32"/>
      <c r="S444" s="32"/>
    </row>
    <row r="445" spans="1:19">
      <c r="A445" t="s">
        <v>7014</v>
      </c>
      <c r="B445" t="s">
        <v>10461</v>
      </c>
      <c r="C445" s="70" t="s">
        <v>7015</v>
      </c>
      <c r="D445" s="70" t="s">
        <v>7016</v>
      </c>
      <c r="E445" s="70" t="s">
        <v>13302</v>
      </c>
      <c r="J445" s="70" t="s">
        <v>10651</v>
      </c>
      <c r="K445" s="70" t="s">
        <v>10653</v>
      </c>
      <c r="L445" s="70" t="s">
        <v>10650</v>
      </c>
      <c r="M445" s="70" t="s">
        <v>10652</v>
      </c>
      <c r="N445" s="32"/>
      <c r="O445" s="32"/>
      <c r="P445" s="32"/>
      <c r="Q445" s="32"/>
      <c r="R445" s="32"/>
      <c r="S445" s="32"/>
    </row>
    <row r="446" spans="1:19">
      <c r="A446" t="s">
        <v>7017</v>
      </c>
      <c r="B446" t="s">
        <v>10461</v>
      </c>
      <c r="C446" s="70" t="s">
        <v>13303</v>
      </c>
      <c r="D446" s="70" t="s">
        <v>7016</v>
      </c>
      <c r="E446" s="70" t="s">
        <v>13302</v>
      </c>
      <c r="J446" s="70" t="s">
        <v>10651</v>
      </c>
      <c r="K446" s="70" t="s">
        <v>10653</v>
      </c>
      <c r="L446" s="70" t="s">
        <v>10650</v>
      </c>
      <c r="M446" s="70" t="s">
        <v>10652</v>
      </c>
      <c r="N446" s="32"/>
      <c r="O446" s="32"/>
      <c r="P446" s="32"/>
      <c r="Q446" s="32"/>
      <c r="R446" s="32"/>
      <c r="S446" s="32"/>
    </row>
    <row r="447" spans="1:19">
      <c r="A447" t="s">
        <v>7020</v>
      </c>
      <c r="B447" t="s">
        <v>10461</v>
      </c>
      <c r="C447" s="70" t="s">
        <v>7021</v>
      </c>
      <c r="D447" s="70" t="s">
        <v>7016</v>
      </c>
      <c r="E447" s="70" t="s">
        <v>13302</v>
      </c>
      <c r="J447" s="70" t="s">
        <v>10651</v>
      </c>
      <c r="K447" s="70" t="s">
        <v>10653</v>
      </c>
      <c r="L447" s="70" t="s">
        <v>10650</v>
      </c>
      <c r="M447" s="70" t="s">
        <v>10652</v>
      </c>
      <c r="N447" s="32"/>
      <c r="O447" s="32"/>
      <c r="P447" s="32"/>
      <c r="Q447" s="32"/>
      <c r="R447" s="32"/>
      <c r="S447" s="32"/>
    </row>
    <row r="448" spans="1:19">
      <c r="A448" t="s">
        <v>7022</v>
      </c>
      <c r="B448" t="s">
        <v>10461</v>
      </c>
      <c r="C448" s="70" t="s">
        <v>13304</v>
      </c>
      <c r="D448" s="70" t="s">
        <v>7016</v>
      </c>
      <c r="E448" s="70" t="s">
        <v>13302</v>
      </c>
      <c r="J448" s="70" t="s">
        <v>10651</v>
      </c>
      <c r="K448" s="70" t="s">
        <v>10653</v>
      </c>
      <c r="L448" s="70" t="s">
        <v>10650</v>
      </c>
      <c r="M448" s="70" t="s">
        <v>10652</v>
      </c>
      <c r="N448" s="32"/>
      <c r="O448" s="32"/>
      <c r="P448" s="32"/>
      <c r="Q448" s="32"/>
      <c r="R448" s="32"/>
      <c r="S448" s="32"/>
    </row>
    <row r="449" spans="1:19">
      <c r="A449" t="s">
        <v>9572</v>
      </c>
      <c r="B449" t="s">
        <v>10461</v>
      </c>
      <c r="C449" s="70" t="s">
        <v>12556</v>
      </c>
      <c r="D449" s="70" t="s">
        <v>7016</v>
      </c>
      <c r="E449" s="70" t="s">
        <v>13302</v>
      </c>
      <c r="J449" s="70" t="s">
        <v>10651</v>
      </c>
      <c r="K449" s="70" t="s">
        <v>10653</v>
      </c>
      <c r="L449" s="70" t="s">
        <v>10650</v>
      </c>
      <c r="M449" s="70" t="s">
        <v>10652</v>
      </c>
      <c r="N449" s="32"/>
      <c r="O449" s="32"/>
      <c r="P449" s="32"/>
      <c r="Q449" s="32"/>
      <c r="R449" s="32"/>
      <c r="S449" s="32"/>
    </row>
    <row r="450" spans="1:19">
      <c r="A450" t="s">
        <v>9449</v>
      </c>
      <c r="B450" t="s">
        <v>10461</v>
      </c>
      <c r="C450" s="70" t="s">
        <v>9450</v>
      </c>
      <c r="D450" s="70" t="s">
        <v>7016</v>
      </c>
      <c r="E450" s="70" t="s">
        <v>13302</v>
      </c>
      <c r="J450" s="70" t="s">
        <v>10651</v>
      </c>
      <c r="K450" s="70" t="s">
        <v>10653</v>
      </c>
      <c r="L450" s="70" t="s">
        <v>10650</v>
      </c>
      <c r="M450" s="70" t="s">
        <v>10652</v>
      </c>
      <c r="N450" s="32"/>
      <c r="O450" s="32"/>
      <c r="P450" s="32"/>
      <c r="Q450" s="32"/>
      <c r="R450" s="32"/>
      <c r="S450" s="32"/>
    </row>
    <row r="451" spans="1:19">
      <c r="A451" t="s">
        <v>9451</v>
      </c>
      <c r="B451" t="s">
        <v>10461</v>
      </c>
      <c r="C451" s="70" t="s">
        <v>9452</v>
      </c>
      <c r="D451" s="70" t="s">
        <v>7016</v>
      </c>
      <c r="E451" s="70" t="s">
        <v>13302</v>
      </c>
      <c r="J451" s="70" t="s">
        <v>10651</v>
      </c>
      <c r="K451" s="70" t="s">
        <v>10653</v>
      </c>
      <c r="L451" s="70" t="s">
        <v>10650</v>
      </c>
      <c r="M451" s="70" t="s">
        <v>10652</v>
      </c>
      <c r="N451" s="32"/>
      <c r="O451" s="32"/>
      <c r="P451" s="32"/>
      <c r="Q451" s="32"/>
      <c r="R451" s="32"/>
      <c r="S451" s="32"/>
    </row>
    <row r="452" spans="1:19">
      <c r="A452" t="s">
        <v>9453</v>
      </c>
      <c r="B452" t="s">
        <v>10461</v>
      </c>
      <c r="C452" s="70" t="s">
        <v>9454</v>
      </c>
      <c r="D452" s="70" t="s">
        <v>7016</v>
      </c>
      <c r="E452" s="70" t="s">
        <v>13302</v>
      </c>
      <c r="J452" s="70" t="s">
        <v>10651</v>
      </c>
      <c r="K452" s="70" t="s">
        <v>10653</v>
      </c>
      <c r="L452" s="70" t="s">
        <v>10650</v>
      </c>
      <c r="M452" s="70" t="s">
        <v>10652</v>
      </c>
      <c r="N452" s="32"/>
      <c r="O452" s="32"/>
      <c r="P452" s="32"/>
      <c r="Q452" s="32"/>
      <c r="R452" s="32"/>
      <c r="S452" s="32"/>
    </row>
    <row r="453" spans="1:19">
      <c r="A453" t="s">
        <v>9457</v>
      </c>
      <c r="B453" t="s">
        <v>10461</v>
      </c>
      <c r="C453" s="70" t="s">
        <v>9458</v>
      </c>
      <c r="D453" s="70" t="s">
        <v>7016</v>
      </c>
      <c r="E453" s="70" t="s">
        <v>13302</v>
      </c>
      <c r="J453" s="70" t="s">
        <v>10651</v>
      </c>
      <c r="K453" s="70" t="s">
        <v>10653</v>
      </c>
      <c r="L453" s="70" t="s">
        <v>10650</v>
      </c>
      <c r="M453" s="70" t="s">
        <v>10652</v>
      </c>
      <c r="N453" s="32"/>
      <c r="O453" s="32"/>
      <c r="P453" s="32"/>
      <c r="Q453" s="32"/>
      <c r="R453" s="32"/>
      <c r="S453" s="32"/>
    </row>
    <row r="454" spans="1:19">
      <c r="A454" t="s">
        <v>9459</v>
      </c>
      <c r="B454" t="s">
        <v>10461</v>
      </c>
      <c r="C454" s="70" t="s">
        <v>9460</v>
      </c>
      <c r="D454" s="70" t="s">
        <v>7016</v>
      </c>
      <c r="E454" s="70" t="s">
        <v>13302</v>
      </c>
      <c r="J454" s="70" t="s">
        <v>10651</v>
      </c>
      <c r="K454" s="70" t="s">
        <v>10653</v>
      </c>
      <c r="L454" s="70" t="s">
        <v>10650</v>
      </c>
      <c r="M454" s="70" t="s">
        <v>10652</v>
      </c>
      <c r="N454" s="32"/>
      <c r="O454" s="32"/>
      <c r="P454" s="32"/>
      <c r="Q454" s="32"/>
      <c r="R454" s="32"/>
      <c r="S454" s="32"/>
    </row>
    <row r="455" spans="1:19">
      <c r="A455" t="s">
        <v>9461</v>
      </c>
      <c r="B455" t="s">
        <v>10461</v>
      </c>
      <c r="C455" s="70" t="s">
        <v>9462</v>
      </c>
      <c r="D455" s="70" t="s">
        <v>7016</v>
      </c>
      <c r="E455" s="70" t="s">
        <v>13302</v>
      </c>
      <c r="J455" s="70" t="s">
        <v>10651</v>
      </c>
      <c r="K455" s="70" t="s">
        <v>10653</v>
      </c>
      <c r="L455" s="70" t="s">
        <v>10650</v>
      </c>
      <c r="M455" s="70" t="s">
        <v>10652</v>
      </c>
      <c r="N455" s="32"/>
      <c r="O455" s="32"/>
      <c r="P455" s="32"/>
      <c r="Q455" s="32"/>
      <c r="R455" s="32"/>
      <c r="S455" s="32"/>
    </row>
    <row r="456" spans="1:19">
      <c r="A456" t="s">
        <v>9463</v>
      </c>
      <c r="B456" t="s">
        <v>10461</v>
      </c>
      <c r="C456" s="70" t="s">
        <v>11664</v>
      </c>
      <c r="D456" s="70" t="s">
        <v>7016</v>
      </c>
      <c r="E456" s="70" t="s">
        <v>13302</v>
      </c>
      <c r="J456" s="70" t="s">
        <v>10651</v>
      </c>
      <c r="K456" s="70" t="s">
        <v>10653</v>
      </c>
      <c r="L456" s="70" t="s">
        <v>10650</v>
      </c>
      <c r="M456" s="70" t="s">
        <v>10652</v>
      </c>
      <c r="N456" s="32"/>
      <c r="O456" s="32"/>
      <c r="P456" s="32"/>
      <c r="Q456" s="32"/>
      <c r="R456" s="32"/>
      <c r="S456" s="32"/>
    </row>
    <row r="457" spans="1:19">
      <c r="A457" t="s">
        <v>9464</v>
      </c>
      <c r="B457" t="s">
        <v>10461</v>
      </c>
      <c r="C457" s="70" t="s">
        <v>9465</v>
      </c>
      <c r="D457" s="70" t="s">
        <v>7016</v>
      </c>
      <c r="E457" s="70" t="s">
        <v>13302</v>
      </c>
      <c r="J457" s="70" t="s">
        <v>10651</v>
      </c>
      <c r="K457" s="70" t="s">
        <v>10653</v>
      </c>
      <c r="L457" s="70" t="s">
        <v>10650</v>
      </c>
      <c r="M457" s="70" t="s">
        <v>10652</v>
      </c>
      <c r="N457" s="32"/>
      <c r="O457" s="32"/>
      <c r="P457" s="32"/>
      <c r="Q457" s="32"/>
      <c r="R457" s="32"/>
      <c r="S457" s="32"/>
    </row>
    <row r="458" spans="1:19">
      <c r="A458" t="s">
        <v>13305</v>
      </c>
      <c r="B458" t="s">
        <v>10461</v>
      </c>
      <c r="C458" s="70" t="s">
        <v>13306</v>
      </c>
      <c r="D458" s="70" t="s">
        <v>7016</v>
      </c>
      <c r="E458" s="70" t="s">
        <v>13302</v>
      </c>
      <c r="J458" s="70" t="s">
        <v>10651</v>
      </c>
      <c r="K458" s="70" t="s">
        <v>10653</v>
      </c>
      <c r="L458" s="70" t="s">
        <v>10650</v>
      </c>
      <c r="M458" s="70" t="s">
        <v>10652</v>
      </c>
      <c r="N458" s="32"/>
      <c r="O458" s="32"/>
      <c r="P458" s="32"/>
      <c r="Q458" s="32"/>
      <c r="R458" s="32"/>
      <c r="S458" s="32"/>
    </row>
    <row r="459" spans="1:19">
      <c r="A459" t="s">
        <v>13307</v>
      </c>
      <c r="B459" t="s">
        <v>10461</v>
      </c>
      <c r="C459" s="70" t="s">
        <v>13308</v>
      </c>
      <c r="D459" s="70" t="s">
        <v>7016</v>
      </c>
      <c r="E459" s="70" t="s">
        <v>13302</v>
      </c>
      <c r="J459" s="70" t="s">
        <v>10651</v>
      </c>
      <c r="K459" s="70" t="s">
        <v>10653</v>
      </c>
      <c r="L459" s="70" t="s">
        <v>10650</v>
      </c>
      <c r="M459" s="70" t="s">
        <v>10652</v>
      </c>
      <c r="N459" s="32"/>
      <c r="O459" s="32"/>
      <c r="P459" s="32"/>
      <c r="Q459" s="32"/>
      <c r="R459" s="32"/>
      <c r="S459" s="32"/>
    </row>
    <row r="460" spans="1:19">
      <c r="A460" t="s">
        <v>13309</v>
      </c>
      <c r="B460" t="s">
        <v>10461</v>
      </c>
      <c r="C460" s="70" t="s">
        <v>13310</v>
      </c>
      <c r="D460" s="70" t="s">
        <v>7016</v>
      </c>
      <c r="E460" s="70" t="s">
        <v>13302</v>
      </c>
      <c r="J460" s="70" t="s">
        <v>10651</v>
      </c>
      <c r="K460" s="70" t="s">
        <v>10653</v>
      </c>
      <c r="L460" s="70" t="s">
        <v>10650</v>
      </c>
      <c r="M460" s="70" t="s">
        <v>10652</v>
      </c>
      <c r="N460" s="32"/>
      <c r="O460" s="32"/>
      <c r="P460" s="32"/>
      <c r="Q460" s="32"/>
      <c r="R460" s="32"/>
      <c r="S460" s="32"/>
    </row>
    <row r="461" spans="1:19">
      <c r="A461" t="s">
        <v>13311</v>
      </c>
      <c r="B461" t="s">
        <v>10459</v>
      </c>
      <c r="C461" s="70" t="s">
        <v>13312</v>
      </c>
      <c r="D461" s="70" t="s">
        <v>7016</v>
      </c>
      <c r="E461" s="70" t="s">
        <v>13302</v>
      </c>
      <c r="J461" s="70" t="s">
        <v>10651</v>
      </c>
      <c r="K461" s="70" t="s">
        <v>10653</v>
      </c>
      <c r="L461" s="70" t="s">
        <v>10650</v>
      </c>
      <c r="M461" s="70" t="s">
        <v>10652</v>
      </c>
      <c r="N461" s="32"/>
      <c r="O461" s="32"/>
      <c r="P461" s="32"/>
      <c r="Q461" s="32"/>
      <c r="R461" s="32"/>
      <c r="S461" s="32"/>
    </row>
    <row r="462" spans="1:19">
      <c r="A462" t="s">
        <v>7018</v>
      </c>
      <c r="B462" t="s">
        <v>10461</v>
      </c>
      <c r="C462" s="70" t="s">
        <v>7019</v>
      </c>
      <c r="D462" s="70" t="s">
        <v>13313</v>
      </c>
      <c r="E462" s="70" t="s">
        <v>13314</v>
      </c>
      <c r="J462" s="70" t="s">
        <v>10651</v>
      </c>
      <c r="K462" s="70" t="s">
        <v>10653</v>
      </c>
      <c r="L462" s="70" t="s">
        <v>10650</v>
      </c>
      <c r="M462" s="70" t="s">
        <v>10652</v>
      </c>
      <c r="N462" s="32"/>
      <c r="O462" s="32"/>
      <c r="P462" s="32"/>
      <c r="Q462" s="32"/>
      <c r="R462" s="32"/>
      <c r="S462" s="32"/>
    </row>
    <row r="463" spans="1:19">
      <c r="A463" t="s">
        <v>9455</v>
      </c>
      <c r="B463" t="s">
        <v>10461</v>
      </c>
      <c r="C463" s="70" t="s">
        <v>9456</v>
      </c>
      <c r="D463" s="70" t="s">
        <v>13313</v>
      </c>
      <c r="E463" s="70" t="s">
        <v>13314</v>
      </c>
      <c r="J463" s="70" t="s">
        <v>10651</v>
      </c>
      <c r="K463" s="70" t="s">
        <v>10653</v>
      </c>
      <c r="L463" s="70" t="s">
        <v>10650</v>
      </c>
      <c r="M463" s="70" t="s">
        <v>10652</v>
      </c>
      <c r="N463" s="32"/>
      <c r="O463" s="32"/>
      <c r="P463" s="32"/>
      <c r="Q463" s="32"/>
      <c r="R463" s="32"/>
      <c r="S463" s="32"/>
    </row>
    <row r="464" spans="1:19">
      <c r="A464" t="s">
        <v>10793</v>
      </c>
      <c r="B464" t="s">
        <v>10461</v>
      </c>
      <c r="C464" s="70" t="s">
        <v>12199</v>
      </c>
      <c r="D464" s="70" t="s">
        <v>13313</v>
      </c>
      <c r="E464" s="70" t="s">
        <v>13314</v>
      </c>
      <c r="J464" s="70" t="s">
        <v>10651</v>
      </c>
      <c r="K464" s="70" t="s">
        <v>10653</v>
      </c>
      <c r="L464" s="70" t="s">
        <v>10650</v>
      </c>
      <c r="M464" s="70" t="s">
        <v>10652</v>
      </c>
      <c r="N464" s="32"/>
      <c r="O464" s="32"/>
      <c r="P464" s="32"/>
      <c r="Q464" s="32"/>
      <c r="R464" s="32"/>
      <c r="S464" s="32"/>
    </row>
    <row r="465" spans="1:19">
      <c r="A465" t="s">
        <v>13315</v>
      </c>
      <c r="B465" t="s">
        <v>10461</v>
      </c>
      <c r="C465" s="70" t="s">
        <v>13316</v>
      </c>
      <c r="D465" s="70" t="s">
        <v>13313</v>
      </c>
      <c r="E465" s="70" t="s">
        <v>13314</v>
      </c>
      <c r="J465" s="70" t="s">
        <v>10651</v>
      </c>
      <c r="K465" s="70" t="s">
        <v>10653</v>
      </c>
      <c r="L465" s="70" t="s">
        <v>10650</v>
      </c>
      <c r="M465" s="70" t="s">
        <v>10652</v>
      </c>
      <c r="N465" s="32"/>
      <c r="O465" s="32"/>
      <c r="P465" s="32"/>
      <c r="Q465" s="32"/>
      <c r="R465" s="32"/>
      <c r="S465" s="32"/>
    </row>
    <row r="466" spans="1:19">
      <c r="A466" t="s">
        <v>13317</v>
      </c>
      <c r="B466" t="s">
        <v>10461</v>
      </c>
      <c r="C466" s="70" t="s">
        <v>13318</v>
      </c>
      <c r="D466" s="70" t="s">
        <v>13313</v>
      </c>
      <c r="E466" s="70" t="s">
        <v>13314</v>
      </c>
      <c r="J466" s="70" t="s">
        <v>10651</v>
      </c>
      <c r="K466" s="70" t="s">
        <v>10653</v>
      </c>
      <c r="L466" s="70" t="s">
        <v>10650</v>
      </c>
      <c r="M466" s="70" t="s">
        <v>10652</v>
      </c>
      <c r="N466" s="32"/>
      <c r="O466" s="32"/>
      <c r="P466" s="32"/>
      <c r="Q466" s="32"/>
      <c r="R466" s="32"/>
      <c r="S466" s="32"/>
    </row>
    <row r="467" spans="1:19">
      <c r="A467" t="s">
        <v>8489</v>
      </c>
      <c r="B467" t="s">
        <v>10461</v>
      </c>
      <c r="C467" s="70" t="s">
        <v>8490</v>
      </c>
      <c r="D467" s="70" t="s">
        <v>13319</v>
      </c>
      <c r="E467" s="70" t="s">
        <v>13320</v>
      </c>
      <c r="J467" s="70" t="s">
        <v>10651</v>
      </c>
      <c r="K467" s="70" t="s">
        <v>10653</v>
      </c>
      <c r="L467" s="70" t="s">
        <v>10650</v>
      </c>
      <c r="M467" s="70" t="s">
        <v>10652</v>
      </c>
      <c r="N467" s="32"/>
      <c r="O467" s="32"/>
      <c r="P467" s="32"/>
      <c r="Q467" s="32"/>
      <c r="R467" s="32"/>
      <c r="S467" s="32"/>
    </row>
    <row r="468" spans="1:19">
      <c r="A468" t="s">
        <v>7005</v>
      </c>
      <c r="B468" t="s">
        <v>10459</v>
      </c>
      <c r="C468" s="70" t="s">
        <v>7006</v>
      </c>
      <c r="D468" s="70" t="s">
        <v>13319</v>
      </c>
      <c r="E468" s="70" t="s">
        <v>13320</v>
      </c>
      <c r="J468" s="70" t="s">
        <v>10651</v>
      </c>
      <c r="K468" s="70" t="s">
        <v>10653</v>
      </c>
      <c r="L468" s="70" t="s">
        <v>10650</v>
      </c>
      <c r="M468" s="70" t="s">
        <v>10652</v>
      </c>
      <c r="N468" s="32"/>
      <c r="O468" s="32"/>
      <c r="P468" s="32"/>
      <c r="Q468" s="32"/>
      <c r="R468" s="32"/>
      <c r="S468" s="32"/>
    </row>
    <row r="469" spans="1:19">
      <c r="A469" t="s">
        <v>13321</v>
      </c>
      <c r="B469" t="s">
        <v>10459</v>
      </c>
      <c r="C469" s="70" t="s">
        <v>11255</v>
      </c>
      <c r="D469" s="70" t="s">
        <v>13319</v>
      </c>
      <c r="E469" s="70" t="s">
        <v>13320</v>
      </c>
      <c r="J469" s="70" t="s">
        <v>10651</v>
      </c>
      <c r="K469" s="70" t="s">
        <v>10653</v>
      </c>
      <c r="L469" s="70" t="s">
        <v>10650</v>
      </c>
      <c r="M469" s="70" t="s">
        <v>10652</v>
      </c>
      <c r="N469" s="32"/>
      <c r="O469" s="32"/>
      <c r="P469" s="32"/>
      <c r="Q469" s="32"/>
      <c r="R469" s="32"/>
      <c r="S469" s="32"/>
    </row>
    <row r="470" spans="1:19">
      <c r="A470" t="s">
        <v>12963</v>
      </c>
      <c r="B470" t="s">
        <v>10459</v>
      </c>
      <c r="C470" s="70" t="s">
        <v>7031</v>
      </c>
      <c r="D470" s="70" t="s">
        <v>6999</v>
      </c>
      <c r="E470" s="70" t="s">
        <v>11256</v>
      </c>
      <c r="J470" s="70" t="s">
        <v>9106</v>
      </c>
      <c r="K470" s="70" t="s">
        <v>2933</v>
      </c>
      <c r="L470" s="70" t="s">
        <v>10833</v>
      </c>
      <c r="M470" s="70" t="s">
        <v>11659</v>
      </c>
      <c r="N470" s="32"/>
      <c r="O470" s="32"/>
      <c r="P470" s="32"/>
      <c r="Q470" s="32"/>
      <c r="R470" s="32"/>
      <c r="S470" s="32"/>
    </row>
    <row r="471" spans="1:19">
      <c r="A471" t="s">
        <v>12965</v>
      </c>
      <c r="B471" t="s">
        <v>10459</v>
      </c>
      <c r="C471" s="70" t="s">
        <v>11257</v>
      </c>
      <c r="D471" s="70" t="s">
        <v>6999</v>
      </c>
      <c r="E471" s="70" t="s">
        <v>11256</v>
      </c>
      <c r="J471" s="70" t="s">
        <v>9106</v>
      </c>
      <c r="K471" s="70" t="s">
        <v>2933</v>
      </c>
      <c r="L471" s="70" t="s">
        <v>10833</v>
      </c>
      <c r="M471" s="70" t="s">
        <v>11659</v>
      </c>
      <c r="N471" s="32"/>
      <c r="O471" s="32"/>
      <c r="P471" s="32"/>
      <c r="Q471" s="32"/>
      <c r="R471" s="32"/>
      <c r="S471" s="32"/>
    </row>
    <row r="472" spans="1:19">
      <c r="A472" t="s">
        <v>10832</v>
      </c>
      <c r="B472" t="s">
        <v>10461</v>
      </c>
      <c r="C472" s="70" t="s">
        <v>9105</v>
      </c>
      <c r="D472" s="70" t="s">
        <v>6996</v>
      </c>
      <c r="E472" s="70" t="s">
        <v>6997</v>
      </c>
      <c r="J472" s="70" t="s">
        <v>9106</v>
      </c>
      <c r="K472" s="70" t="s">
        <v>2933</v>
      </c>
      <c r="L472" s="70" t="s">
        <v>10833</v>
      </c>
      <c r="M472" s="70" t="s">
        <v>11659</v>
      </c>
      <c r="N472" s="32"/>
      <c r="O472" s="32"/>
      <c r="P472" s="32"/>
      <c r="Q472" s="32"/>
      <c r="R472" s="32"/>
      <c r="S472" s="32"/>
    </row>
    <row r="473" spans="1:19">
      <c r="A473" t="s">
        <v>10834</v>
      </c>
      <c r="B473" t="s">
        <v>10461</v>
      </c>
      <c r="C473" s="70" t="s">
        <v>6995</v>
      </c>
      <c r="D473" s="70" t="s">
        <v>6996</v>
      </c>
      <c r="E473" s="70" t="s">
        <v>6997</v>
      </c>
      <c r="J473" s="70" t="s">
        <v>9106</v>
      </c>
      <c r="K473" s="70" t="s">
        <v>2933</v>
      </c>
      <c r="L473" s="70" t="s">
        <v>10833</v>
      </c>
      <c r="M473" s="70" t="s">
        <v>11659</v>
      </c>
      <c r="N473" s="32"/>
      <c r="O473" s="32"/>
      <c r="P473" s="32"/>
      <c r="Q473" s="32"/>
      <c r="R473" s="32"/>
      <c r="S473" s="32"/>
    </row>
    <row r="474" spans="1:19">
      <c r="A474" t="s">
        <v>11258</v>
      </c>
      <c r="B474" t="s">
        <v>10459</v>
      </c>
      <c r="C474" s="70" t="s">
        <v>11259</v>
      </c>
      <c r="D474" s="70" t="s">
        <v>6996</v>
      </c>
      <c r="E474" s="70" t="s">
        <v>6997</v>
      </c>
      <c r="J474" s="70" t="s">
        <v>9106</v>
      </c>
      <c r="K474" s="70" t="s">
        <v>2933</v>
      </c>
      <c r="L474" s="70" t="s">
        <v>10833</v>
      </c>
      <c r="M474" s="70" t="s">
        <v>11659</v>
      </c>
      <c r="N474" s="32"/>
      <c r="O474" s="32"/>
      <c r="P474" s="32"/>
      <c r="Q474" s="32"/>
      <c r="R474" s="32"/>
      <c r="S474" s="32"/>
    </row>
    <row r="475" spans="1:19">
      <c r="A475" t="s">
        <v>11260</v>
      </c>
      <c r="B475" t="s">
        <v>10459</v>
      </c>
      <c r="C475" s="70" t="s">
        <v>11261</v>
      </c>
      <c r="D475" s="70" t="s">
        <v>6996</v>
      </c>
      <c r="E475" s="70" t="s">
        <v>6997</v>
      </c>
      <c r="J475" s="70" t="s">
        <v>9106</v>
      </c>
      <c r="K475" s="70" t="s">
        <v>2933</v>
      </c>
      <c r="L475" s="70" t="s">
        <v>10833</v>
      </c>
      <c r="M475" s="70" t="s">
        <v>11659</v>
      </c>
      <c r="N475" s="32"/>
      <c r="O475" s="32"/>
      <c r="P475" s="32"/>
      <c r="Q475" s="32"/>
      <c r="R475" s="32"/>
      <c r="S475" s="32"/>
    </row>
    <row r="476" spans="1:19">
      <c r="A476" t="s">
        <v>13016</v>
      </c>
      <c r="B476" t="s">
        <v>10526</v>
      </c>
      <c r="C476" s="70" t="s">
        <v>9506</v>
      </c>
      <c r="D476" s="70" t="s">
        <v>6996</v>
      </c>
      <c r="E476" s="70" t="s">
        <v>6997</v>
      </c>
      <c r="J476" s="70" t="s">
        <v>9106</v>
      </c>
      <c r="K476" s="70" t="s">
        <v>2933</v>
      </c>
      <c r="L476" s="70" t="s">
        <v>10833</v>
      </c>
      <c r="M476" s="70" t="s">
        <v>11659</v>
      </c>
      <c r="N476" s="32"/>
      <c r="O476" s="32"/>
      <c r="P476" s="32"/>
      <c r="Q476" s="32"/>
      <c r="R476" s="32"/>
      <c r="S476" s="32"/>
    </row>
    <row r="477" spans="1:19">
      <c r="A477" t="s">
        <v>13017</v>
      </c>
      <c r="B477" t="s">
        <v>10526</v>
      </c>
      <c r="C477" s="70" t="s">
        <v>9507</v>
      </c>
      <c r="D477" s="70" t="s">
        <v>6996</v>
      </c>
      <c r="E477" s="70" t="s">
        <v>6997</v>
      </c>
      <c r="J477" s="70" t="s">
        <v>9106</v>
      </c>
      <c r="K477" s="70" t="s">
        <v>2933</v>
      </c>
      <c r="L477" s="70" t="s">
        <v>10833</v>
      </c>
      <c r="M477" s="70" t="s">
        <v>11659</v>
      </c>
      <c r="N477" s="32"/>
      <c r="O477" s="32"/>
      <c r="P477" s="32"/>
      <c r="Q477" s="32"/>
      <c r="R477" s="32"/>
      <c r="S477" s="32"/>
    </row>
    <row r="478" spans="1:19">
      <c r="A478" t="s">
        <v>11262</v>
      </c>
      <c r="B478" t="s">
        <v>10526</v>
      </c>
      <c r="C478" s="70" t="s">
        <v>11263</v>
      </c>
      <c r="D478" s="70" t="s">
        <v>6996</v>
      </c>
      <c r="E478" s="70" t="s">
        <v>6997</v>
      </c>
      <c r="J478" s="70" t="s">
        <v>9106</v>
      </c>
      <c r="K478" s="70" t="s">
        <v>2933</v>
      </c>
      <c r="L478" s="70" t="s">
        <v>10833</v>
      </c>
      <c r="M478" s="70" t="s">
        <v>11659</v>
      </c>
      <c r="N478" s="32"/>
      <c r="O478" s="32"/>
      <c r="P478" s="32"/>
      <c r="Q478" s="32"/>
      <c r="R478" s="32"/>
      <c r="S478" s="32"/>
    </row>
    <row r="479" spans="1:19">
      <c r="A479" t="s">
        <v>11264</v>
      </c>
      <c r="B479" t="s">
        <v>10526</v>
      </c>
      <c r="C479" s="70" t="s">
        <v>11265</v>
      </c>
      <c r="D479" s="70" t="s">
        <v>6996</v>
      </c>
      <c r="E479" s="70" t="s">
        <v>6997</v>
      </c>
      <c r="J479" s="70" t="s">
        <v>9106</v>
      </c>
      <c r="K479" s="70" t="s">
        <v>2933</v>
      </c>
      <c r="L479" s="70" t="s">
        <v>10833</v>
      </c>
      <c r="M479" s="70" t="s">
        <v>11659</v>
      </c>
      <c r="N479" s="32"/>
      <c r="O479" s="32"/>
      <c r="P479" s="32"/>
      <c r="Q479" s="32"/>
      <c r="R479" s="32"/>
      <c r="S479" s="32"/>
    </row>
    <row r="480" spans="1:19">
      <c r="A480" t="s">
        <v>11266</v>
      </c>
      <c r="B480" t="s">
        <v>10526</v>
      </c>
      <c r="C480" s="70" t="s">
        <v>11267</v>
      </c>
      <c r="D480" s="70" t="s">
        <v>6996</v>
      </c>
      <c r="E480" s="70" t="s">
        <v>6997</v>
      </c>
      <c r="J480" s="70" t="s">
        <v>9106</v>
      </c>
      <c r="K480" s="70" t="s">
        <v>2933</v>
      </c>
      <c r="L480" s="70" t="s">
        <v>10833</v>
      </c>
      <c r="M480" s="70" t="s">
        <v>11659</v>
      </c>
      <c r="N480" s="32"/>
      <c r="O480" s="32"/>
      <c r="P480" s="32"/>
      <c r="Q480" s="32"/>
      <c r="R480" s="32"/>
      <c r="S480" s="32"/>
    </row>
    <row r="481" spans="1:19">
      <c r="A481" t="s">
        <v>11268</v>
      </c>
      <c r="B481" t="s">
        <v>10526</v>
      </c>
      <c r="C481" s="70" t="s">
        <v>11269</v>
      </c>
      <c r="D481" s="70" t="s">
        <v>6996</v>
      </c>
      <c r="E481" s="70" t="s">
        <v>6997</v>
      </c>
      <c r="J481" s="70" t="s">
        <v>9106</v>
      </c>
      <c r="K481" s="70" t="s">
        <v>2933</v>
      </c>
      <c r="L481" s="70" t="s">
        <v>10833</v>
      </c>
      <c r="M481" s="70" t="s">
        <v>11659</v>
      </c>
      <c r="N481" s="32"/>
      <c r="O481" s="32"/>
      <c r="P481" s="32"/>
      <c r="Q481" s="32"/>
      <c r="R481" s="32"/>
      <c r="S481" s="32"/>
    </row>
    <row r="482" spans="1:19">
      <c r="A482" t="s">
        <v>11270</v>
      </c>
      <c r="B482" t="s">
        <v>10526</v>
      </c>
      <c r="C482" s="70" t="s">
        <v>11271</v>
      </c>
      <c r="D482" s="70" t="s">
        <v>6996</v>
      </c>
      <c r="E482" s="70" t="s">
        <v>6997</v>
      </c>
      <c r="J482" s="70" t="s">
        <v>9106</v>
      </c>
      <c r="K482" s="70" t="s">
        <v>2933</v>
      </c>
      <c r="L482" s="70" t="s">
        <v>10833</v>
      </c>
      <c r="M482" s="70" t="s">
        <v>11659</v>
      </c>
      <c r="N482" s="32"/>
      <c r="O482" s="32"/>
      <c r="P482" s="32"/>
      <c r="Q482" s="32"/>
      <c r="R482" s="32"/>
      <c r="S482" s="32"/>
    </row>
    <row r="483" spans="1:19">
      <c r="A483" t="s">
        <v>6359</v>
      </c>
      <c r="B483" t="s">
        <v>10526</v>
      </c>
      <c r="C483" s="70" t="s">
        <v>6360</v>
      </c>
      <c r="D483" s="70" t="s">
        <v>6996</v>
      </c>
      <c r="E483" s="70" t="s">
        <v>6997</v>
      </c>
      <c r="J483" s="70" t="s">
        <v>9106</v>
      </c>
      <c r="K483" s="70" t="s">
        <v>2933</v>
      </c>
      <c r="L483" s="70" t="s">
        <v>10833</v>
      </c>
      <c r="M483" s="70" t="s">
        <v>11659</v>
      </c>
      <c r="N483" s="32"/>
      <c r="O483" s="32"/>
      <c r="P483" s="32"/>
      <c r="Q483" s="32"/>
      <c r="R483" s="32"/>
      <c r="S483" s="32"/>
    </row>
    <row r="484" spans="1:19">
      <c r="A484" t="s">
        <v>12964</v>
      </c>
      <c r="B484" t="s">
        <v>10459</v>
      </c>
      <c r="C484" s="70" t="s">
        <v>6361</v>
      </c>
      <c r="D484" s="70" t="s">
        <v>7000</v>
      </c>
      <c r="E484" s="70" t="s">
        <v>6362</v>
      </c>
      <c r="J484" s="70" t="s">
        <v>9106</v>
      </c>
      <c r="K484" s="70" t="s">
        <v>2933</v>
      </c>
      <c r="L484" s="70" t="s">
        <v>10833</v>
      </c>
      <c r="M484" s="70" t="s">
        <v>11659</v>
      </c>
      <c r="N484" s="32"/>
      <c r="O484" s="32"/>
      <c r="P484" s="32"/>
      <c r="Q484" s="32"/>
      <c r="R484" s="32"/>
      <c r="S484" s="32"/>
    </row>
    <row r="485" spans="1:19">
      <c r="A485" t="s">
        <v>10835</v>
      </c>
      <c r="B485" t="s">
        <v>10461</v>
      </c>
      <c r="C485" s="70" t="s">
        <v>6998</v>
      </c>
      <c r="D485" s="70" t="s">
        <v>7002</v>
      </c>
      <c r="E485" s="70" t="s">
        <v>6363</v>
      </c>
      <c r="J485" s="70" t="s">
        <v>7003</v>
      </c>
      <c r="K485" s="70" t="s">
        <v>2933</v>
      </c>
      <c r="L485" s="70" t="s">
        <v>10836</v>
      </c>
      <c r="M485" s="70" t="s">
        <v>11659</v>
      </c>
      <c r="N485" s="32"/>
      <c r="O485" s="32"/>
      <c r="P485" s="32"/>
      <c r="Q485" s="32"/>
      <c r="R485" s="32"/>
      <c r="S485" s="32"/>
    </row>
    <row r="486" spans="1:19">
      <c r="A486" t="s">
        <v>10837</v>
      </c>
      <c r="B486" t="s">
        <v>10461</v>
      </c>
      <c r="C486" s="70" t="s">
        <v>7001</v>
      </c>
      <c r="D486" s="70" t="s">
        <v>7002</v>
      </c>
      <c r="E486" s="70" t="s">
        <v>6363</v>
      </c>
      <c r="J486" s="70" t="s">
        <v>7003</v>
      </c>
      <c r="K486" s="70" t="s">
        <v>2933</v>
      </c>
      <c r="L486" s="70" t="s">
        <v>10836</v>
      </c>
      <c r="M486" s="70" t="s">
        <v>11659</v>
      </c>
      <c r="N486" s="32"/>
      <c r="O486" s="32"/>
      <c r="P486" s="32"/>
      <c r="Q486" s="32"/>
      <c r="R486" s="32"/>
      <c r="S486" s="32"/>
    </row>
    <row r="487" spans="1:19">
      <c r="A487" t="s">
        <v>10838</v>
      </c>
      <c r="B487" t="s">
        <v>10461</v>
      </c>
      <c r="C487" s="70" t="s">
        <v>7004</v>
      </c>
      <c r="D487" s="70" t="s">
        <v>7002</v>
      </c>
      <c r="E487" s="70" t="s">
        <v>6363</v>
      </c>
      <c r="J487" s="70" t="s">
        <v>7003</v>
      </c>
      <c r="K487" s="70" t="s">
        <v>2933</v>
      </c>
      <c r="L487" s="70" t="s">
        <v>10836</v>
      </c>
      <c r="M487" s="70" t="s">
        <v>11659</v>
      </c>
      <c r="N487" s="32"/>
      <c r="O487" s="32"/>
      <c r="P487" s="32"/>
      <c r="Q487" s="32"/>
      <c r="R487" s="32"/>
      <c r="S487" s="32"/>
    </row>
    <row r="488" spans="1:19">
      <c r="A488" t="s">
        <v>12966</v>
      </c>
      <c r="B488" t="s">
        <v>10459</v>
      </c>
      <c r="C488" s="70" t="s">
        <v>3441</v>
      </c>
      <c r="D488" s="70" t="s">
        <v>7002</v>
      </c>
      <c r="E488" s="70" t="s">
        <v>6363</v>
      </c>
      <c r="J488" s="70" t="s">
        <v>7003</v>
      </c>
      <c r="K488" s="70" t="s">
        <v>2933</v>
      </c>
      <c r="L488" s="70" t="s">
        <v>10836</v>
      </c>
      <c r="M488" s="70" t="s">
        <v>11659</v>
      </c>
      <c r="N488" s="32"/>
      <c r="O488" s="32"/>
      <c r="P488" s="32"/>
      <c r="Q488" s="32"/>
      <c r="R488" s="32"/>
      <c r="S488" s="32"/>
    </row>
    <row r="489" spans="1:19">
      <c r="A489" t="s">
        <v>13018</v>
      </c>
      <c r="B489" t="s">
        <v>10526</v>
      </c>
      <c r="C489" s="70" t="s">
        <v>9508</v>
      </c>
      <c r="D489" s="70" t="s">
        <v>7002</v>
      </c>
      <c r="E489" s="70" t="s">
        <v>6363</v>
      </c>
      <c r="J489" s="70" t="s">
        <v>7003</v>
      </c>
      <c r="K489" s="70" t="s">
        <v>2933</v>
      </c>
      <c r="L489" s="70" t="s">
        <v>10836</v>
      </c>
      <c r="M489" s="70" t="s">
        <v>11659</v>
      </c>
      <c r="N489" s="32"/>
      <c r="O489" s="32"/>
      <c r="P489" s="32"/>
      <c r="Q489" s="32"/>
      <c r="R489" s="32"/>
      <c r="S489" s="32"/>
    </row>
    <row r="490" spans="1:19">
      <c r="A490" t="s">
        <v>10839</v>
      </c>
      <c r="B490" t="s">
        <v>10461</v>
      </c>
      <c r="C490" s="70" t="s">
        <v>7028</v>
      </c>
      <c r="D490" s="70" t="s">
        <v>7029</v>
      </c>
      <c r="E490" s="70" t="s">
        <v>7030</v>
      </c>
      <c r="J490" s="70" t="s">
        <v>12892</v>
      </c>
      <c r="K490" s="70" t="s">
        <v>2933</v>
      </c>
      <c r="L490" s="70" t="s">
        <v>10840</v>
      </c>
      <c r="M490" s="70" t="s">
        <v>11659</v>
      </c>
      <c r="N490" s="32"/>
      <c r="O490" s="32"/>
      <c r="P490" s="32"/>
      <c r="Q490" s="32"/>
      <c r="R490" s="32"/>
      <c r="S490" s="32"/>
    </row>
    <row r="491" spans="1:19">
      <c r="A491" t="s">
        <v>10841</v>
      </c>
      <c r="B491" t="s">
        <v>10461</v>
      </c>
      <c r="C491" s="70" t="s">
        <v>7032</v>
      </c>
      <c r="D491" s="70" t="s">
        <v>7029</v>
      </c>
      <c r="E491" s="70" t="s">
        <v>7030</v>
      </c>
      <c r="J491" s="70" t="s">
        <v>12892</v>
      </c>
      <c r="K491" s="70" t="s">
        <v>2933</v>
      </c>
      <c r="L491" s="70" t="s">
        <v>10840</v>
      </c>
      <c r="M491" s="70" t="s">
        <v>11659</v>
      </c>
      <c r="N491" s="32"/>
      <c r="O491" s="32"/>
      <c r="P491" s="32"/>
      <c r="Q491" s="32"/>
      <c r="R491" s="32"/>
      <c r="S491" s="32"/>
    </row>
    <row r="492" spans="1:19">
      <c r="A492" t="s">
        <v>10842</v>
      </c>
      <c r="B492" t="s">
        <v>10461</v>
      </c>
      <c r="C492" s="70" t="s">
        <v>7033</v>
      </c>
      <c r="D492" s="70" t="s">
        <v>7029</v>
      </c>
      <c r="E492" s="70" t="s">
        <v>7030</v>
      </c>
      <c r="J492" s="70" t="s">
        <v>12892</v>
      </c>
      <c r="K492" s="70" t="s">
        <v>2933</v>
      </c>
      <c r="L492" s="70" t="s">
        <v>10840</v>
      </c>
      <c r="M492" s="70" t="s">
        <v>11659</v>
      </c>
      <c r="N492" s="32"/>
      <c r="O492" s="32"/>
      <c r="P492" s="32"/>
      <c r="Q492" s="32"/>
      <c r="R492" s="32"/>
      <c r="S492" s="32"/>
    </row>
    <row r="493" spans="1:19">
      <c r="A493" t="s">
        <v>10843</v>
      </c>
      <c r="B493" t="s">
        <v>10461</v>
      </c>
      <c r="C493" s="70" t="s">
        <v>9107</v>
      </c>
      <c r="D493" s="70" t="s">
        <v>7029</v>
      </c>
      <c r="E493" s="70" t="s">
        <v>7030</v>
      </c>
      <c r="J493" s="70" t="s">
        <v>12892</v>
      </c>
      <c r="K493" s="70" t="s">
        <v>2933</v>
      </c>
      <c r="L493" s="70" t="s">
        <v>10840</v>
      </c>
      <c r="M493" s="70" t="s">
        <v>11659</v>
      </c>
      <c r="N493" s="32"/>
      <c r="O493" s="32"/>
      <c r="P493" s="32"/>
      <c r="Q493" s="32"/>
      <c r="R493" s="32"/>
      <c r="S493" s="32"/>
    </row>
    <row r="494" spans="1:19">
      <c r="A494" t="s">
        <v>12967</v>
      </c>
      <c r="B494" t="s">
        <v>10459</v>
      </c>
      <c r="C494" s="70" t="s">
        <v>12891</v>
      </c>
      <c r="D494" s="70" t="s">
        <v>7029</v>
      </c>
      <c r="E494" s="70" t="s">
        <v>7030</v>
      </c>
      <c r="J494" s="70" t="s">
        <v>12892</v>
      </c>
      <c r="K494" s="70" t="s">
        <v>2933</v>
      </c>
      <c r="L494" s="70" t="s">
        <v>10840</v>
      </c>
      <c r="M494" s="70" t="s">
        <v>11659</v>
      </c>
      <c r="N494" s="32"/>
      <c r="O494" s="32"/>
      <c r="P494" s="32"/>
      <c r="Q494" s="32"/>
      <c r="R494" s="32"/>
      <c r="S494" s="32"/>
    </row>
    <row r="495" spans="1:19">
      <c r="A495" t="s">
        <v>10740</v>
      </c>
      <c r="B495" t="s">
        <v>10459</v>
      </c>
      <c r="C495" s="70" t="s">
        <v>12873</v>
      </c>
      <c r="D495" s="70" t="s">
        <v>10741</v>
      </c>
      <c r="E495" s="70" t="s">
        <v>12873</v>
      </c>
      <c r="J495" s="70" t="s">
        <v>10481</v>
      </c>
      <c r="K495" s="70" t="s">
        <v>10484</v>
      </c>
      <c r="L495" s="70" t="s">
        <v>10482</v>
      </c>
      <c r="M495" s="70" t="s">
        <v>10483</v>
      </c>
      <c r="N495" s="32"/>
      <c r="O495" s="32"/>
      <c r="P495" s="32"/>
      <c r="Q495" s="32"/>
      <c r="R495" s="32"/>
      <c r="S495" s="32"/>
    </row>
    <row r="496" spans="1:19">
      <c r="A496" t="s">
        <v>7896</v>
      </c>
      <c r="B496" t="s">
        <v>10459</v>
      </c>
      <c r="C496" s="70" t="s">
        <v>6364</v>
      </c>
      <c r="D496" s="70" t="s">
        <v>7897</v>
      </c>
      <c r="E496" s="70" t="s">
        <v>6365</v>
      </c>
      <c r="J496" s="70" t="s">
        <v>10481</v>
      </c>
      <c r="K496" s="70" t="s">
        <v>10484</v>
      </c>
      <c r="L496" s="70" t="s">
        <v>10482</v>
      </c>
      <c r="M496" s="70" t="s">
        <v>10483</v>
      </c>
      <c r="N496" s="32"/>
      <c r="O496" s="32"/>
      <c r="P496" s="32"/>
      <c r="Q496" s="32"/>
      <c r="R496" s="32"/>
      <c r="S496" s="32"/>
    </row>
    <row r="497" spans="1:19">
      <c r="A497" t="s">
        <v>7049</v>
      </c>
      <c r="B497" t="s">
        <v>10461</v>
      </c>
      <c r="C497" s="70" t="s">
        <v>7050</v>
      </c>
      <c r="D497" s="70" t="s">
        <v>7051</v>
      </c>
      <c r="E497" s="70" t="s">
        <v>7052</v>
      </c>
      <c r="J497" s="70" t="s">
        <v>10481</v>
      </c>
      <c r="K497" s="70" t="s">
        <v>10484</v>
      </c>
      <c r="L497" s="70" t="s">
        <v>10482</v>
      </c>
      <c r="M497" s="70" t="s">
        <v>10483</v>
      </c>
      <c r="N497" s="32"/>
      <c r="O497" s="32"/>
      <c r="P497" s="32"/>
      <c r="Q497" s="32"/>
      <c r="R497" s="32"/>
      <c r="S497" s="32"/>
    </row>
    <row r="498" spans="1:19">
      <c r="A498" t="s">
        <v>10929</v>
      </c>
      <c r="B498" t="s">
        <v>10459</v>
      </c>
      <c r="C498" s="70" t="s">
        <v>7106</v>
      </c>
      <c r="D498" s="70" t="s">
        <v>7051</v>
      </c>
      <c r="E498" s="70" t="s">
        <v>7052</v>
      </c>
      <c r="J498" s="70" t="s">
        <v>10481</v>
      </c>
      <c r="K498" s="70" t="s">
        <v>10484</v>
      </c>
      <c r="L498" s="70" t="s">
        <v>10482</v>
      </c>
      <c r="M498" s="70" t="s">
        <v>10483</v>
      </c>
      <c r="N498" s="32"/>
      <c r="O498" s="32"/>
      <c r="P498" s="32"/>
      <c r="Q498" s="32"/>
      <c r="R498" s="32"/>
      <c r="S498" s="32"/>
    </row>
    <row r="499" spans="1:19">
      <c r="A499" t="s">
        <v>7046</v>
      </c>
      <c r="B499" t="s">
        <v>10461</v>
      </c>
      <c r="C499" s="70" t="s">
        <v>7047</v>
      </c>
      <c r="D499" s="70" t="s">
        <v>7048</v>
      </c>
      <c r="E499" s="70" t="s">
        <v>6366</v>
      </c>
      <c r="J499" s="70" t="s">
        <v>10481</v>
      </c>
      <c r="K499" s="70" t="s">
        <v>10484</v>
      </c>
      <c r="L499" s="70" t="s">
        <v>10482</v>
      </c>
      <c r="M499" s="70" t="s">
        <v>10483</v>
      </c>
      <c r="N499" s="32"/>
      <c r="O499" s="32"/>
      <c r="P499" s="32"/>
      <c r="Q499" s="32"/>
      <c r="R499" s="32"/>
      <c r="S499" s="32"/>
    </row>
    <row r="500" spans="1:19">
      <c r="A500" t="s">
        <v>4297</v>
      </c>
      <c r="B500" t="s">
        <v>10461</v>
      </c>
      <c r="C500" s="70" t="s">
        <v>12568</v>
      </c>
      <c r="D500" s="70" t="s">
        <v>7044</v>
      </c>
      <c r="E500" s="70" t="s">
        <v>7045</v>
      </c>
      <c r="J500" s="70" t="s">
        <v>10481</v>
      </c>
      <c r="K500" s="70" t="s">
        <v>10484</v>
      </c>
      <c r="L500" s="70" t="s">
        <v>10482</v>
      </c>
      <c r="M500" s="70" t="s">
        <v>10483</v>
      </c>
      <c r="N500" s="32"/>
      <c r="O500" s="32"/>
      <c r="P500" s="32"/>
      <c r="Q500" s="32"/>
      <c r="R500" s="32"/>
      <c r="S500" s="32"/>
    </row>
    <row r="501" spans="1:19">
      <c r="A501" t="s">
        <v>4289</v>
      </c>
      <c r="B501" t="s">
        <v>10461</v>
      </c>
      <c r="C501" s="70" t="s">
        <v>12561</v>
      </c>
      <c r="D501" s="70" t="s">
        <v>12895</v>
      </c>
      <c r="E501" s="70" t="s">
        <v>12896</v>
      </c>
      <c r="J501" s="70" t="s">
        <v>10481</v>
      </c>
      <c r="K501" s="70" t="s">
        <v>10484</v>
      </c>
      <c r="L501" s="70" t="s">
        <v>10482</v>
      </c>
      <c r="M501" s="70" t="s">
        <v>10483</v>
      </c>
      <c r="N501" s="32"/>
      <c r="O501" s="32"/>
      <c r="P501" s="32"/>
      <c r="Q501" s="32"/>
      <c r="R501" s="32"/>
      <c r="S501" s="32"/>
    </row>
    <row r="502" spans="1:19">
      <c r="A502" t="s">
        <v>12893</v>
      </c>
      <c r="B502" t="s">
        <v>10459</v>
      </c>
      <c r="C502" s="70" t="s">
        <v>12894</v>
      </c>
      <c r="D502" s="70" t="s">
        <v>12895</v>
      </c>
      <c r="E502" s="70" t="s">
        <v>12896</v>
      </c>
      <c r="J502" s="70" t="s">
        <v>10481</v>
      </c>
      <c r="K502" s="70" t="s">
        <v>10484</v>
      </c>
      <c r="L502" s="70" t="s">
        <v>10482</v>
      </c>
      <c r="M502" s="70" t="s">
        <v>10483</v>
      </c>
      <c r="N502" s="32"/>
      <c r="O502" s="32"/>
      <c r="P502" s="32"/>
      <c r="Q502" s="32"/>
      <c r="R502" s="32"/>
      <c r="S502" s="32"/>
    </row>
    <row r="503" spans="1:19">
      <c r="A503" t="s">
        <v>4198</v>
      </c>
      <c r="B503" t="s">
        <v>10459</v>
      </c>
      <c r="C503" s="70" t="s">
        <v>4199</v>
      </c>
      <c r="D503" s="70" t="s">
        <v>12895</v>
      </c>
      <c r="E503" s="70" t="s">
        <v>12896</v>
      </c>
      <c r="J503" s="70" t="s">
        <v>10481</v>
      </c>
      <c r="K503" s="70" t="s">
        <v>10484</v>
      </c>
      <c r="L503" s="70" t="s">
        <v>10482</v>
      </c>
      <c r="M503" s="70" t="s">
        <v>10483</v>
      </c>
      <c r="N503" s="32"/>
      <c r="O503" s="32"/>
      <c r="P503" s="32"/>
      <c r="Q503" s="32"/>
      <c r="R503" s="32"/>
      <c r="S503" s="32"/>
    </row>
    <row r="504" spans="1:19">
      <c r="A504" t="s">
        <v>4192</v>
      </c>
      <c r="B504" t="s">
        <v>10526</v>
      </c>
      <c r="C504" s="70" t="s">
        <v>6367</v>
      </c>
      <c r="D504" s="70" t="s">
        <v>12895</v>
      </c>
      <c r="E504" s="70" t="s">
        <v>12896</v>
      </c>
      <c r="J504" s="70" t="s">
        <v>10481</v>
      </c>
      <c r="K504" s="70" t="s">
        <v>10484</v>
      </c>
      <c r="L504" s="70" t="s">
        <v>10482</v>
      </c>
      <c r="M504" s="70" t="s">
        <v>10483</v>
      </c>
      <c r="N504" s="32"/>
      <c r="O504" s="32"/>
      <c r="P504" s="32"/>
      <c r="Q504" s="32"/>
      <c r="R504" s="32"/>
      <c r="S504" s="32"/>
    </row>
    <row r="505" spans="1:19">
      <c r="A505" t="s">
        <v>4194</v>
      </c>
      <c r="B505" t="s">
        <v>10461</v>
      </c>
      <c r="C505" s="70" t="s">
        <v>4195</v>
      </c>
      <c r="D505" s="70" t="s">
        <v>4196</v>
      </c>
      <c r="E505" s="70" t="s">
        <v>4195</v>
      </c>
      <c r="J505" s="70" t="s">
        <v>10481</v>
      </c>
      <c r="K505" s="70" t="s">
        <v>10484</v>
      </c>
      <c r="L505" s="70" t="s">
        <v>10482</v>
      </c>
      <c r="M505" s="70" t="s">
        <v>10483</v>
      </c>
      <c r="N505" s="32"/>
      <c r="O505" s="32"/>
      <c r="P505" s="32"/>
      <c r="Q505" s="32"/>
      <c r="R505" s="32"/>
      <c r="S505" s="32"/>
    </row>
    <row r="506" spans="1:19">
      <c r="A506" t="s">
        <v>4185</v>
      </c>
      <c r="B506" t="s">
        <v>10461</v>
      </c>
      <c r="C506" s="70" t="s">
        <v>12559</v>
      </c>
      <c r="D506" s="70" t="s">
        <v>4186</v>
      </c>
      <c r="E506" s="70" t="s">
        <v>4187</v>
      </c>
      <c r="J506" s="70" t="s">
        <v>10481</v>
      </c>
      <c r="K506" s="70" t="s">
        <v>10484</v>
      </c>
      <c r="L506" s="70" t="s">
        <v>10482</v>
      </c>
      <c r="M506" s="70" t="s">
        <v>10483</v>
      </c>
      <c r="N506" s="32"/>
      <c r="O506" s="32"/>
      <c r="P506" s="32"/>
      <c r="Q506" s="32"/>
      <c r="R506" s="32"/>
      <c r="S506" s="32"/>
    </row>
    <row r="507" spans="1:19">
      <c r="A507" t="s">
        <v>4188</v>
      </c>
      <c r="B507" t="s">
        <v>10461</v>
      </c>
      <c r="C507" s="70" t="s">
        <v>4189</v>
      </c>
      <c r="D507" s="70" t="s">
        <v>4186</v>
      </c>
      <c r="E507" s="70" t="s">
        <v>4187</v>
      </c>
      <c r="J507" s="70" t="s">
        <v>10481</v>
      </c>
      <c r="K507" s="70" t="s">
        <v>10484</v>
      </c>
      <c r="L507" s="70" t="s">
        <v>10482</v>
      </c>
      <c r="M507" s="70" t="s">
        <v>10483</v>
      </c>
      <c r="N507" s="32"/>
      <c r="O507" s="32"/>
      <c r="P507" s="32"/>
      <c r="Q507" s="32"/>
      <c r="R507" s="32"/>
      <c r="S507" s="32"/>
    </row>
    <row r="508" spans="1:19">
      <c r="A508" t="s">
        <v>7034</v>
      </c>
      <c r="B508" t="s">
        <v>10461</v>
      </c>
      <c r="C508" s="70" t="s">
        <v>7035</v>
      </c>
      <c r="D508" s="70" t="s">
        <v>7036</v>
      </c>
      <c r="E508" s="70" t="s">
        <v>6368</v>
      </c>
      <c r="J508" s="70" t="s">
        <v>10481</v>
      </c>
      <c r="K508" s="70" t="s">
        <v>10484</v>
      </c>
      <c r="L508" s="70" t="s">
        <v>10482</v>
      </c>
      <c r="M508" s="70" t="s">
        <v>10483</v>
      </c>
      <c r="N508" s="32"/>
      <c r="O508" s="32"/>
      <c r="P508" s="32"/>
      <c r="Q508" s="32"/>
      <c r="R508" s="32"/>
      <c r="S508" s="32"/>
    </row>
    <row r="509" spans="1:19">
      <c r="A509" t="s">
        <v>7053</v>
      </c>
      <c r="B509" t="s">
        <v>10461</v>
      </c>
      <c r="C509" s="70" t="s">
        <v>7054</v>
      </c>
      <c r="D509" s="70" t="s">
        <v>7036</v>
      </c>
      <c r="E509" s="70" t="s">
        <v>6368</v>
      </c>
      <c r="J509" s="70" t="s">
        <v>10481</v>
      </c>
      <c r="K509" s="70" t="s">
        <v>10484</v>
      </c>
      <c r="L509" s="70" t="s">
        <v>10482</v>
      </c>
      <c r="M509" s="70" t="s">
        <v>10483</v>
      </c>
      <c r="N509" s="32"/>
      <c r="O509" s="32"/>
      <c r="P509" s="32"/>
      <c r="Q509" s="32"/>
      <c r="R509" s="32"/>
      <c r="S509" s="32"/>
    </row>
    <row r="510" spans="1:19">
      <c r="A510" t="s">
        <v>4193</v>
      </c>
      <c r="B510" t="s">
        <v>10459</v>
      </c>
      <c r="C510" s="70" t="s">
        <v>11624</v>
      </c>
      <c r="D510" s="70" t="s">
        <v>7036</v>
      </c>
      <c r="E510" s="70" t="s">
        <v>6368</v>
      </c>
      <c r="J510" s="70" t="s">
        <v>10481</v>
      </c>
      <c r="K510" s="70" t="s">
        <v>10484</v>
      </c>
      <c r="L510" s="70" t="s">
        <v>10482</v>
      </c>
      <c r="M510" s="70" t="s">
        <v>10483</v>
      </c>
      <c r="N510" s="32"/>
      <c r="O510" s="32"/>
      <c r="P510" s="32"/>
      <c r="Q510" s="32"/>
      <c r="R510" s="32"/>
      <c r="S510" s="32"/>
    </row>
    <row r="511" spans="1:19">
      <c r="A511" t="s">
        <v>4317</v>
      </c>
      <c r="B511" t="s">
        <v>10459</v>
      </c>
      <c r="C511" s="70" t="s">
        <v>10729</v>
      </c>
      <c r="D511" s="70" t="s">
        <v>7036</v>
      </c>
      <c r="E511" s="70" t="s">
        <v>6368</v>
      </c>
      <c r="J511" s="70" t="s">
        <v>10481</v>
      </c>
      <c r="K511" s="70" t="s">
        <v>10484</v>
      </c>
      <c r="L511" s="70" t="s">
        <v>10482</v>
      </c>
      <c r="M511" s="70" t="s">
        <v>10483</v>
      </c>
      <c r="N511" s="32"/>
      <c r="O511" s="32"/>
      <c r="P511" s="32"/>
      <c r="Q511" s="32"/>
      <c r="R511" s="32"/>
      <c r="S511" s="32"/>
    </row>
    <row r="512" spans="1:19">
      <c r="A512" t="s">
        <v>4200</v>
      </c>
      <c r="B512" t="s">
        <v>10461</v>
      </c>
      <c r="C512" s="70" t="s">
        <v>4201</v>
      </c>
      <c r="D512" s="70" t="s">
        <v>12898</v>
      </c>
      <c r="E512" s="70" t="s">
        <v>10706</v>
      </c>
      <c r="J512" s="70" t="s">
        <v>10481</v>
      </c>
      <c r="K512" s="70" t="s">
        <v>10484</v>
      </c>
      <c r="L512" s="70" t="s">
        <v>10482</v>
      </c>
      <c r="M512" s="70" t="s">
        <v>10483</v>
      </c>
      <c r="N512" s="32"/>
      <c r="O512" s="32"/>
      <c r="P512" s="32"/>
      <c r="Q512" s="32"/>
      <c r="R512" s="32"/>
      <c r="S512" s="32"/>
    </row>
    <row r="513" spans="1:19">
      <c r="A513" t="s">
        <v>4202</v>
      </c>
      <c r="B513" t="s">
        <v>10461</v>
      </c>
      <c r="C513" s="70" t="s">
        <v>7040</v>
      </c>
      <c r="D513" s="70" t="s">
        <v>12898</v>
      </c>
      <c r="E513" s="70" t="s">
        <v>10706</v>
      </c>
      <c r="J513" s="70" t="s">
        <v>10481</v>
      </c>
      <c r="K513" s="70" t="s">
        <v>10484</v>
      </c>
      <c r="L513" s="70" t="s">
        <v>10482</v>
      </c>
      <c r="M513" s="70" t="s">
        <v>10483</v>
      </c>
      <c r="N513" s="32"/>
      <c r="O513" s="32"/>
      <c r="P513" s="32"/>
      <c r="Q513" s="32"/>
      <c r="R513" s="32"/>
      <c r="S513" s="32"/>
    </row>
    <row r="514" spans="1:19">
      <c r="A514" t="s">
        <v>7041</v>
      </c>
      <c r="B514" t="s">
        <v>10461</v>
      </c>
      <c r="C514" s="70" t="s">
        <v>6369</v>
      </c>
      <c r="D514" s="70" t="s">
        <v>12898</v>
      </c>
      <c r="E514" s="70" t="s">
        <v>10706</v>
      </c>
      <c r="J514" s="70" t="s">
        <v>10481</v>
      </c>
      <c r="K514" s="70" t="s">
        <v>10484</v>
      </c>
      <c r="L514" s="70" t="s">
        <v>10482</v>
      </c>
      <c r="M514" s="70" t="s">
        <v>10483</v>
      </c>
      <c r="N514" s="32"/>
      <c r="O514" s="32"/>
      <c r="P514" s="32"/>
      <c r="Q514" s="32"/>
      <c r="R514" s="32"/>
      <c r="S514" s="32"/>
    </row>
    <row r="515" spans="1:19">
      <c r="A515" t="s">
        <v>4292</v>
      </c>
      <c r="B515" t="s">
        <v>10461</v>
      </c>
      <c r="C515" s="70" t="s">
        <v>12563</v>
      </c>
      <c r="D515" s="70" t="s">
        <v>12898</v>
      </c>
      <c r="E515" s="70" t="s">
        <v>10706</v>
      </c>
      <c r="J515" s="70" t="s">
        <v>10481</v>
      </c>
      <c r="K515" s="70" t="s">
        <v>10484</v>
      </c>
      <c r="L515" s="70" t="s">
        <v>10482</v>
      </c>
      <c r="M515" s="70" t="s">
        <v>10483</v>
      </c>
      <c r="N515" s="32"/>
      <c r="O515" s="32"/>
      <c r="P515" s="32"/>
      <c r="Q515" s="32"/>
      <c r="R515" s="32"/>
      <c r="S515" s="32"/>
    </row>
    <row r="516" spans="1:19">
      <c r="A516" t="s">
        <v>4294</v>
      </c>
      <c r="B516" t="s">
        <v>10461</v>
      </c>
      <c r="C516" s="70" t="s">
        <v>12565</v>
      </c>
      <c r="D516" s="70" t="s">
        <v>12898</v>
      </c>
      <c r="E516" s="70" t="s">
        <v>10706</v>
      </c>
      <c r="J516" s="70" t="s">
        <v>10481</v>
      </c>
      <c r="K516" s="70" t="s">
        <v>10484</v>
      </c>
      <c r="L516" s="70" t="s">
        <v>10482</v>
      </c>
      <c r="M516" s="70" t="s">
        <v>10483</v>
      </c>
      <c r="N516" s="32"/>
      <c r="O516" s="32"/>
      <c r="P516" s="32"/>
      <c r="Q516" s="32"/>
      <c r="R516" s="32"/>
      <c r="S516" s="32"/>
    </row>
    <row r="517" spans="1:19">
      <c r="A517" t="s">
        <v>4295</v>
      </c>
      <c r="B517" t="s">
        <v>10461</v>
      </c>
      <c r="C517" s="70" t="s">
        <v>12566</v>
      </c>
      <c r="D517" s="70" t="s">
        <v>12898</v>
      </c>
      <c r="E517" s="70" t="s">
        <v>10706</v>
      </c>
      <c r="J517" s="70" t="s">
        <v>10481</v>
      </c>
      <c r="K517" s="70" t="s">
        <v>10484</v>
      </c>
      <c r="L517" s="70" t="s">
        <v>10482</v>
      </c>
      <c r="M517" s="70" t="s">
        <v>10483</v>
      </c>
      <c r="N517" s="32"/>
      <c r="O517" s="32"/>
      <c r="P517" s="32"/>
      <c r="Q517" s="32"/>
      <c r="R517" s="32"/>
      <c r="S517" s="32"/>
    </row>
    <row r="518" spans="1:19">
      <c r="A518" t="s">
        <v>4296</v>
      </c>
      <c r="B518" t="s">
        <v>10461</v>
      </c>
      <c r="C518" s="70" t="s">
        <v>12567</v>
      </c>
      <c r="D518" s="70" t="s">
        <v>12898</v>
      </c>
      <c r="E518" s="70" t="s">
        <v>10706</v>
      </c>
      <c r="J518" s="70" t="s">
        <v>10481</v>
      </c>
      <c r="K518" s="70" t="s">
        <v>10484</v>
      </c>
      <c r="L518" s="70" t="s">
        <v>10482</v>
      </c>
      <c r="M518" s="70" t="s">
        <v>10483</v>
      </c>
      <c r="N518" s="32"/>
      <c r="O518" s="32"/>
      <c r="P518" s="32"/>
      <c r="Q518" s="32"/>
      <c r="R518" s="32"/>
      <c r="S518" s="32"/>
    </row>
    <row r="519" spans="1:19">
      <c r="A519" t="s">
        <v>9577</v>
      </c>
      <c r="B519" t="s">
        <v>10461</v>
      </c>
      <c r="C519" s="70" t="s">
        <v>12515</v>
      </c>
      <c r="D519" s="70" t="s">
        <v>12898</v>
      </c>
      <c r="E519" s="70" t="s">
        <v>10706</v>
      </c>
      <c r="J519" s="70" t="s">
        <v>10481</v>
      </c>
      <c r="K519" s="70" t="s">
        <v>10484</v>
      </c>
      <c r="L519" s="70" t="s">
        <v>10482</v>
      </c>
      <c r="M519" s="70" t="s">
        <v>10483</v>
      </c>
      <c r="N519" s="32"/>
      <c r="O519" s="32"/>
      <c r="P519" s="32"/>
      <c r="Q519" s="32"/>
      <c r="R519" s="32"/>
      <c r="S519" s="32"/>
    </row>
    <row r="520" spans="1:19">
      <c r="A520" t="s">
        <v>9578</v>
      </c>
      <c r="B520" t="s">
        <v>10461</v>
      </c>
      <c r="C520" s="70" t="s">
        <v>12233</v>
      </c>
      <c r="D520" s="70" t="s">
        <v>12898</v>
      </c>
      <c r="E520" s="70" t="s">
        <v>10706</v>
      </c>
      <c r="J520" s="70" t="s">
        <v>10481</v>
      </c>
      <c r="K520" s="70" t="s">
        <v>10484</v>
      </c>
      <c r="L520" s="70" t="s">
        <v>10482</v>
      </c>
      <c r="M520" s="70" t="s">
        <v>10483</v>
      </c>
      <c r="N520" s="32"/>
      <c r="O520" s="32"/>
      <c r="P520" s="32"/>
      <c r="Q520" s="32"/>
      <c r="R520" s="32"/>
      <c r="S520" s="32"/>
    </row>
    <row r="521" spans="1:19">
      <c r="A521" t="s">
        <v>9579</v>
      </c>
      <c r="B521" t="s">
        <v>10461</v>
      </c>
      <c r="C521" s="70" t="s">
        <v>12234</v>
      </c>
      <c r="D521" s="70" t="s">
        <v>12898</v>
      </c>
      <c r="E521" s="70" t="s">
        <v>10706</v>
      </c>
      <c r="J521" s="70" t="s">
        <v>10481</v>
      </c>
      <c r="K521" s="70" t="s">
        <v>10484</v>
      </c>
      <c r="L521" s="70" t="s">
        <v>10482</v>
      </c>
      <c r="M521" s="70" t="s">
        <v>10483</v>
      </c>
      <c r="N521" s="32"/>
      <c r="O521" s="32"/>
      <c r="P521" s="32"/>
      <c r="Q521" s="32"/>
      <c r="R521" s="32"/>
      <c r="S521" s="32"/>
    </row>
    <row r="522" spans="1:19">
      <c r="A522" t="s">
        <v>9580</v>
      </c>
      <c r="B522" t="s">
        <v>10461</v>
      </c>
      <c r="C522" s="70" t="s">
        <v>12235</v>
      </c>
      <c r="D522" s="70" t="s">
        <v>12898</v>
      </c>
      <c r="E522" s="70" t="s">
        <v>10706</v>
      </c>
      <c r="J522" s="70" t="s">
        <v>10481</v>
      </c>
      <c r="K522" s="70" t="s">
        <v>10484</v>
      </c>
      <c r="L522" s="70" t="s">
        <v>10482</v>
      </c>
      <c r="M522" s="70" t="s">
        <v>10483</v>
      </c>
      <c r="N522" s="32"/>
      <c r="O522" s="32"/>
      <c r="P522" s="32"/>
      <c r="Q522" s="32"/>
      <c r="R522" s="32"/>
      <c r="S522" s="32"/>
    </row>
    <row r="523" spans="1:19">
      <c r="A523" t="s">
        <v>9588</v>
      </c>
      <c r="B523" t="s">
        <v>10461</v>
      </c>
      <c r="C523" s="70" t="s">
        <v>12241</v>
      </c>
      <c r="D523" s="70" t="s">
        <v>12898</v>
      </c>
      <c r="E523" s="70" t="s">
        <v>10706</v>
      </c>
      <c r="J523" s="70" t="s">
        <v>10481</v>
      </c>
      <c r="K523" s="70" t="s">
        <v>10484</v>
      </c>
      <c r="L523" s="70" t="s">
        <v>10482</v>
      </c>
      <c r="M523" s="70" t="s">
        <v>10483</v>
      </c>
      <c r="N523" s="32"/>
      <c r="O523" s="32"/>
      <c r="P523" s="32"/>
      <c r="Q523" s="32"/>
      <c r="R523" s="32"/>
      <c r="S523" s="32"/>
    </row>
    <row r="524" spans="1:19">
      <c r="A524" t="s">
        <v>9589</v>
      </c>
      <c r="B524" t="s">
        <v>10461</v>
      </c>
      <c r="C524" s="70" t="s">
        <v>12242</v>
      </c>
      <c r="D524" s="70" t="s">
        <v>12898</v>
      </c>
      <c r="E524" s="70" t="s">
        <v>10706</v>
      </c>
      <c r="J524" s="70" t="s">
        <v>10481</v>
      </c>
      <c r="K524" s="70" t="s">
        <v>10484</v>
      </c>
      <c r="L524" s="70" t="s">
        <v>10482</v>
      </c>
      <c r="M524" s="70" t="s">
        <v>10483</v>
      </c>
      <c r="N524" s="32"/>
      <c r="O524" s="32"/>
      <c r="P524" s="32"/>
      <c r="Q524" s="32"/>
      <c r="R524" s="32"/>
      <c r="S524" s="32"/>
    </row>
    <row r="525" spans="1:19">
      <c r="A525" t="s">
        <v>12516</v>
      </c>
      <c r="B525" t="s">
        <v>10461</v>
      </c>
      <c r="C525" s="70" t="s">
        <v>12517</v>
      </c>
      <c r="D525" s="70" t="s">
        <v>12898</v>
      </c>
      <c r="E525" s="70" t="s">
        <v>10706</v>
      </c>
      <c r="J525" s="70" t="s">
        <v>10481</v>
      </c>
      <c r="K525" s="70" t="s">
        <v>10484</v>
      </c>
      <c r="L525" s="70" t="s">
        <v>10482</v>
      </c>
      <c r="M525" s="70" t="s">
        <v>10483</v>
      </c>
      <c r="N525" s="32"/>
      <c r="O525" s="32"/>
      <c r="P525" s="32"/>
      <c r="Q525" s="32"/>
      <c r="R525" s="32"/>
      <c r="S525" s="32"/>
    </row>
    <row r="526" spans="1:19">
      <c r="A526" t="s">
        <v>12518</v>
      </c>
      <c r="B526" t="s">
        <v>10461</v>
      </c>
      <c r="C526" s="70" t="s">
        <v>12519</v>
      </c>
      <c r="D526" s="70" t="s">
        <v>12898</v>
      </c>
      <c r="E526" s="70" t="s">
        <v>10706</v>
      </c>
      <c r="J526" s="70" t="s">
        <v>10481</v>
      </c>
      <c r="K526" s="70" t="s">
        <v>10484</v>
      </c>
      <c r="L526" s="70" t="s">
        <v>10482</v>
      </c>
      <c r="M526" s="70" t="s">
        <v>10483</v>
      </c>
      <c r="N526" s="32"/>
      <c r="O526" s="32"/>
      <c r="P526" s="32"/>
      <c r="Q526" s="32"/>
      <c r="R526" s="32"/>
      <c r="S526" s="32"/>
    </row>
    <row r="527" spans="1:19">
      <c r="A527" t="s">
        <v>12520</v>
      </c>
      <c r="B527" t="s">
        <v>10461</v>
      </c>
      <c r="C527" s="70" t="s">
        <v>12521</v>
      </c>
      <c r="D527" s="70" t="s">
        <v>12898</v>
      </c>
      <c r="E527" s="70" t="s">
        <v>10706</v>
      </c>
      <c r="J527" s="70" t="s">
        <v>10481</v>
      </c>
      <c r="K527" s="70" t="s">
        <v>10484</v>
      </c>
      <c r="L527" s="70" t="s">
        <v>10482</v>
      </c>
      <c r="M527" s="70" t="s">
        <v>10483</v>
      </c>
      <c r="N527" s="32"/>
      <c r="O527" s="32"/>
      <c r="P527" s="32"/>
      <c r="Q527" s="32"/>
      <c r="R527" s="32"/>
      <c r="S527" s="32"/>
    </row>
    <row r="528" spans="1:19">
      <c r="A528" t="s">
        <v>12897</v>
      </c>
      <c r="B528" t="s">
        <v>10459</v>
      </c>
      <c r="C528" s="70" t="s">
        <v>12522</v>
      </c>
      <c r="D528" s="70" t="s">
        <v>12898</v>
      </c>
      <c r="E528" s="70" t="s">
        <v>10706</v>
      </c>
      <c r="J528" s="70" t="s">
        <v>10481</v>
      </c>
      <c r="K528" s="70" t="s">
        <v>10484</v>
      </c>
      <c r="L528" s="70" t="s">
        <v>10482</v>
      </c>
      <c r="M528" s="70" t="s">
        <v>10483</v>
      </c>
      <c r="N528" s="32"/>
      <c r="O528" s="32"/>
      <c r="P528" s="32"/>
      <c r="Q528" s="32"/>
      <c r="R528" s="32"/>
      <c r="S528" s="32"/>
    </row>
    <row r="529" spans="1:19">
      <c r="A529" t="s">
        <v>10707</v>
      </c>
      <c r="B529" t="s">
        <v>10459</v>
      </c>
      <c r="C529" s="70" t="s">
        <v>7895</v>
      </c>
      <c r="D529" s="70" t="s">
        <v>12898</v>
      </c>
      <c r="E529" s="70" t="s">
        <v>10706</v>
      </c>
      <c r="J529" s="70" t="s">
        <v>10481</v>
      </c>
      <c r="K529" s="70" t="s">
        <v>10484</v>
      </c>
      <c r="L529" s="70" t="s">
        <v>10482</v>
      </c>
      <c r="M529" s="70" t="s">
        <v>10483</v>
      </c>
      <c r="N529" s="32"/>
      <c r="O529" s="32"/>
      <c r="P529" s="32"/>
      <c r="Q529" s="32"/>
      <c r="R529" s="32"/>
      <c r="S529" s="32"/>
    </row>
    <row r="530" spans="1:19">
      <c r="A530" t="s">
        <v>10742</v>
      </c>
      <c r="B530" t="s">
        <v>10459</v>
      </c>
      <c r="C530" s="70" t="s">
        <v>10270</v>
      </c>
      <c r="D530" s="70" t="s">
        <v>12898</v>
      </c>
      <c r="E530" s="70" t="s">
        <v>10706</v>
      </c>
      <c r="J530" s="70" t="s">
        <v>10481</v>
      </c>
      <c r="K530" s="70" t="s">
        <v>10484</v>
      </c>
      <c r="L530" s="70" t="s">
        <v>10482</v>
      </c>
      <c r="M530" s="70" t="s">
        <v>10483</v>
      </c>
      <c r="N530" s="32"/>
      <c r="O530" s="32"/>
      <c r="P530" s="32"/>
      <c r="Q530" s="32"/>
      <c r="R530" s="32"/>
      <c r="S530" s="32"/>
    </row>
    <row r="531" spans="1:19">
      <c r="A531" t="s">
        <v>10743</v>
      </c>
      <c r="B531" t="s">
        <v>10459</v>
      </c>
      <c r="C531" s="70" t="s">
        <v>10271</v>
      </c>
      <c r="D531" s="70" t="s">
        <v>12898</v>
      </c>
      <c r="E531" s="70" t="s">
        <v>10706</v>
      </c>
      <c r="J531" s="70" t="s">
        <v>10481</v>
      </c>
      <c r="K531" s="70" t="s">
        <v>10484</v>
      </c>
      <c r="L531" s="70" t="s">
        <v>10482</v>
      </c>
      <c r="M531" s="70" t="s">
        <v>10483</v>
      </c>
      <c r="N531" s="32"/>
      <c r="O531" s="32"/>
      <c r="P531" s="32"/>
      <c r="Q531" s="32"/>
      <c r="R531" s="32"/>
      <c r="S531" s="32"/>
    </row>
    <row r="532" spans="1:19">
      <c r="A532" t="s">
        <v>4293</v>
      </c>
      <c r="B532" t="s">
        <v>10461</v>
      </c>
      <c r="C532" s="70" t="s">
        <v>12564</v>
      </c>
      <c r="D532" s="70" t="s">
        <v>7899</v>
      </c>
      <c r="E532" s="70" t="s">
        <v>7900</v>
      </c>
      <c r="J532" s="70" t="s">
        <v>10481</v>
      </c>
      <c r="K532" s="70" t="s">
        <v>10484</v>
      </c>
      <c r="L532" s="70" t="s">
        <v>10482</v>
      </c>
      <c r="M532" s="70" t="s">
        <v>10483</v>
      </c>
      <c r="N532" s="32"/>
      <c r="O532" s="32"/>
      <c r="P532" s="32"/>
      <c r="Q532" s="32"/>
      <c r="R532" s="32"/>
      <c r="S532" s="32"/>
    </row>
    <row r="533" spans="1:19">
      <c r="A533" t="s">
        <v>7898</v>
      </c>
      <c r="B533" t="s">
        <v>10459</v>
      </c>
      <c r="C533" s="70" t="s">
        <v>10272</v>
      </c>
      <c r="D533" s="70" t="s">
        <v>7899</v>
      </c>
      <c r="E533" s="70" t="s">
        <v>7900</v>
      </c>
      <c r="J533" s="70" t="s">
        <v>10481</v>
      </c>
      <c r="K533" s="70" t="s">
        <v>10484</v>
      </c>
      <c r="L533" s="70" t="s">
        <v>10482</v>
      </c>
      <c r="M533" s="70" t="s">
        <v>10483</v>
      </c>
      <c r="N533" s="32"/>
      <c r="O533" s="32"/>
      <c r="P533" s="32"/>
      <c r="Q533" s="32"/>
      <c r="R533" s="32"/>
      <c r="S533" s="32"/>
    </row>
    <row r="534" spans="1:19">
      <c r="A534" t="s">
        <v>4180</v>
      </c>
      <c r="B534" t="s">
        <v>10461</v>
      </c>
      <c r="C534" s="70" t="s">
        <v>10273</v>
      </c>
      <c r="D534" s="70" t="s">
        <v>7906</v>
      </c>
      <c r="E534" s="70" t="s">
        <v>10274</v>
      </c>
      <c r="J534" s="70" t="s">
        <v>10481</v>
      </c>
      <c r="K534" s="70" t="s">
        <v>10484</v>
      </c>
      <c r="L534" s="70" t="s">
        <v>10482</v>
      </c>
      <c r="M534" s="70" t="s">
        <v>10483</v>
      </c>
      <c r="N534" s="32"/>
      <c r="O534" s="32"/>
      <c r="P534" s="32"/>
      <c r="Q534" s="32"/>
      <c r="R534" s="32"/>
      <c r="S534" s="32"/>
    </row>
    <row r="535" spans="1:19">
      <c r="A535" t="s">
        <v>7042</v>
      </c>
      <c r="B535" t="s">
        <v>10461</v>
      </c>
      <c r="C535" s="70" t="s">
        <v>7043</v>
      </c>
      <c r="D535" s="70" t="s">
        <v>7906</v>
      </c>
      <c r="E535" s="70" t="s">
        <v>10274</v>
      </c>
      <c r="J535" s="70" t="s">
        <v>10481</v>
      </c>
      <c r="K535" s="70" t="s">
        <v>10484</v>
      </c>
      <c r="L535" s="70" t="s">
        <v>10482</v>
      </c>
      <c r="M535" s="70" t="s">
        <v>10483</v>
      </c>
      <c r="N535" s="32"/>
      <c r="O535" s="32"/>
      <c r="P535" s="32"/>
      <c r="Q535" s="32"/>
      <c r="R535" s="32"/>
      <c r="S535" s="32"/>
    </row>
    <row r="536" spans="1:19">
      <c r="A536" t="s">
        <v>7904</v>
      </c>
      <c r="B536" t="s">
        <v>10459</v>
      </c>
      <c r="C536" s="70" t="s">
        <v>7905</v>
      </c>
      <c r="D536" s="70" t="s">
        <v>7906</v>
      </c>
      <c r="E536" s="70" t="s">
        <v>10274</v>
      </c>
      <c r="J536" s="70" t="s">
        <v>10481</v>
      </c>
      <c r="K536" s="70" t="s">
        <v>10484</v>
      </c>
      <c r="L536" s="70" t="s">
        <v>10482</v>
      </c>
      <c r="M536" s="70" t="s">
        <v>10483</v>
      </c>
      <c r="N536" s="32"/>
      <c r="O536" s="32"/>
      <c r="P536" s="32"/>
      <c r="Q536" s="32"/>
      <c r="R536" s="32"/>
      <c r="S536" s="32"/>
    </row>
    <row r="537" spans="1:19">
      <c r="A537" t="s">
        <v>4190</v>
      </c>
      <c r="B537" t="s">
        <v>10461</v>
      </c>
      <c r="C537" s="70" t="s">
        <v>4191</v>
      </c>
      <c r="D537" s="70" t="s">
        <v>4178</v>
      </c>
      <c r="E537" s="70" t="s">
        <v>4179</v>
      </c>
      <c r="J537" s="70" t="s">
        <v>10481</v>
      </c>
      <c r="K537" s="70" t="s">
        <v>10484</v>
      </c>
      <c r="L537" s="70" t="s">
        <v>10482</v>
      </c>
      <c r="M537" s="70" t="s">
        <v>10483</v>
      </c>
      <c r="N537" s="32"/>
      <c r="O537" s="32"/>
      <c r="P537" s="32"/>
      <c r="Q537" s="32"/>
      <c r="R537" s="32"/>
      <c r="S537" s="32"/>
    </row>
    <row r="538" spans="1:19">
      <c r="A538" t="s">
        <v>4197</v>
      </c>
      <c r="B538" t="s">
        <v>10461</v>
      </c>
      <c r="C538" s="70" t="s">
        <v>12560</v>
      </c>
      <c r="D538" s="70" t="s">
        <v>4178</v>
      </c>
      <c r="E538" s="70" t="s">
        <v>4179</v>
      </c>
      <c r="J538" s="70" t="s">
        <v>10481</v>
      </c>
      <c r="K538" s="70" t="s">
        <v>10484</v>
      </c>
      <c r="L538" s="70" t="s">
        <v>10482</v>
      </c>
      <c r="M538" s="70" t="s">
        <v>10483</v>
      </c>
      <c r="N538" s="32"/>
      <c r="O538" s="32"/>
      <c r="P538" s="32"/>
      <c r="Q538" s="32"/>
      <c r="R538" s="32"/>
      <c r="S538" s="32"/>
    </row>
    <row r="539" spans="1:19">
      <c r="A539" t="s">
        <v>4291</v>
      </c>
      <c r="B539" t="s">
        <v>10461</v>
      </c>
      <c r="C539" s="70" t="s">
        <v>12562</v>
      </c>
      <c r="D539" s="70" t="s">
        <v>4178</v>
      </c>
      <c r="E539" s="70" t="s">
        <v>4179</v>
      </c>
      <c r="J539" s="70" t="s">
        <v>10481</v>
      </c>
      <c r="K539" s="70" t="s">
        <v>10484</v>
      </c>
      <c r="L539" s="70" t="s">
        <v>10482</v>
      </c>
      <c r="M539" s="70" t="s">
        <v>10483</v>
      </c>
      <c r="N539" s="32"/>
      <c r="O539" s="32"/>
      <c r="P539" s="32"/>
      <c r="Q539" s="32"/>
      <c r="R539" s="32"/>
      <c r="S539" s="32"/>
    </row>
    <row r="540" spans="1:19">
      <c r="A540" t="s">
        <v>4298</v>
      </c>
      <c r="B540" t="s">
        <v>10461</v>
      </c>
      <c r="C540" s="70" t="s">
        <v>10275</v>
      </c>
      <c r="D540" s="70" t="s">
        <v>4178</v>
      </c>
      <c r="E540" s="70" t="s">
        <v>4179</v>
      </c>
      <c r="J540" s="70" t="s">
        <v>10481</v>
      </c>
      <c r="K540" s="70" t="s">
        <v>10484</v>
      </c>
      <c r="L540" s="70" t="s">
        <v>10482</v>
      </c>
      <c r="M540" s="70" t="s">
        <v>10483</v>
      </c>
      <c r="N540" s="32"/>
      <c r="O540" s="32"/>
      <c r="P540" s="32"/>
      <c r="Q540" s="32"/>
      <c r="R540" s="32"/>
      <c r="S540" s="32"/>
    </row>
    <row r="541" spans="1:19">
      <c r="A541" t="s">
        <v>4299</v>
      </c>
      <c r="B541" t="s">
        <v>10461</v>
      </c>
      <c r="C541" s="70" t="s">
        <v>10276</v>
      </c>
      <c r="D541" s="70" t="s">
        <v>4178</v>
      </c>
      <c r="E541" s="70" t="s">
        <v>4179</v>
      </c>
      <c r="J541" s="70" t="s">
        <v>10481</v>
      </c>
      <c r="K541" s="70" t="s">
        <v>10484</v>
      </c>
      <c r="L541" s="70" t="s">
        <v>10482</v>
      </c>
      <c r="M541" s="70" t="s">
        <v>10483</v>
      </c>
      <c r="N541" s="32"/>
      <c r="O541" s="32"/>
      <c r="P541" s="32"/>
      <c r="Q541" s="32"/>
      <c r="R541" s="32"/>
      <c r="S541" s="32"/>
    </row>
    <row r="542" spans="1:19">
      <c r="A542" t="s">
        <v>4300</v>
      </c>
      <c r="B542" t="s">
        <v>10461</v>
      </c>
      <c r="C542" s="70" t="s">
        <v>12569</v>
      </c>
      <c r="D542" s="70" t="s">
        <v>4178</v>
      </c>
      <c r="E542" s="70" t="s">
        <v>4179</v>
      </c>
      <c r="J542" s="70" t="s">
        <v>10481</v>
      </c>
      <c r="K542" s="70" t="s">
        <v>10484</v>
      </c>
      <c r="L542" s="70" t="s">
        <v>10482</v>
      </c>
      <c r="M542" s="70" t="s">
        <v>10483</v>
      </c>
      <c r="N542" s="32"/>
      <c r="O542" s="32"/>
      <c r="P542" s="32"/>
      <c r="Q542" s="32"/>
      <c r="R542" s="32"/>
      <c r="S542" s="32"/>
    </row>
    <row r="543" spans="1:19">
      <c r="A543" t="s">
        <v>4318</v>
      </c>
      <c r="B543" t="s">
        <v>10461</v>
      </c>
      <c r="C543" s="70" t="s">
        <v>12231</v>
      </c>
      <c r="D543" s="70" t="s">
        <v>4178</v>
      </c>
      <c r="E543" s="70" t="s">
        <v>4179</v>
      </c>
      <c r="J543" s="70" t="s">
        <v>10481</v>
      </c>
      <c r="K543" s="70" t="s">
        <v>10484</v>
      </c>
      <c r="L543" s="70" t="s">
        <v>10482</v>
      </c>
      <c r="M543" s="70" t="s">
        <v>10483</v>
      </c>
      <c r="N543" s="32"/>
      <c r="O543" s="32"/>
      <c r="P543" s="32"/>
      <c r="Q543" s="32"/>
      <c r="R543" s="32"/>
      <c r="S543" s="32"/>
    </row>
    <row r="544" spans="1:19">
      <c r="A544" t="s">
        <v>4319</v>
      </c>
      <c r="B544" t="s">
        <v>10461</v>
      </c>
      <c r="C544" s="70" t="s">
        <v>12232</v>
      </c>
      <c r="D544" s="70" t="s">
        <v>4178</v>
      </c>
      <c r="E544" s="70" t="s">
        <v>4179</v>
      </c>
      <c r="J544" s="70" t="s">
        <v>10481</v>
      </c>
      <c r="K544" s="70" t="s">
        <v>10484</v>
      </c>
      <c r="L544" s="70" t="s">
        <v>10482</v>
      </c>
      <c r="M544" s="70" t="s">
        <v>10483</v>
      </c>
      <c r="N544" s="32"/>
      <c r="O544" s="32"/>
      <c r="P544" s="32"/>
      <c r="Q544" s="32"/>
      <c r="R544" s="32"/>
      <c r="S544" s="32"/>
    </row>
    <row r="545" spans="1:19">
      <c r="A545" t="s">
        <v>10277</v>
      </c>
      <c r="B545" t="s">
        <v>10461</v>
      </c>
      <c r="C545" s="70" t="s">
        <v>10278</v>
      </c>
      <c r="D545" s="70" t="s">
        <v>4178</v>
      </c>
      <c r="E545" s="70" t="s">
        <v>4179</v>
      </c>
      <c r="J545" s="70" t="s">
        <v>10481</v>
      </c>
      <c r="K545" s="70" t="s">
        <v>10484</v>
      </c>
      <c r="L545" s="70" t="s">
        <v>10482</v>
      </c>
      <c r="M545" s="70" t="s">
        <v>10483</v>
      </c>
      <c r="N545" s="32"/>
      <c r="O545" s="32"/>
      <c r="P545" s="32"/>
      <c r="Q545" s="32"/>
      <c r="R545" s="32"/>
      <c r="S545" s="32"/>
    </row>
    <row r="546" spans="1:19">
      <c r="A546" t="s">
        <v>4290</v>
      </c>
      <c r="B546" t="s">
        <v>10459</v>
      </c>
      <c r="C546" s="70" t="s">
        <v>10279</v>
      </c>
      <c r="D546" s="70" t="s">
        <v>4178</v>
      </c>
      <c r="E546" s="70" t="s">
        <v>4179</v>
      </c>
      <c r="J546" s="70" t="s">
        <v>10481</v>
      </c>
      <c r="K546" s="70" t="s">
        <v>10484</v>
      </c>
      <c r="L546" s="70" t="s">
        <v>10482</v>
      </c>
      <c r="M546" s="70" t="s">
        <v>10483</v>
      </c>
      <c r="N546" s="32"/>
      <c r="O546" s="32"/>
      <c r="P546" s="32"/>
      <c r="Q546" s="32"/>
      <c r="R546" s="32"/>
      <c r="S546" s="32"/>
    </row>
    <row r="547" spans="1:19">
      <c r="A547" t="s">
        <v>10930</v>
      </c>
      <c r="B547" t="s">
        <v>10459</v>
      </c>
      <c r="C547" s="70" t="s">
        <v>7107</v>
      </c>
      <c r="D547" s="70" t="s">
        <v>4178</v>
      </c>
      <c r="E547" s="70" t="s">
        <v>4179</v>
      </c>
      <c r="J547" s="70" t="s">
        <v>10481</v>
      </c>
      <c r="K547" s="70" t="s">
        <v>10484</v>
      </c>
      <c r="L547" s="70" t="s">
        <v>10482</v>
      </c>
      <c r="M547" s="70" t="s">
        <v>10483</v>
      </c>
      <c r="N547" s="32"/>
      <c r="O547" s="32"/>
      <c r="P547" s="32"/>
      <c r="Q547" s="32"/>
      <c r="R547" s="32"/>
      <c r="S547" s="32"/>
    </row>
    <row r="548" spans="1:19">
      <c r="A548" t="s">
        <v>4181</v>
      </c>
      <c r="B548" t="s">
        <v>10461</v>
      </c>
      <c r="C548" s="70" t="s">
        <v>4182</v>
      </c>
      <c r="D548" s="70" t="s">
        <v>4183</v>
      </c>
      <c r="E548" s="70" t="s">
        <v>4184</v>
      </c>
      <c r="J548" s="70" t="s">
        <v>10481</v>
      </c>
      <c r="K548" s="70" t="s">
        <v>10484</v>
      </c>
      <c r="L548" s="70" t="s">
        <v>10482</v>
      </c>
      <c r="M548" s="70" t="s">
        <v>10483</v>
      </c>
      <c r="N548" s="32"/>
      <c r="O548" s="32"/>
      <c r="P548" s="32"/>
      <c r="Q548" s="32"/>
      <c r="R548" s="32"/>
      <c r="S548" s="32"/>
    </row>
    <row r="549" spans="1:19">
      <c r="A549" t="s">
        <v>4338</v>
      </c>
      <c r="B549" t="s">
        <v>10461</v>
      </c>
      <c r="C549" s="70" t="s">
        <v>7038</v>
      </c>
      <c r="D549" s="70" t="s">
        <v>4339</v>
      </c>
      <c r="E549" s="70" t="s">
        <v>7038</v>
      </c>
      <c r="J549" s="70" t="s">
        <v>10481</v>
      </c>
      <c r="K549" s="70" t="s">
        <v>10484</v>
      </c>
      <c r="L549" s="70" t="s">
        <v>10482</v>
      </c>
      <c r="M549" s="70" t="s">
        <v>10483</v>
      </c>
      <c r="N549" s="32"/>
      <c r="O549" s="32"/>
      <c r="P549" s="32"/>
      <c r="Q549" s="32"/>
      <c r="R549" s="32"/>
      <c r="S549" s="32"/>
    </row>
    <row r="550" spans="1:19">
      <c r="A550" t="s">
        <v>4331</v>
      </c>
      <c r="B550" t="s">
        <v>10461</v>
      </c>
      <c r="C550" s="70" t="s">
        <v>12244</v>
      </c>
      <c r="D550" s="70" t="s">
        <v>4332</v>
      </c>
      <c r="E550" s="70" t="s">
        <v>12244</v>
      </c>
      <c r="J550" s="70" t="s">
        <v>10481</v>
      </c>
      <c r="K550" s="70" t="s">
        <v>10484</v>
      </c>
      <c r="L550" s="70" t="s">
        <v>10482</v>
      </c>
      <c r="M550" s="70" t="s">
        <v>10483</v>
      </c>
      <c r="N550" s="32"/>
      <c r="O550" s="32"/>
      <c r="P550" s="32"/>
      <c r="Q550" s="32"/>
      <c r="R550" s="32"/>
      <c r="S550" s="32"/>
    </row>
    <row r="551" spans="1:19">
      <c r="A551" t="s">
        <v>10478</v>
      </c>
      <c r="B551" t="s">
        <v>10459</v>
      </c>
      <c r="C551" s="70" t="s">
        <v>10280</v>
      </c>
      <c r="D551" s="70" t="s">
        <v>10479</v>
      </c>
      <c r="E551" s="70" t="s">
        <v>10480</v>
      </c>
      <c r="J551" s="70" t="s">
        <v>10481</v>
      </c>
      <c r="K551" s="70" t="s">
        <v>10484</v>
      </c>
      <c r="L551" s="70" t="s">
        <v>10482</v>
      </c>
      <c r="M551" s="70" t="s">
        <v>10483</v>
      </c>
      <c r="N551" s="32"/>
      <c r="O551" s="32"/>
      <c r="P551" s="32"/>
      <c r="Q551" s="32"/>
      <c r="R551" s="32"/>
      <c r="S551" s="32"/>
    </row>
    <row r="552" spans="1:19">
      <c r="A552" t="s">
        <v>4325</v>
      </c>
      <c r="B552" t="s">
        <v>10461</v>
      </c>
      <c r="C552" s="70" t="s">
        <v>4326</v>
      </c>
      <c r="D552" s="70" t="s">
        <v>4327</v>
      </c>
      <c r="E552" s="70" t="s">
        <v>10281</v>
      </c>
      <c r="J552" s="70" t="s">
        <v>10481</v>
      </c>
      <c r="K552" s="70" t="s">
        <v>10484</v>
      </c>
      <c r="L552" s="70" t="s">
        <v>10482</v>
      </c>
      <c r="M552" s="70" t="s">
        <v>10483</v>
      </c>
      <c r="N552" s="32"/>
      <c r="O552" s="32"/>
      <c r="P552" s="32"/>
      <c r="Q552" s="32"/>
      <c r="R552" s="32"/>
      <c r="S552" s="32"/>
    </row>
    <row r="553" spans="1:19">
      <c r="A553" t="s">
        <v>4328</v>
      </c>
      <c r="B553" t="s">
        <v>10461</v>
      </c>
      <c r="C553" s="70" t="s">
        <v>10282</v>
      </c>
      <c r="D553" s="70" t="s">
        <v>4327</v>
      </c>
      <c r="E553" s="70" t="s">
        <v>10281</v>
      </c>
      <c r="J553" s="70" t="s">
        <v>10481</v>
      </c>
      <c r="K553" s="70" t="s">
        <v>10484</v>
      </c>
      <c r="L553" s="70" t="s">
        <v>10482</v>
      </c>
      <c r="M553" s="70" t="s">
        <v>10483</v>
      </c>
      <c r="N553" s="32"/>
      <c r="O553" s="32"/>
      <c r="P553" s="32"/>
      <c r="Q553" s="32"/>
      <c r="R553" s="32"/>
      <c r="S553" s="32"/>
    </row>
    <row r="554" spans="1:19">
      <c r="A554" t="s">
        <v>4329</v>
      </c>
      <c r="B554" t="s">
        <v>10461</v>
      </c>
      <c r="C554" s="70" t="s">
        <v>4330</v>
      </c>
      <c r="D554" s="70" t="s">
        <v>4327</v>
      </c>
      <c r="E554" s="70" t="s">
        <v>10281</v>
      </c>
      <c r="J554" s="70" t="s">
        <v>10481</v>
      </c>
      <c r="K554" s="70" t="s">
        <v>10484</v>
      </c>
      <c r="L554" s="70" t="s">
        <v>10482</v>
      </c>
      <c r="M554" s="70" t="s">
        <v>10483</v>
      </c>
      <c r="N554" s="32"/>
      <c r="O554" s="32"/>
      <c r="P554" s="32"/>
      <c r="Q554" s="32"/>
      <c r="R554" s="32"/>
      <c r="S554" s="32"/>
    </row>
    <row r="555" spans="1:19">
      <c r="A555" t="s">
        <v>4340</v>
      </c>
      <c r="B555" t="s">
        <v>10461</v>
      </c>
      <c r="C555" s="70" t="s">
        <v>4341</v>
      </c>
      <c r="D555" s="70" t="s">
        <v>4327</v>
      </c>
      <c r="E555" s="70" t="s">
        <v>10281</v>
      </c>
      <c r="J555" s="70" t="s">
        <v>10481</v>
      </c>
      <c r="K555" s="70" t="s">
        <v>10484</v>
      </c>
      <c r="L555" s="70" t="s">
        <v>10482</v>
      </c>
      <c r="M555" s="70" t="s">
        <v>10483</v>
      </c>
      <c r="N555" s="32"/>
      <c r="O555" s="32"/>
      <c r="P555" s="32"/>
      <c r="Q555" s="32"/>
      <c r="R555" s="32"/>
      <c r="S555" s="32"/>
    </row>
    <row r="556" spans="1:19">
      <c r="A556" t="s">
        <v>9592</v>
      </c>
      <c r="B556" t="s">
        <v>10461</v>
      </c>
      <c r="C556" s="70" t="s">
        <v>13028</v>
      </c>
      <c r="D556" s="70" t="s">
        <v>4327</v>
      </c>
      <c r="E556" s="70" t="s">
        <v>10281</v>
      </c>
      <c r="J556" s="70" t="s">
        <v>10481</v>
      </c>
      <c r="K556" s="70" t="s">
        <v>10484</v>
      </c>
      <c r="L556" s="70" t="s">
        <v>10482</v>
      </c>
      <c r="M556" s="70" t="s">
        <v>10483</v>
      </c>
      <c r="N556" s="32"/>
      <c r="O556" s="32"/>
      <c r="P556" s="32"/>
      <c r="Q556" s="32"/>
      <c r="R556" s="32"/>
      <c r="S556" s="32"/>
    </row>
    <row r="557" spans="1:19">
      <c r="A557" t="s">
        <v>4309</v>
      </c>
      <c r="B557" t="s">
        <v>10461</v>
      </c>
      <c r="C557" s="70" t="s">
        <v>12227</v>
      </c>
      <c r="D557" s="70" t="s">
        <v>4310</v>
      </c>
      <c r="E557" s="70" t="s">
        <v>12227</v>
      </c>
      <c r="J557" s="70" t="s">
        <v>10481</v>
      </c>
      <c r="K557" s="70" t="s">
        <v>10484</v>
      </c>
      <c r="L557" s="70" t="s">
        <v>10482</v>
      </c>
      <c r="M557" s="70" t="s">
        <v>10483</v>
      </c>
      <c r="N557" s="32"/>
      <c r="O557" s="32"/>
      <c r="P557" s="32"/>
      <c r="Q557" s="32"/>
      <c r="R557" s="32"/>
      <c r="S557" s="32"/>
    </row>
    <row r="558" spans="1:19">
      <c r="A558" t="s">
        <v>9582</v>
      </c>
      <c r="B558" t="s">
        <v>10461</v>
      </c>
      <c r="C558" s="70" t="s">
        <v>12236</v>
      </c>
      <c r="D558" s="70" t="s">
        <v>4310</v>
      </c>
      <c r="E558" s="70" t="s">
        <v>12227</v>
      </c>
      <c r="J558" s="70" t="s">
        <v>10481</v>
      </c>
      <c r="K558" s="70" t="s">
        <v>10484</v>
      </c>
      <c r="L558" s="70" t="s">
        <v>10482</v>
      </c>
      <c r="M558" s="70" t="s">
        <v>10483</v>
      </c>
      <c r="N558" s="32"/>
      <c r="O558" s="32"/>
      <c r="P558" s="32"/>
      <c r="Q558" s="32"/>
      <c r="R558" s="32"/>
      <c r="S558" s="32"/>
    </row>
    <row r="559" spans="1:19">
      <c r="A559" t="s">
        <v>9583</v>
      </c>
      <c r="B559" t="s">
        <v>10461</v>
      </c>
      <c r="C559" s="70" t="s">
        <v>12237</v>
      </c>
      <c r="D559" s="70" t="s">
        <v>4310</v>
      </c>
      <c r="E559" s="70" t="s">
        <v>12227</v>
      </c>
      <c r="J559" s="70" t="s">
        <v>10481</v>
      </c>
      <c r="K559" s="70" t="s">
        <v>10484</v>
      </c>
      <c r="L559" s="70" t="s">
        <v>10482</v>
      </c>
      <c r="M559" s="70" t="s">
        <v>10483</v>
      </c>
      <c r="N559" s="32"/>
      <c r="O559" s="32"/>
      <c r="P559" s="32"/>
      <c r="Q559" s="32"/>
      <c r="R559" s="32"/>
      <c r="S559" s="32"/>
    </row>
    <row r="560" spans="1:19">
      <c r="A560" t="s">
        <v>9587</v>
      </c>
      <c r="B560" t="s">
        <v>10461</v>
      </c>
      <c r="C560" s="70" t="s">
        <v>12240</v>
      </c>
      <c r="D560" s="70" t="s">
        <v>4310</v>
      </c>
      <c r="E560" s="70" t="s">
        <v>12227</v>
      </c>
      <c r="J560" s="70" t="s">
        <v>10481</v>
      </c>
      <c r="K560" s="70" t="s">
        <v>10484</v>
      </c>
      <c r="L560" s="70" t="s">
        <v>10482</v>
      </c>
      <c r="M560" s="70" t="s">
        <v>10483</v>
      </c>
      <c r="N560" s="32"/>
      <c r="O560" s="32"/>
      <c r="P560" s="32"/>
      <c r="Q560" s="32"/>
      <c r="R560" s="32"/>
      <c r="S560" s="32"/>
    </row>
    <row r="561" spans="1:19">
      <c r="A561" t="s">
        <v>4324</v>
      </c>
      <c r="B561" t="s">
        <v>10461</v>
      </c>
      <c r="C561" s="70" t="s">
        <v>12243</v>
      </c>
      <c r="D561" s="70" t="s">
        <v>4310</v>
      </c>
      <c r="E561" s="70" t="s">
        <v>12227</v>
      </c>
      <c r="J561" s="70" t="s">
        <v>10481</v>
      </c>
      <c r="K561" s="70" t="s">
        <v>10484</v>
      </c>
      <c r="L561" s="70" t="s">
        <v>10482</v>
      </c>
      <c r="M561" s="70" t="s">
        <v>10483</v>
      </c>
      <c r="N561" s="32"/>
      <c r="O561" s="32"/>
      <c r="P561" s="32"/>
      <c r="Q561" s="32"/>
      <c r="R561" s="32"/>
      <c r="S561" s="32"/>
    </row>
    <row r="562" spans="1:19">
      <c r="A562" t="s">
        <v>9590</v>
      </c>
      <c r="B562" t="s">
        <v>10461</v>
      </c>
      <c r="C562" s="70" t="s">
        <v>7039</v>
      </c>
      <c r="D562" s="70" t="s">
        <v>4310</v>
      </c>
      <c r="E562" s="70" t="s">
        <v>12227</v>
      </c>
      <c r="J562" s="70" t="s">
        <v>10481</v>
      </c>
      <c r="K562" s="70" t="s">
        <v>10484</v>
      </c>
      <c r="L562" s="70" t="s">
        <v>10482</v>
      </c>
      <c r="M562" s="70" t="s">
        <v>10483</v>
      </c>
      <c r="N562" s="32"/>
      <c r="O562" s="32"/>
      <c r="P562" s="32"/>
      <c r="Q562" s="32"/>
      <c r="R562" s="32"/>
      <c r="S562" s="32"/>
    </row>
    <row r="563" spans="1:19">
      <c r="A563" t="s">
        <v>9591</v>
      </c>
      <c r="B563" t="s">
        <v>10461</v>
      </c>
      <c r="C563" s="70" t="s">
        <v>13027</v>
      </c>
      <c r="D563" s="70" t="s">
        <v>4310</v>
      </c>
      <c r="E563" s="70" t="s">
        <v>12227</v>
      </c>
      <c r="J563" s="70" t="s">
        <v>10481</v>
      </c>
      <c r="K563" s="70" t="s">
        <v>10484</v>
      </c>
      <c r="L563" s="70" t="s">
        <v>10482</v>
      </c>
      <c r="M563" s="70" t="s">
        <v>10483</v>
      </c>
      <c r="N563" s="32"/>
      <c r="O563" s="32"/>
      <c r="P563" s="32"/>
      <c r="Q563" s="32"/>
      <c r="R563" s="32"/>
      <c r="S563" s="32"/>
    </row>
    <row r="564" spans="1:19">
      <c r="A564" t="s">
        <v>4335</v>
      </c>
      <c r="B564" t="s">
        <v>10461</v>
      </c>
      <c r="C564" s="70" t="s">
        <v>4337</v>
      </c>
      <c r="D564" s="70" t="s">
        <v>4336</v>
      </c>
      <c r="E564" s="70" t="s">
        <v>4337</v>
      </c>
      <c r="J564" s="70" t="s">
        <v>10481</v>
      </c>
      <c r="K564" s="70" t="s">
        <v>10484</v>
      </c>
      <c r="L564" s="70" t="s">
        <v>10482</v>
      </c>
      <c r="M564" s="70" t="s">
        <v>10483</v>
      </c>
      <c r="N564" s="32"/>
      <c r="O564" s="32"/>
      <c r="P564" s="32"/>
      <c r="Q564" s="32"/>
      <c r="R564" s="32"/>
      <c r="S564" s="32"/>
    </row>
    <row r="565" spans="1:19">
      <c r="A565" t="s">
        <v>4313</v>
      </c>
      <c r="B565" t="s">
        <v>10461</v>
      </c>
      <c r="C565" s="70" t="s">
        <v>12229</v>
      </c>
      <c r="D565" s="70" t="s">
        <v>7908</v>
      </c>
      <c r="E565" s="70" t="s">
        <v>12229</v>
      </c>
      <c r="J565" s="70" t="s">
        <v>10481</v>
      </c>
      <c r="K565" s="70" t="s">
        <v>10484</v>
      </c>
      <c r="L565" s="70" t="s">
        <v>10482</v>
      </c>
      <c r="M565" s="70" t="s">
        <v>10483</v>
      </c>
      <c r="N565" s="32"/>
      <c r="O565" s="32"/>
      <c r="P565" s="32"/>
      <c r="Q565" s="32"/>
      <c r="R565" s="32"/>
      <c r="S565" s="32"/>
    </row>
    <row r="566" spans="1:19">
      <c r="A566" t="s">
        <v>7907</v>
      </c>
      <c r="B566" t="s">
        <v>10459</v>
      </c>
      <c r="C566" s="70" t="s">
        <v>11273</v>
      </c>
      <c r="D566" s="70" t="s">
        <v>7908</v>
      </c>
      <c r="E566" s="70" t="s">
        <v>12229</v>
      </c>
      <c r="J566" s="70" t="s">
        <v>10481</v>
      </c>
      <c r="K566" s="70" t="s">
        <v>10484</v>
      </c>
      <c r="L566" s="70" t="s">
        <v>10482</v>
      </c>
      <c r="M566" s="70" t="s">
        <v>10483</v>
      </c>
      <c r="N566" s="32"/>
      <c r="O566" s="32"/>
      <c r="P566" s="32"/>
      <c r="Q566" s="32"/>
      <c r="R566" s="32"/>
      <c r="S566" s="32"/>
    </row>
    <row r="567" spans="1:19">
      <c r="A567" t="s">
        <v>4314</v>
      </c>
      <c r="B567" t="s">
        <v>10461</v>
      </c>
      <c r="C567" s="70" t="s">
        <v>4315</v>
      </c>
      <c r="D567" s="70" t="s">
        <v>4316</v>
      </c>
      <c r="E567" s="70" t="s">
        <v>12230</v>
      </c>
      <c r="J567" s="70" t="s">
        <v>10481</v>
      </c>
      <c r="K567" s="70" t="s">
        <v>10484</v>
      </c>
      <c r="L567" s="70" t="s">
        <v>10482</v>
      </c>
      <c r="M567" s="70" t="s">
        <v>10483</v>
      </c>
      <c r="N567" s="32"/>
      <c r="O567" s="32"/>
      <c r="P567" s="32"/>
      <c r="Q567" s="32"/>
      <c r="R567" s="32"/>
      <c r="S567" s="32"/>
    </row>
    <row r="568" spans="1:19">
      <c r="A568" t="s">
        <v>10283</v>
      </c>
      <c r="B568" t="s">
        <v>10461</v>
      </c>
      <c r="C568" s="70" t="s">
        <v>10284</v>
      </c>
      <c r="D568" s="70" t="s">
        <v>4316</v>
      </c>
      <c r="E568" s="70" t="s">
        <v>12230</v>
      </c>
      <c r="J568" s="70" t="s">
        <v>10481</v>
      </c>
      <c r="K568" s="70" t="s">
        <v>10484</v>
      </c>
      <c r="L568" s="70" t="s">
        <v>10482</v>
      </c>
      <c r="M568" s="70" t="s">
        <v>10483</v>
      </c>
      <c r="N568" s="32"/>
      <c r="O568" s="32"/>
      <c r="P568" s="32"/>
      <c r="Q568" s="32"/>
      <c r="R568" s="32"/>
      <c r="S568" s="32"/>
    </row>
    <row r="569" spans="1:19">
      <c r="A569" t="s">
        <v>4301</v>
      </c>
      <c r="B569" t="s">
        <v>10461</v>
      </c>
      <c r="C569" s="70" t="s">
        <v>12570</v>
      </c>
      <c r="D569" s="70" t="s">
        <v>4302</v>
      </c>
      <c r="E569" s="70" t="s">
        <v>12570</v>
      </c>
      <c r="J569" s="70" t="s">
        <v>10481</v>
      </c>
      <c r="K569" s="70" t="s">
        <v>10484</v>
      </c>
      <c r="L569" s="70" t="s">
        <v>10482</v>
      </c>
      <c r="M569" s="70" t="s">
        <v>10483</v>
      </c>
      <c r="N569" s="32"/>
      <c r="O569" s="32"/>
      <c r="P569" s="32"/>
      <c r="Q569" s="32"/>
      <c r="R569" s="32"/>
      <c r="S569" s="32"/>
    </row>
    <row r="570" spans="1:19">
      <c r="A570" t="s">
        <v>4303</v>
      </c>
      <c r="B570" t="s">
        <v>10461</v>
      </c>
      <c r="C570" s="70" t="s">
        <v>12224</v>
      </c>
      <c r="D570" s="70" t="s">
        <v>4304</v>
      </c>
      <c r="E570" s="70" t="s">
        <v>12224</v>
      </c>
      <c r="J570" s="70" t="s">
        <v>10481</v>
      </c>
      <c r="K570" s="70" t="s">
        <v>10484</v>
      </c>
      <c r="L570" s="70" t="s">
        <v>10482</v>
      </c>
      <c r="M570" s="70" t="s">
        <v>10483</v>
      </c>
      <c r="N570" s="32"/>
      <c r="O570" s="32"/>
      <c r="P570" s="32"/>
      <c r="Q570" s="32"/>
      <c r="R570" s="32"/>
      <c r="S570" s="32"/>
    </row>
    <row r="571" spans="1:19">
      <c r="A571" t="s">
        <v>4305</v>
      </c>
      <c r="B571" t="s">
        <v>10461</v>
      </c>
      <c r="C571" s="70" t="s">
        <v>12225</v>
      </c>
      <c r="D571" s="70" t="s">
        <v>4306</v>
      </c>
      <c r="E571" s="70" t="s">
        <v>12225</v>
      </c>
      <c r="J571" s="70" t="s">
        <v>10481</v>
      </c>
      <c r="K571" s="70" t="s">
        <v>10484</v>
      </c>
      <c r="L571" s="70" t="s">
        <v>10482</v>
      </c>
      <c r="M571" s="70" t="s">
        <v>10483</v>
      </c>
      <c r="N571" s="32"/>
      <c r="O571" s="32"/>
      <c r="P571" s="32"/>
      <c r="Q571" s="32"/>
      <c r="R571" s="32"/>
      <c r="S571" s="32"/>
    </row>
    <row r="572" spans="1:19">
      <c r="A572" t="s">
        <v>9581</v>
      </c>
      <c r="B572" t="s">
        <v>10461</v>
      </c>
      <c r="C572" s="70" t="s">
        <v>10285</v>
      </c>
      <c r="D572" s="70" t="s">
        <v>4306</v>
      </c>
      <c r="E572" s="70" t="s">
        <v>12225</v>
      </c>
      <c r="J572" s="70" t="s">
        <v>10481</v>
      </c>
      <c r="K572" s="70" t="s">
        <v>10484</v>
      </c>
      <c r="L572" s="70" t="s">
        <v>10482</v>
      </c>
      <c r="M572" s="70" t="s">
        <v>10483</v>
      </c>
      <c r="N572" s="32"/>
      <c r="O572" s="32"/>
      <c r="P572" s="32"/>
      <c r="Q572" s="32"/>
      <c r="R572" s="32"/>
      <c r="S572" s="32"/>
    </row>
    <row r="573" spans="1:19">
      <c r="A573" t="s">
        <v>9593</v>
      </c>
      <c r="B573" t="s">
        <v>10461</v>
      </c>
      <c r="C573" s="70" t="s">
        <v>13029</v>
      </c>
      <c r="D573" s="70" t="s">
        <v>4306</v>
      </c>
      <c r="E573" s="70" t="s">
        <v>12225</v>
      </c>
      <c r="J573" s="70" t="s">
        <v>10481</v>
      </c>
      <c r="K573" s="70" t="s">
        <v>10484</v>
      </c>
      <c r="L573" s="70" t="s">
        <v>10482</v>
      </c>
      <c r="M573" s="70" t="s">
        <v>10483</v>
      </c>
      <c r="N573" s="32"/>
      <c r="O573" s="32"/>
      <c r="P573" s="32"/>
      <c r="Q573" s="32"/>
      <c r="R573" s="32"/>
      <c r="S573" s="32"/>
    </row>
    <row r="574" spans="1:19">
      <c r="A574" t="s">
        <v>4307</v>
      </c>
      <c r="B574" t="s">
        <v>10461</v>
      </c>
      <c r="C574" s="70" t="s">
        <v>12226</v>
      </c>
      <c r="D574" s="70" t="s">
        <v>4308</v>
      </c>
      <c r="E574" s="70" t="s">
        <v>12226</v>
      </c>
      <c r="J574" s="70" t="s">
        <v>10481</v>
      </c>
      <c r="K574" s="70" t="s">
        <v>10484</v>
      </c>
      <c r="L574" s="70" t="s">
        <v>10482</v>
      </c>
      <c r="M574" s="70" t="s">
        <v>10483</v>
      </c>
      <c r="N574" s="32"/>
      <c r="O574" s="32"/>
      <c r="P574" s="32"/>
      <c r="Q574" s="32"/>
      <c r="R574" s="32"/>
      <c r="S574" s="32"/>
    </row>
    <row r="575" spans="1:19">
      <c r="A575" t="s">
        <v>4311</v>
      </c>
      <c r="B575" t="s">
        <v>10461</v>
      </c>
      <c r="C575" s="70" t="s">
        <v>12228</v>
      </c>
      <c r="D575" s="70" t="s">
        <v>4312</v>
      </c>
      <c r="E575" s="70" t="s">
        <v>12228</v>
      </c>
      <c r="J575" s="70" t="s">
        <v>10481</v>
      </c>
      <c r="K575" s="70" t="s">
        <v>10484</v>
      </c>
      <c r="L575" s="70" t="s">
        <v>10482</v>
      </c>
      <c r="M575" s="70" t="s">
        <v>10483</v>
      </c>
      <c r="N575" s="32"/>
      <c r="O575" s="32"/>
      <c r="P575" s="32"/>
      <c r="Q575" s="32"/>
      <c r="R575" s="32"/>
      <c r="S575" s="32"/>
    </row>
    <row r="576" spans="1:19">
      <c r="A576" t="s">
        <v>4333</v>
      </c>
      <c r="B576" t="s">
        <v>10461</v>
      </c>
      <c r="C576" s="70" t="s">
        <v>7037</v>
      </c>
      <c r="D576" s="70" t="s">
        <v>4334</v>
      </c>
      <c r="E576" s="70" t="s">
        <v>7037</v>
      </c>
      <c r="J576" s="70" t="s">
        <v>10481</v>
      </c>
      <c r="K576" s="70" t="s">
        <v>10484</v>
      </c>
      <c r="L576" s="70" t="s">
        <v>10482</v>
      </c>
      <c r="M576" s="70" t="s">
        <v>10483</v>
      </c>
      <c r="N576" s="32"/>
      <c r="O576" s="32"/>
      <c r="P576" s="32"/>
      <c r="Q576" s="32"/>
      <c r="R576" s="32"/>
      <c r="S576" s="32"/>
    </row>
    <row r="577" spans="1:19">
      <c r="A577" t="s">
        <v>9584</v>
      </c>
      <c r="B577" t="s">
        <v>10461</v>
      </c>
      <c r="C577" s="70" t="s">
        <v>12238</v>
      </c>
      <c r="D577" s="70" t="s">
        <v>9585</v>
      </c>
      <c r="E577" s="70" t="s">
        <v>10286</v>
      </c>
      <c r="J577" s="70" t="s">
        <v>10481</v>
      </c>
      <c r="K577" s="70" t="s">
        <v>10484</v>
      </c>
      <c r="L577" s="70" t="s">
        <v>10482</v>
      </c>
      <c r="M577" s="70" t="s">
        <v>10483</v>
      </c>
      <c r="N577" s="32"/>
      <c r="O577" s="32"/>
      <c r="P577" s="32"/>
      <c r="Q577" s="32"/>
      <c r="R577" s="32"/>
      <c r="S577" s="32"/>
    </row>
    <row r="578" spans="1:19">
      <c r="A578" t="s">
        <v>9586</v>
      </c>
      <c r="B578" t="s">
        <v>10461</v>
      </c>
      <c r="C578" s="70" t="s">
        <v>12239</v>
      </c>
      <c r="D578" s="70" t="s">
        <v>9585</v>
      </c>
      <c r="E578" s="70" t="s">
        <v>10286</v>
      </c>
      <c r="J578" s="70" t="s">
        <v>10481</v>
      </c>
      <c r="K578" s="70" t="s">
        <v>10484</v>
      </c>
      <c r="L578" s="70" t="s">
        <v>10482</v>
      </c>
      <c r="M578" s="70" t="s">
        <v>10483</v>
      </c>
      <c r="N578" s="32"/>
      <c r="O578" s="32"/>
      <c r="P578" s="32"/>
      <c r="Q578" s="32"/>
      <c r="R578" s="32"/>
      <c r="S578" s="32"/>
    </row>
    <row r="579" spans="1:19">
      <c r="A579" t="s">
        <v>10287</v>
      </c>
      <c r="B579" t="s">
        <v>10461</v>
      </c>
      <c r="C579" s="70" t="s">
        <v>10288</v>
      </c>
      <c r="D579" s="70" t="s">
        <v>9585</v>
      </c>
      <c r="E579" s="70" t="s">
        <v>10286</v>
      </c>
      <c r="J579" s="70" t="s">
        <v>10481</v>
      </c>
      <c r="K579" s="70" t="s">
        <v>10484</v>
      </c>
      <c r="L579" s="70" t="s">
        <v>10482</v>
      </c>
      <c r="M579" s="70" t="s">
        <v>10483</v>
      </c>
      <c r="N579" s="32"/>
      <c r="O579" s="32"/>
      <c r="P579" s="32"/>
      <c r="Q579" s="32"/>
      <c r="R579" s="32"/>
      <c r="S579" s="32"/>
    </row>
    <row r="580" spans="1:19">
      <c r="A580" t="s">
        <v>12991</v>
      </c>
      <c r="B580" t="s">
        <v>10459</v>
      </c>
      <c r="C580" s="70" t="s">
        <v>8389</v>
      </c>
      <c r="D580" s="70" t="s">
        <v>12992</v>
      </c>
      <c r="E580" s="70" t="s">
        <v>8390</v>
      </c>
      <c r="J580" s="70" t="s">
        <v>10481</v>
      </c>
      <c r="K580" s="70" t="s">
        <v>10484</v>
      </c>
      <c r="L580" s="70" t="s">
        <v>10482</v>
      </c>
      <c r="M580" s="70" t="s">
        <v>10483</v>
      </c>
      <c r="N580" s="32"/>
      <c r="O580" s="32"/>
      <c r="P580" s="32"/>
      <c r="Q580" s="32"/>
      <c r="R580" s="32"/>
      <c r="S580" s="32"/>
    </row>
    <row r="581" spans="1:19">
      <c r="A581" t="s">
        <v>10289</v>
      </c>
      <c r="B581" t="s">
        <v>10461</v>
      </c>
      <c r="C581" s="70" t="s">
        <v>10290</v>
      </c>
      <c r="D581" s="70" t="s">
        <v>10291</v>
      </c>
      <c r="E581" s="70" t="s">
        <v>10292</v>
      </c>
      <c r="J581" s="70" t="s">
        <v>10481</v>
      </c>
      <c r="K581" s="70" t="s">
        <v>10484</v>
      </c>
      <c r="L581" s="70" t="s">
        <v>10482</v>
      </c>
      <c r="M581" s="70" t="s">
        <v>10483</v>
      </c>
      <c r="N581" s="32"/>
      <c r="O581" s="32"/>
      <c r="P581" s="32"/>
      <c r="Q581" s="32"/>
      <c r="R581" s="32"/>
      <c r="S581" s="32"/>
    </row>
    <row r="582" spans="1:19">
      <c r="A582" t="s">
        <v>10293</v>
      </c>
      <c r="B582" t="s">
        <v>10461</v>
      </c>
      <c r="C582" s="70" t="s">
        <v>10294</v>
      </c>
      <c r="D582" s="70" t="s">
        <v>10295</v>
      </c>
      <c r="E582" s="70" t="s">
        <v>10296</v>
      </c>
      <c r="J582" s="70" t="s">
        <v>10481</v>
      </c>
      <c r="K582" s="70" t="s">
        <v>10484</v>
      </c>
      <c r="L582" s="70" t="s">
        <v>10482</v>
      </c>
      <c r="M582" s="70" t="s">
        <v>10483</v>
      </c>
      <c r="N582" s="32"/>
      <c r="O582" s="32"/>
      <c r="P582" s="32"/>
      <c r="Q582" s="32"/>
      <c r="R582" s="32"/>
      <c r="S582" s="32"/>
    </row>
    <row r="583" spans="1:19">
      <c r="A583" t="s">
        <v>10297</v>
      </c>
      <c r="B583" t="s">
        <v>10461</v>
      </c>
      <c r="C583" s="70" t="s">
        <v>10298</v>
      </c>
      <c r="D583" s="70" t="s">
        <v>10295</v>
      </c>
      <c r="E583" s="70" t="s">
        <v>10296</v>
      </c>
      <c r="J583" s="70" t="s">
        <v>10481</v>
      </c>
      <c r="K583" s="70" t="s">
        <v>10484</v>
      </c>
      <c r="L583" s="70" t="s">
        <v>10482</v>
      </c>
      <c r="M583" s="70" t="s">
        <v>10483</v>
      </c>
      <c r="N583" s="32"/>
      <c r="O583" s="32"/>
      <c r="P583" s="32"/>
      <c r="Q583" s="32"/>
      <c r="R583" s="32"/>
      <c r="S583" s="32"/>
    </row>
    <row r="584" spans="1:19">
      <c r="A584" t="s">
        <v>10299</v>
      </c>
      <c r="B584" t="s">
        <v>10461</v>
      </c>
      <c r="C584" s="70" t="s">
        <v>10300</v>
      </c>
      <c r="D584" s="70" t="s">
        <v>10301</v>
      </c>
      <c r="E584" s="70" t="s">
        <v>10302</v>
      </c>
      <c r="J584" s="70" t="s">
        <v>10481</v>
      </c>
      <c r="K584" s="70" t="s">
        <v>10484</v>
      </c>
      <c r="L584" s="70" t="s">
        <v>10482</v>
      </c>
      <c r="M584" s="70" t="s">
        <v>10483</v>
      </c>
      <c r="N584" s="32"/>
      <c r="O584" s="32"/>
      <c r="P584" s="32"/>
      <c r="Q584" s="32"/>
      <c r="R584" s="32"/>
      <c r="S584" s="32"/>
    </row>
    <row r="585" spans="1:19">
      <c r="A585" t="s">
        <v>10303</v>
      </c>
      <c r="B585" t="s">
        <v>10461</v>
      </c>
      <c r="C585" s="70" t="s">
        <v>10304</v>
      </c>
      <c r="D585" s="70" t="s">
        <v>10301</v>
      </c>
      <c r="E585" s="70" t="s">
        <v>10302</v>
      </c>
      <c r="J585" s="70" t="s">
        <v>10481</v>
      </c>
      <c r="K585" s="70" t="s">
        <v>10484</v>
      </c>
      <c r="L585" s="70" t="s">
        <v>10482</v>
      </c>
      <c r="M585" s="70" t="s">
        <v>10483</v>
      </c>
      <c r="N585" s="32"/>
      <c r="O585" s="32"/>
      <c r="P585" s="32"/>
      <c r="Q585" s="32"/>
      <c r="R585" s="32"/>
      <c r="S585" s="32"/>
    </row>
    <row r="586" spans="1:19">
      <c r="A586" t="s">
        <v>10305</v>
      </c>
      <c r="B586" t="s">
        <v>10461</v>
      </c>
      <c r="C586" s="70" t="s">
        <v>10306</v>
      </c>
      <c r="D586" s="70" t="s">
        <v>10301</v>
      </c>
      <c r="E586" s="70" t="s">
        <v>10302</v>
      </c>
      <c r="J586" s="70" t="s">
        <v>10481</v>
      </c>
      <c r="K586" s="70" t="s">
        <v>10484</v>
      </c>
      <c r="L586" s="70" t="s">
        <v>10482</v>
      </c>
      <c r="M586" s="70" t="s">
        <v>10483</v>
      </c>
      <c r="N586" s="32"/>
      <c r="O586" s="32"/>
      <c r="P586" s="32"/>
      <c r="Q586" s="32"/>
      <c r="R586" s="32"/>
      <c r="S586" s="32"/>
    </row>
    <row r="587" spans="1:19">
      <c r="A587" t="s">
        <v>10307</v>
      </c>
      <c r="B587" t="s">
        <v>10461</v>
      </c>
      <c r="C587" s="70" t="s">
        <v>10308</v>
      </c>
      <c r="D587" s="70" t="s">
        <v>10301</v>
      </c>
      <c r="E587" s="70" t="s">
        <v>10302</v>
      </c>
      <c r="J587" s="70" t="s">
        <v>10481</v>
      </c>
      <c r="K587" s="70" t="s">
        <v>10484</v>
      </c>
      <c r="L587" s="70" t="s">
        <v>10482</v>
      </c>
      <c r="M587" s="70" t="s">
        <v>10483</v>
      </c>
      <c r="N587" s="32"/>
      <c r="O587" s="32"/>
      <c r="P587" s="32"/>
      <c r="Q587" s="32"/>
      <c r="R587" s="32"/>
      <c r="S587" s="32"/>
    </row>
    <row r="588" spans="1:19">
      <c r="A588" t="s">
        <v>10309</v>
      </c>
      <c r="B588" t="s">
        <v>10461</v>
      </c>
      <c r="C588" s="70" t="s">
        <v>10310</v>
      </c>
      <c r="D588" s="70" t="s">
        <v>10301</v>
      </c>
      <c r="E588" s="70" t="s">
        <v>10302</v>
      </c>
      <c r="J588" s="70" t="s">
        <v>10481</v>
      </c>
      <c r="K588" s="70" t="s">
        <v>10484</v>
      </c>
      <c r="L588" s="70" t="s">
        <v>10482</v>
      </c>
      <c r="M588" s="70" t="s">
        <v>10483</v>
      </c>
      <c r="N588" s="32"/>
      <c r="O588" s="32"/>
      <c r="P588" s="32"/>
      <c r="Q588" s="32"/>
      <c r="R588" s="32"/>
      <c r="S588" s="32"/>
    </row>
    <row r="589" spans="1:19">
      <c r="A589" t="s">
        <v>10311</v>
      </c>
      <c r="B589" t="s">
        <v>10461</v>
      </c>
      <c r="C589" s="70" t="s">
        <v>10312</v>
      </c>
      <c r="D589" s="70" t="s">
        <v>10301</v>
      </c>
      <c r="E589" s="70" t="s">
        <v>10302</v>
      </c>
      <c r="J589" s="70" t="s">
        <v>10481</v>
      </c>
      <c r="K589" s="70" t="s">
        <v>10484</v>
      </c>
      <c r="L589" s="70" t="s">
        <v>10482</v>
      </c>
      <c r="M589" s="70" t="s">
        <v>10483</v>
      </c>
      <c r="N589" s="32"/>
      <c r="O589" s="32"/>
      <c r="P589" s="32"/>
      <c r="Q589" s="32"/>
      <c r="R589" s="32"/>
      <c r="S589" s="32"/>
    </row>
    <row r="590" spans="1:19">
      <c r="A590" t="s">
        <v>10313</v>
      </c>
      <c r="B590" t="s">
        <v>10461</v>
      </c>
      <c r="C590" s="70" t="s">
        <v>10314</v>
      </c>
      <c r="D590" s="70" t="s">
        <v>10301</v>
      </c>
      <c r="E590" s="70" t="s">
        <v>10302</v>
      </c>
      <c r="J590" s="70" t="s">
        <v>10481</v>
      </c>
      <c r="K590" s="70" t="s">
        <v>10484</v>
      </c>
      <c r="L590" s="70" t="s">
        <v>10482</v>
      </c>
      <c r="M590" s="70" t="s">
        <v>10483</v>
      </c>
      <c r="N590" s="32"/>
      <c r="O590" s="32"/>
      <c r="P590" s="32"/>
      <c r="Q590" s="32"/>
      <c r="R590" s="32"/>
      <c r="S590" s="32"/>
    </row>
    <row r="591" spans="1:19">
      <c r="A591" t="s">
        <v>10315</v>
      </c>
      <c r="B591" t="s">
        <v>10461</v>
      </c>
      <c r="C591" s="70" t="s">
        <v>10316</v>
      </c>
      <c r="D591" s="70" t="s">
        <v>10317</v>
      </c>
      <c r="E591" s="70" t="s">
        <v>10318</v>
      </c>
      <c r="J591" s="70" t="s">
        <v>10481</v>
      </c>
      <c r="K591" s="70" t="s">
        <v>10484</v>
      </c>
      <c r="L591" s="70" t="s">
        <v>10482</v>
      </c>
      <c r="M591" s="70" t="s">
        <v>10483</v>
      </c>
      <c r="N591" s="32"/>
      <c r="O591" s="32"/>
      <c r="P591" s="32"/>
      <c r="Q591" s="32"/>
      <c r="R591" s="32"/>
      <c r="S591" s="32"/>
    </row>
    <row r="592" spans="1:19">
      <c r="A592" t="s">
        <v>10319</v>
      </c>
      <c r="B592" t="s">
        <v>10461</v>
      </c>
      <c r="C592" s="70" t="s">
        <v>10320</v>
      </c>
      <c r="D592" s="70" t="s">
        <v>10321</v>
      </c>
      <c r="E592" s="70" t="s">
        <v>12577</v>
      </c>
      <c r="J592" s="70" t="s">
        <v>10481</v>
      </c>
      <c r="K592" s="70" t="s">
        <v>10484</v>
      </c>
      <c r="L592" s="70" t="s">
        <v>10482</v>
      </c>
      <c r="M592" s="70" t="s">
        <v>10483</v>
      </c>
      <c r="N592" s="32"/>
      <c r="O592" s="32"/>
      <c r="P592" s="32"/>
      <c r="Q592" s="32"/>
      <c r="R592" s="32"/>
      <c r="S592" s="32"/>
    </row>
    <row r="593" spans="1:19">
      <c r="A593" t="s">
        <v>4320</v>
      </c>
      <c r="B593" t="s">
        <v>10461</v>
      </c>
      <c r="C593" s="70" t="s">
        <v>4321</v>
      </c>
      <c r="D593" s="70" t="s">
        <v>7937</v>
      </c>
      <c r="E593" s="70" t="s">
        <v>7938</v>
      </c>
      <c r="J593" s="70" t="s">
        <v>10724</v>
      </c>
      <c r="K593" s="70" t="s">
        <v>10484</v>
      </c>
      <c r="L593" s="70" t="s">
        <v>7939</v>
      </c>
      <c r="M593" s="70" t="s">
        <v>10483</v>
      </c>
      <c r="N593" s="32"/>
      <c r="O593" s="32"/>
      <c r="P593" s="32"/>
      <c r="Q593" s="32"/>
      <c r="R593" s="32"/>
      <c r="S593" s="32"/>
    </row>
    <row r="594" spans="1:19">
      <c r="A594" t="s">
        <v>4322</v>
      </c>
      <c r="B594" t="s">
        <v>10461</v>
      </c>
      <c r="C594" s="70" t="s">
        <v>4323</v>
      </c>
      <c r="D594" s="70" t="s">
        <v>7937</v>
      </c>
      <c r="E594" s="70" t="s">
        <v>7938</v>
      </c>
      <c r="J594" s="70" t="s">
        <v>10724</v>
      </c>
      <c r="K594" s="70" t="s">
        <v>10484</v>
      </c>
      <c r="L594" s="70" t="s">
        <v>7939</v>
      </c>
      <c r="M594" s="70" t="s">
        <v>10483</v>
      </c>
      <c r="N594" s="32"/>
      <c r="O594" s="32"/>
      <c r="P594" s="32"/>
      <c r="Q594" s="32"/>
      <c r="R594" s="32"/>
      <c r="S594" s="32"/>
    </row>
    <row r="595" spans="1:19">
      <c r="A595" t="s">
        <v>7936</v>
      </c>
      <c r="B595" t="s">
        <v>10459</v>
      </c>
      <c r="C595" s="70" t="s">
        <v>12873</v>
      </c>
      <c r="D595" s="70" t="s">
        <v>7937</v>
      </c>
      <c r="E595" s="70" t="s">
        <v>7938</v>
      </c>
      <c r="J595" s="70" t="s">
        <v>10724</v>
      </c>
      <c r="K595" s="70" t="s">
        <v>10484</v>
      </c>
      <c r="L595" s="70" t="s">
        <v>7939</v>
      </c>
      <c r="M595" s="70" t="s">
        <v>10483</v>
      </c>
      <c r="N595" s="32"/>
      <c r="O595" s="32"/>
      <c r="P595" s="32"/>
      <c r="Q595" s="32"/>
      <c r="R595" s="32"/>
      <c r="S595" s="32"/>
    </row>
    <row r="596" spans="1:19">
      <c r="A596" t="s">
        <v>10926</v>
      </c>
      <c r="B596" t="s">
        <v>10459</v>
      </c>
      <c r="C596" s="70" t="s">
        <v>7104</v>
      </c>
      <c r="D596" s="70" t="s">
        <v>7937</v>
      </c>
      <c r="E596" s="70" t="s">
        <v>7938</v>
      </c>
      <c r="J596" s="70" t="s">
        <v>10724</v>
      </c>
      <c r="K596" s="70" t="s">
        <v>10484</v>
      </c>
      <c r="L596" s="70" t="s">
        <v>7939</v>
      </c>
      <c r="M596" s="70" t="s">
        <v>10483</v>
      </c>
      <c r="N596" s="32"/>
      <c r="O596" s="32"/>
      <c r="P596" s="32"/>
      <c r="Q596" s="32"/>
      <c r="R596" s="32"/>
      <c r="S596" s="32"/>
    </row>
    <row r="597" spans="1:19">
      <c r="A597" t="s">
        <v>10927</v>
      </c>
      <c r="B597" t="s">
        <v>10459</v>
      </c>
      <c r="C597" s="70" t="s">
        <v>12578</v>
      </c>
      <c r="D597" s="70" t="s">
        <v>7937</v>
      </c>
      <c r="E597" s="70" t="s">
        <v>7938</v>
      </c>
      <c r="J597" s="70" t="s">
        <v>10724</v>
      </c>
      <c r="K597" s="70" t="s">
        <v>10484</v>
      </c>
      <c r="L597" s="70" t="s">
        <v>7939</v>
      </c>
      <c r="M597" s="70" t="s">
        <v>10483</v>
      </c>
      <c r="N597" s="32"/>
      <c r="O597" s="32"/>
      <c r="P597" s="32"/>
      <c r="Q597" s="32"/>
      <c r="R597" s="32"/>
      <c r="S597" s="32"/>
    </row>
    <row r="598" spans="1:19">
      <c r="A598" t="s">
        <v>10928</v>
      </c>
      <c r="B598" t="s">
        <v>10459</v>
      </c>
      <c r="C598" s="70" t="s">
        <v>7105</v>
      </c>
      <c r="D598" s="70" t="s">
        <v>7937</v>
      </c>
      <c r="E598" s="70" t="s">
        <v>7938</v>
      </c>
      <c r="J598" s="70" t="s">
        <v>10724</v>
      </c>
      <c r="K598" s="70" t="s">
        <v>10484</v>
      </c>
      <c r="L598" s="70" t="s">
        <v>7939</v>
      </c>
      <c r="M598" s="70" t="s">
        <v>10483</v>
      </c>
      <c r="N598" s="32"/>
      <c r="O598" s="32"/>
      <c r="P598" s="32"/>
      <c r="Q598" s="32"/>
      <c r="R598" s="32"/>
      <c r="S598" s="32"/>
    </row>
    <row r="599" spans="1:19">
      <c r="A599" t="s">
        <v>9573</v>
      </c>
      <c r="B599" t="s">
        <v>10461</v>
      </c>
      <c r="C599" s="70" t="s">
        <v>12579</v>
      </c>
      <c r="D599" s="70" t="s">
        <v>8291</v>
      </c>
      <c r="E599" s="70" t="s">
        <v>8292</v>
      </c>
      <c r="J599" s="70" t="s">
        <v>8294</v>
      </c>
      <c r="K599" s="70" t="s">
        <v>10484</v>
      </c>
      <c r="L599" s="70" t="s">
        <v>8293</v>
      </c>
      <c r="M599" s="70" t="s">
        <v>10483</v>
      </c>
      <c r="N599" s="32"/>
      <c r="O599" s="32"/>
      <c r="P599" s="32"/>
      <c r="Q599" s="32"/>
      <c r="R599" s="32"/>
      <c r="S599" s="32"/>
    </row>
    <row r="600" spans="1:19">
      <c r="A600" t="s">
        <v>8295</v>
      </c>
      <c r="B600" t="s">
        <v>10461</v>
      </c>
      <c r="C600" s="70" t="s">
        <v>8296</v>
      </c>
      <c r="D600" s="70" t="s">
        <v>8291</v>
      </c>
      <c r="E600" s="70" t="s">
        <v>8292</v>
      </c>
      <c r="J600" s="70" t="s">
        <v>8294</v>
      </c>
      <c r="K600" s="70" t="s">
        <v>10484</v>
      </c>
      <c r="L600" s="70" t="s">
        <v>8293</v>
      </c>
      <c r="M600" s="70" t="s">
        <v>10483</v>
      </c>
      <c r="N600" s="32"/>
      <c r="O600" s="32"/>
      <c r="P600" s="32"/>
      <c r="Q600" s="32"/>
      <c r="R600" s="32"/>
      <c r="S600" s="32"/>
    </row>
    <row r="601" spans="1:19">
      <c r="A601" t="s">
        <v>8297</v>
      </c>
      <c r="B601" t="s">
        <v>10461</v>
      </c>
      <c r="C601" s="70" t="s">
        <v>8298</v>
      </c>
      <c r="D601" s="70" t="s">
        <v>8291</v>
      </c>
      <c r="E601" s="70" t="s">
        <v>8292</v>
      </c>
      <c r="J601" s="70" t="s">
        <v>8294</v>
      </c>
      <c r="K601" s="70" t="s">
        <v>10484</v>
      </c>
      <c r="L601" s="70" t="s">
        <v>8293</v>
      </c>
      <c r="M601" s="70" t="s">
        <v>10483</v>
      </c>
      <c r="N601" s="32"/>
      <c r="O601" s="32"/>
      <c r="P601" s="32"/>
      <c r="Q601" s="32"/>
      <c r="R601" s="32"/>
      <c r="S601" s="32"/>
    </row>
    <row r="602" spans="1:19">
      <c r="A602" t="s">
        <v>8309</v>
      </c>
      <c r="B602" t="s">
        <v>10461</v>
      </c>
      <c r="C602" s="70" t="s">
        <v>8310</v>
      </c>
      <c r="D602" s="70" t="s">
        <v>8291</v>
      </c>
      <c r="E602" s="70" t="s">
        <v>8292</v>
      </c>
      <c r="J602" s="70" t="s">
        <v>8294</v>
      </c>
      <c r="K602" s="70" t="s">
        <v>10484</v>
      </c>
      <c r="L602" s="70" t="s">
        <v>8293</v>
      </c>
      <c r="M602" s="70" t="s">
        <v>10483</v>
      </c>
      <c r="N602" s="32"/>
      <c r="O602" s="32"/>
      <c r="P602" s="32"/>
      <c r="Q602" s="32"/>
      <c r="R602" s="32"/>
      <c r="S602" s="32"/>
    </row>
    <row r="603" spans="1:19">
      <c r="A603" t="s">
        <v>8311</v>
      </c>
      <c r="B603" t="s">
        <v>10461</v>
      </c>
      <c r="C603" s="70" t="s">
        <v>12580</v>
      </c>
      <c r="D603" s="70" t="s">
        <v>8291</v>
      </c>
      <c r="E603" s="70" t="s">
        <v>8292</v>
      </c>
      <c r="J603" s="70" t="s">
        <v>8294</v>
      </c>
      <c r="K603" s="70" t="s">
        <v>10484</v>
      </c>
      <c r="L603" s="70" t="s">
        <v>8293</v>
      </c>
      <c r="M603" s="70" t="s">
        <v>10483</v>
      </c>
      <c r="N603" s="32"/>
      <c r="O603" s="32"/>
      <c r="P603" s="32"/>
      <c r="Q603" s="32"/>
      <c r="R603" s="32"/>
      <c r="S603" s="32"/>
    </row>
    <row r="604" spans="1:19">
      <c r="A604" t="s">
        <v>8312</v>
      </c>
      <c r="B604" t="s">
        <v>10461</v>
      </c>
      <c r="C604" s="70" t="s">
        <v>12581</v>
      </c>
      <c r="D604" s="70" t="s">
        <v>8291</v>
      </c>
      <c r="E604" s="70" t="s">
        <v>8292</v>
      </c>
      <c r="J604" s="70" t="s">
        <v>8294</v>
      </c>
      <c r="K604" s="70" t="s">
        <v>10484</v>
      </c>
      <c r="L604" s="70" t="s">
        <v>8293</v>
      </c>
      <c r="M604" s="70" t="s">
        <v>10483</v>
      </c>
      <c r="N604" s="32"/>
      <c r="O604" s="32"/>
      <c r="P604" s="32"/>
      <c r="Q604" s="32"/>
      <c r="R604" s="32"/>
      <c r="S604" s="32"/>
    </row>
    <row r="605" spans="1:19">
      <c r="A605" t="s">
        <v>8313</v>
      </c>
      <c r="B605" t="s">
        <v>10461</v>
      </c>
      <c r="C605" s="70" t="s">
        <v>8314</v>
      </c>
      <c r="D605" s="70" t="s">
        <v>8291</v>
      </c>
      <c r="E605" s="70" t="s">
        <v>8292</v>
      </c>
      <c r="J605" s="70" t="s">
        <v>8294</v>
      </c>
      <c r="K605" s="70" t="s">
        <v>10484</v>
      </c>
      <c r="L605" s="70" t="s">
        <v>8293</v>
      </c>
      <c r="M605" s="70" t="s">
        <v>10483</v>
      </c>
      <c r="N605" s="32"/>
      <c r="O605" s="32"/>
      <c r="P605" s="32"/>
      <c r="Q605" s="32"/>
      <c r="R605" s="32"/>
      <c r="S605" s="32"/>
    </row>
    <row r="606" spans="1:19">
      <c r="A606" t="s">
        <v>8315</v>
      </c>
      <c r="B606" t="s">
        <v>10461</v>
      </c>
      <c r="C606" s="70" t="s">
        <v>12582</v>
      </c>
      <c r="D606" s="70" t="s">
        <v>8291</v>
      </c>
      <c r="E606" s="70" t="s">
        <v>8292</v>
      </c>
      <c r="J606" s="70" t="s">
        <v>8294</v>
      </c>
      <c r="K606" s="70" t="s">
        <v>10484</v>
      </c>
      <c r="L606" s="70" t="s">
        <v>8293</v>
      </c>
      <c r="M606" s="70" t="s">
        <v>10483</v>
      </c>
      <c r="N606" s="32"/>
      <c r="O606" s="32"/>
      <c r="P606" s="32"/>
      <c r="Q606" s="32"/>
      <c r="R606" s="32"/>
      <c r="S606" s="32"/>
    </row>
    <row r="607" spans="1:19">
      <c r="A607" t="s">
        <v>8316</v>
      </c>
      <c r="B607" t="s">
        <v>10461</v>
      </c>
      <c r="C607" s="70" t="s">
        <v>8317</v>
      </c>
      <c r="D607" s="70" t="s">
        <v>8291</v>
      </c>
      <c r="E607" s="70" t="s">
        <v>8292</v>
      </c>
      <c r="J607" s="70" t="s">
        <v>8294</v>
      </c>
      <c r="K607" s="70" t="s">
        <v>10484</v>
      </c>
      <c r="L607" s="70" t="s">
        <v>8293</v>
      </c>
      <c r="M607" s="70" t="s">
        <v>10483</v>
      </c>
      <c r="N607" s="32"/>
      <c r="O607" s="32"/>
      <c r="P607" s="32"/>
      <c r="Q607" s="32"/>
      <c r="R607" s="32"/>
      <c r="S607" s="32"/>
    </row>
    <row r="608" spans="1:19">
      <c r="A608" t="s">
        <v>8318</v>
      </c>
      <c r="B608" t="s">
        <v>10461</v>
      </c>
      <c r="C608" s="70" t="s">
        <v>13022</v>
      </c>
      <c r="D608" s="70" t="s">
        <v>8291</v>
      </c>
      <c r="E608" s="70" t="s">
        <v>8292</v>
      </c>
      <c r="J608" s="70" t="s">
        <v>8294</v>
      </c>
      <c r="K608" s="70" t="s">
        <v>10484</v>
      </c>
      <c r="L608" s="70" t="s">
        <v>8293</v>
      </c>
      <c r="M608" s="70" t="s">
        <v>10483</v>
      </c>
      <c r="N608" s="32"/>
      <c r="O608" s="32"/>
      <c r="P608" s="32"/>
      <c r="Q608" s="32"/>
      <c r="R608" s="32"/>
      <c r="S608" s="32"/>
    </row>
    <row r="609" spans="1:19">
      <c r="A609" t="s">
        <v>8319</v>
      </c>
      <c r="B609" t="s">
        <v>10461</v>
      </c>
      <c r="C609" s="70" t="s">
        <v>13023</v>
      </c>
      <c r="D609" s="70" t="s">
        <v>8291</v>
      </c>
      <c r="E609" s="70" t="s">
        <v>8292</v>
      </c>
      <c r="J609" s="70" t="s">
        <v>8294</v>
      </c>
      <c r="K609" s="70" t="s">
        <v>10484</v>
      </c>
      <c r="L609" s="70" t="s">
        <v>8293</v>
      </c>
      <c r="M609" s="70" t="s">
        <v>10483</v>
      </c>
      <c r="N609" s="32"/>
      <c r="O609" s="32"/>
      <c r="P609" s="32"/>
      <c r="Q609" s="32"/>
      <c r="R609" s="32"/>
      <c r="S609" s="32"/>
    </row>
    <row r="610" spans="1:19">
      <c r="A610" t="s">
        <v>8320</v>
      </c>
      <c r="B610" t="s">
        <v>10461</v>
      </c>
      <c r="C610" s="70" t="s">
        <v>8321</v>
      </c>
      <c r="D610" s="70" t="s">
        <v>8291</v>
      </c>
      <c r="E610" s="70" t="s">
        <v>8292</v>
      </c>
      <c r="J610" s="70" t="s">
        <v>8294</v>
      </c>
      <c r="K610" s="70" t="s">
        <v>10484</v>
      </c>
      <c r="L610" s="70" t="s">
        <v>8293</v>
      </c>
      <c r="M610" s="70" t="s">
        <v>10483</v>
      </c>
      <c r="N610" s="32"/>
      <c r="O610" s="32"/>
      <c r="P610" s="32"/>
      <c r="Q610" s="32"/>
      <c r="R610" s="32"/>
      <c r="S610" s="32"/>
    </row>
    <row r="611" spans="1:19">
      <c r="A611" t="s">
        <v>8322</v>
      </c>
      <c r="B611" t="s">
        <v>10461</v>
      </c>
      <c r="C611" s="70" t="s">
        <v>8323</v>
      </c>
      <c r="D611" s="70" t="s">
        <v>8291</v>
      </c>
      <c r="E611" s="70" t="s">
        <v>8292</v>
      </c>
      <c r="J611" s="70" t="s">
        <v>8294</v>
      </c>
      <c r="K611" s="70" t="s">
        <v>10484</v>
      </c>
      <c r="L611" s="70" t="s">
        <v>8293</v>
      </c>
      <c r="M611" s="70" t="s">
        <v>10483</v>
      </c>
      <c r="N611" s="32"/>
      <c r="O611" s="32"/>
      <c r="P611" s="32"/>
      <c r="Q611" s="32"/>
      <c r="R611" s="32"/>
      <c r="S611" s="32"/>
    </row>
    <row r="612" spans="1:19">
      <c r="A612" t="s">
        <v>8324</v>
      </c>
      <c r="B612" t="s">
        <v>10461</v>
      </c>
      <c r="C612" s="70" t="s">
        <v>8325</v>
      </c>
      <c r="D612" s="70" t="s">
        <v>8291</v>
      </c>
      <c r="E612" s="70" t="s">
        <v>8292</v>
      </c>
      <c r="J612" s="70" t="s">
        <v>8294</v>
      </c>
      <c r="K612" s="70" t="s">
        <v>10484</v>
      </c>
      <c r="L612" s="70" t="s">
        <v>8293</v>
      </c>
      <c r="M612" s="70" t="s">
        <v>10483</v>
      </c>
      <c r="N612" s="32"/>
      <c r="O612" s="32"/>
      <c r="P612" s="32"/>
      <c r="Q612" s="32"/>
      <c r="R612" s="32"/>
      <c r="S612" s="32"/>
    </row>
    <row r="613" spans="1:19">
      <c r="A613" t="s">
        <v>8326</v>
      </c>
      <c r="B613" t="s">
        <v>10461</v>
      </c>
      <c r="C613" s="70" t="s">
        <v>8327</v>
      </c>
      <c r="D613" s="70" t="s">
        <v>8291</v>
      </c>
      <c r="E613" s="70" t="s">
        <v>8292</v>
      </c>
      <c r="J613" s="70" t="s">
        <v>8294</v>
      </c>
      <c r="K613" s="70" t="s">
        <v>10484</v>
      </c>
      <c r="L613" s="70" t="s">
        <v>8293</v>
      </c>
      <c r="M613" s="70" t="s">
        <v>10483</v>
      </c>
      <c r="N613" s="32"/>
      <c r="O613" s="32"/>
      <c r="P613" s="32"/>
      <c r="Q613" s="32"/>
      <c r="R613" s="32"/>
      <c r="S613" s="32"/>
    </row>
    <row r="614" spans="1:19">
      <c r="A614" t="s">
        <v>8328</v>
      </c>
      <c r="B614" t="s">
        <v>10461</v>
      </c>
      <c r="C614" s="70" t="s">
        <v>12583</v>
      </c>
      <c r="D614" s="70" t="s">
        <v>8291</v>
      </c>
      <c r="E614" s="70" t="s">
        <v>8292</v>
      </c>
      <c r="J614" s="70" t="s">
        <v>8294</v>
      </c>
      <c r="K614" s="70" t="s">
        <v>10484</v>
      </c>
      <c r="L614" s="70" t="s">
        <v>8293</v>
      </c>
      <c r="M614" s="70" t="s">
        <v>10483</v>
      </c>
      <c r="N614" s="32"/>
      <c r="O614" s="32"/>
      <c r="P614" s="32"/>
      <c r="Q614" s="32"/>
      <c r="R614" s="32"/>
      <c r="S614" s="32"/>
    </row>
    <row r="615" spans="1:19">
      <c r="A615" t="s">
        <v>8329</v>
      </c>
      <c r="B615" t="s">
        <v>10461</v>
      </c>
      <c r="C615" s="70" t="s">
        <v>8330</v>
      </c>
      <c r="D615" s="70" t="s">
        <v>8291</v>
      </c>
      <c r="E615" s="70" t="s">
        <v>8292</v>
      </c>
      <c r="J615" s="70" t="s">
        <v>8294</v>
      </c>
      <c r="K615" s="70" t="s">
        <v>10484</v>
      </c>
      <c r="L615" s="70" t="s">
        <v>8293</v>
      </c>
      <c r="M615" s="70" t="s">
        <v>10483</v>
      </c>
      <c r="N615" s="32"/>
      <c r="O615" s="32"/>
      <c r="P615" s="32"/>
      <c r="Q615" s="32"/>
      <c r="R615" s="32"/>
      <c r="S615" s="32"/>
    </row>
    <row r="616" spans="1:19">
      <c r="A616" t="s">
        <v>8487</v>
      </c>
      <c r="B616" t="s">
        <v>10461</v>
      </c>
      <c r="C616" s="70" t="s">
        <v>8488</v>
      </c>
      <c r="D616" s="70" t="s">
        <v>8291</v>
      </c>
      <c r="E616" s="70" t="s">
        <v>8292</v>
      </c>
      <c r="J616" s="70" t="s">
        <v>8294</v>
      </c>
      <c r="K616" s="70" t="s">
        <v>10484</v>
      </c>
      <c r="L616" s="70" t="s">
        <v>8293</v>
      </c>
      <c r="M616" s="70" t="s">
        <v>10483</v>
      </c>
      <c r="N616" s="32"/>
      <c r="O616" s="32"/>
      <c r="P616" s="32"/>
      <c r="Q616" s="32"/>
      <c r="R616" s="32"/>
      <c r="S616" s="32"/>
    </row>
    <row r="617" spans="1:19">
      <c r="A617" t="s">
        <v>8299</v>
      </c>
      <c r="B617" t="s">
        <v>10461</v>
      </c>
      <c r="C617" s="70" t="s">
        <v>8300</v>
      </c>
      <c r="D617" s="70" t="s">
        <v>8301</v>
      </c>
      <c r="E617" s="70" t="s">
        <v>8300</v>
      </c>
      <c r="J617" s="70" t="s">
        <v>8294</v>
      </c>
      <c r="K617" s="70" t="s">
        <v>10484</v>
      </c>
      <c r="L617" s="70" t="s">
        <v>8293</v>
      </c>
      <c r="M617" s="70" t="s">
        <v>10483</v>
      </c>
      <c r="N617" s="32"/>
      <c r="O617" s="32"/>
      <c r="P617" s="32"/>
      <c r="Q617" s="32"/>
      <c r="R617" s="32"/>
      <c r="S617" s="32"/>
    </row>
    <row r="618" spans="1:19">
      <c r="A618" t="s">
        <v>8305</v>
      </c>
      <c r="B618" t="s">
        <v>10461</v>
      </c>
      <c r="C618" s="70" t="s">
        <v>8306</v>
      </c>
      <c r="D618" s="70" t="s">
        <v>8307</v>
      </c>
      <c r="E618" s="70" t="s">
        <v>8308</v>
      </c>
      <c r="J618" s="70" t="s">
        <v>8294</v>
      </c>
      <c r="K618" s="70" t="s">
        <v>10484</v>
      </c>
      <c r="L618" s="70" t="s">
        <v>8293</v>
      </c>
      <c r="M618" s="70" t="s">
        <v>10483</v>
      </c>
      <c r="N618" s="32"/>
      <c r="O618" s="32"/>
      <c r="P618" s="32"/>
      <c r="Q618" s="32"/>
      <c r="R618" s="32"/>
      <c r="S618" s="32"/>
    </row>
    <row r="619" spans="1:19">
      <c r="A619" t="s">
        <v>12584</v>
      </c>
      <c r="B619" t="s">
        <v>10461</v>
      </c>
      <c r="C619" s="70" t="s">
        <v>12585</v>
      </c>
      <c r="D619" s="70" t="s">
        <v>8307</v>
      </c>
      <c r="E619" s="70" t="s">
        <v>8308</v>
      </c>
      <c r="J619" s="70" t="s">
        <v>8294</v>
      </c>
      <c r="K619" s="70" t="s">
        <v>10484</v>
      </c>
      <c r="L619" s="70" t="s">
        <v>8293</v>
      </c>
      <c r="M619" s="70" t="s">
        <v>10483</v>
      </c>
      <c r="N619" s="32"/>
      <c r="O619" s="32"/>
      <c r="P619" s="32"/>
      <c r="Q619" s="32"/>
      <c r="R619" s="32"/>
      <c r="S619" s="32"/>
    </row>
    <row r="620" spans="1:19">
      <c r="A620" t="s">
        <v>8331</v>
      </c>
      <c r="B620" t="s">
        <v>10459</v>
      </c>
      <c r="C620" s="70" t="s">
        <v>8927</v>
      </c>
      <c r="D620" s="70" t="s">
        <v>8307</v>
      </c>
      <c r="E620" s="70" t="s">
        <v>8308</v>
      </c>
      <c r="J620" s="70" t="s">
        <v>8294</v>
      </c>
      <c r="K620" s="70" t="s">
        <v>10484</v>
      </c>
      <c r="L620" s="70" t="s">
        <v>8293</v>
      </c>
      <c r="M620" s="70" t="s">
        <v>10483</v>
      </c>
      <c r="N620" s="32"/>
      <c r="O620" s="32"/>
      <c r="P620" s="32"/>
      <c r="Q620" s="32"/>
      <c r="R620" s="32"/>
      <c r="S620" s="32"/>
    </row>
    <row r="621" spans="1:19">
      <c r="A621" t="s">
        <v>8332</v>
      </c>
      <c r="B621" t="s">
        <v>10459</v>
      </c>
      <c r="C621" s="70" t="s">
        <v>8928</v>
      </c>
      <c r="D621" s="70" t="s">
        <v>8307</v>
      </c>
      <c r="E621" s="70" t="s">
        <v>8308</v>
      </c>
      <c r="J621" s="70" t="s">
        <v>8294</v>
      </c>
      <c r="K621" s="70" t="s">
        <v>10484</v>
      </c>
      <c r="L621" s="70" t="s">
        <v>8293</v>
      </c>
      <c r="M621" s="70" t="s">
        <v>10483</v>
      </c>
      <c r="N621" s="32"/>
      <c r="O621" s="32"/>
      <c r="P621" s="32"/>
      <c r="Q621" s="32"/>
      <c r="R621" s="32"/>
      <c r="S621" s="32"/>
    </row>
    <row r="622" spans="1:19">
      <c r="A622" t="s">
        <v>12586</v>
      </c>
      <c r="B622" t="s">
        <v>10459</v>
      </c>
      <c r="C622" s="70" t="s">
        <v>12587</v>
      </c>
      <c r="D622" s="70" t="s">
        <v>8307</v>
      </c>
      <c r="E622" s="70" t="s">
        <v>8308</v>
      </c>
      <c r="J622" s="70" t="s">
        <v>8294</v>
      </c>
      <c r="K622" s="70" t="s">
        <v>10484</v>
      </c>
      <c r="L622" s="70" t="s">
        <v>8293</v>
      </c>
      <c r="M622" s="70" t="s">
        <v>10483</v>
      </c>
      <c r="N622" s="32"/>
      <c r="O622" s="32"/>
      <c r="P622" s="32"/>
      <c r="Q622" s="32"/>
      <c r="R622" s="32"/>
      <c r="S622" s="32"/>
    </row>
    <row r="623" spans="1:19">
      <c r="A623" t="s">
        <v>8302</v>
      </c>
      <c r="B623" t="s">
        <v>10461</v>
      </c>
      <c r="C623" s="70" t="s">
        <v>8303</v>
      </c>
      <c r="D623" s="70" t="s">
        <v>8304</v>
      </c>
      <c r="E623" s="70" t="s">
        <v>8303</v>
      </c>
      <c r="J623" s="70" t="s">
        <v>8294</v>
      </c>
      <c r="K623" s="70" t="s">
        <v>10484</v>
      </c>
      <c r="L623" s="70" t="s">
        <v>8293</v>
      </c>
      <c r="M623" s="70" t="s">
        <v>10483</v>
      </c>
      <c r="N623" s="32"/>
      <c r="O623" s="32"/>
      <c r="P623" s="32"/>
      <c r="Q623" s="32"/>
      <c r="R623" s="32"/>
      <c r="S623" s="32"/>
    </row>
    <row r="624" spans="1:19">
      <c r="A624" t="s">
        <v>12922</v>
      </c>
      <c r="B624" t="s">
        <v>10459</v>
      </c>
      <c r="C624" s="70" t="s">
        <v>8929</v>
      </c>
      <c r="D624" s="70" t="s">
        <v>8304</v>
      </c>
      <c r="E624" s="70" t="s">
        <v>8303</v>
      </c>
      <c r="J624" s="70" t="s">
        <v>8294</v>
      </c>
      <c r="K624" s="70" t="s">
        <v>10484</v>
      </c>
      <c r="L624" s="70" t="s">
        <v>8293</v>
      </c>
      <c r="M624" s="70" t="s">
        <v>10483</v>
      </c>
      <c r="N624" s="32"/>
      <c r="O624" s="32"/>
      <c r="P624" s="32"/>
      <c r="Q624" s="32"/>
      <c r="R624" s="32"/>
      <c r="S624" s="32"/>
    </row>
    <row r="625" spans="1:19">
      <c r="A625" t="s">
        <v>12923</v>
      </c>
      <c r="B625" t="s">
        <v>10459</v>
      </c>
      <c r="C625" s="70" t="s">
        <v>8930</v>
      </c>
      <c r="D625" s="70" t="s">
        <v>8304</v>
      </c>
      <c r="E625" s="70" t="s">
        <v>8303</v>
      </c>
      <c r="J625" s="70" t="s">
        <v>8294</v>
      </c>
      <c r="K625" s="70" t="s">
        <v>10484</v>
      </c>
      <c r="L625" s="70" t="s">
        <v>8293</v>
      </c>
      <c r="M625" s="70" t="s">
        <v>10483</v>
      </c>
      <c r="N625" s="32"/>
      <c r="O625" s="32"/>
      <c r="P625" s="32"/>
      <c r="Q625" s="32"/>
      <c r="R625" s="32"/>
      <c r="S625" s="32"/>
    </row>
    <row r="626" spans="1:19">
      <c r="A626" t="s">
        <v>12924</v>
      </c>
      <c r="B626" t="s">
        <v>10459</v>
      </c>
      <c r="C626" s="70" t="s">
        <v>10729</v>
      </c>
      <c r="D626" s="70" t="s">
        <v>8304</v>
      </c>
      <c r="E626" s="70" t="s">
        <v>8303</v>
      </c>
      <c r="J626" s="70" t="s">
        <v>8294</v>
      </c>
      <c r="K626" s="70" t="s">
        <v>10484</v>
      </c>
      <c r="L626" s="70" t="s">
        <v>8293</v>
      </c>
      <c r="M626" s="70" t="s">
        <v>10483</v>
      </c>
      <c r="N626" s="32"/>
      <c r="O626" s="32"/>
      <c r="P626" s="32"/>
      <c r="Q626" s="32"/>
      <c r="R626" s="32"/>
      <c r="S626" s="32"/>
    </row>
    <row r="627" spans="1:19">
      <c r="A627" t="s">
        <v>12925</v>
      </c>
      <c r="B627" t="s">
        <v>10459</v>
      </c>
      <c r="C627" s="70" t="s">
        <v>11624</v>
      </c>
      <c r="D627" s="70" t="s">
        <v>8304</v>
      </c>
      <c r="E627" s="70" t="s">
        <v>8303</v>
      </c>
      <c r="J627" s="70" t="s">
        <v>8294</v>
      </c>
      <c r="K627" s="70" t="s">
        <v>10484</v>
      </c>
      <c r="L627" s="70" t="s">
        <v>8293</v>
      </c>
      <c r="M627" s="70" t="s">
        <v>10483</v>
      </c>
      <c r="N627" s="32"/>
      <c r="O627" s="32"/>
      <c r="P627" s="32"/>
      <c r="Q627" s="32"/>
      <c r="R627" s="32"/>
      <c r="S627" s="32"/>
    </row>
    <row r="628" spans="1:19">
      <c r="A628" t="s">
        <v>8333</v>
      </c>
      <c r="B628" t="s">
        <v>10461</v>
      </c>
      <c r="C628" s="70" t="s">
        <v>8334</v>
      </c>
      <c r="D628" s="70" t="s">
        <v>8335</v>
      </c>
      <c r="E628" s="70" t="s">
        <v>8334</v>
      </c>
      <c r="J628" s="70" t="s">
        <v>8337</v>
      </c>
      <c r="K628" s="70" t="s">
        <v>10484</v>
      </c>
      <c r="L628" s="70" t="s">
        <v>8336</v>
      </c>
      <c r="M628" s="70" t="s">
        <v>10483</v>
      </c>
      <c r="N628" s="32"/>
      <c r="O628" s="32"/>
      <c r="P628" s="32"/>
      <c r="Q628" s="32"/>
      <c r="R628" s="32"/>
      <c r="S628" s="32"/>
    </row>
    <row r="629" spans="1:19">
      <c r="A629" t="s">
        <v>12980</v>
      </c>
      <c r="B629" t="s">
        <v>10459</v>
      </c>
      <c r="C629" s="70" t="s">
        <v>3447</v>
      </c>
      <c r="D629" s="70" t="s">
        <v>8335</v>
      </c>
      <c r="E629" s="70" t="s">
        <v>8334</v>
      </c>
      <c r="J629" s="70" t="s">
        <v>8337</v>
      </c>
      <c r="K629" s="70" t="s">
        <v>10484</v>
      </c>
      <c r="L629" s="70" t="s">
        <v>8336</v>
      </c>
      <c r="M629" s="70" t="s">
        <v>10483</v>
      </c>
      <c r="N629" s="32"/>
      <c r="O629" s="32"/>
      <c r="P629" s="32"/>
      <c r="Q629" s="32"/>
      <c r="R629" s="32"/>
      <c r="S629" s="32"/>
    </row>
    <row r="630" spans="1:19">
      <c r="A630" t="s">
        <v>12981</v>
      </c>
      <c r="B630" t="s">
        <v>10459</v>
      </c>
      <c r="C630" s="70" t="s">
        <v>6370</v>
      </c>
      <c r="D630" s="70" t="s">
        <v>8335</v>
      </c>
      <c r="E630" s="70" t="s">
        <v>8334</v>
      </c>
      <c r="J630" s="70" t="s">
        <v>8337</v>
      </c>
      <c r="K630" s="70" t="s">
        <v>10484</v>
      </c>
      <c r="L630" s="70" t="s">
        <v>8336</v>
      </c>
      <c r="M630" s="70" t="s">
        <v>10483</v>
      </c>
      <c r="N630" s="32"/>
      <c r="O630" s="32"/>
      <c r="P630" s="32"/>
      <c r="Q630" s="32"/>
      <c r="R630" s="32"/>
      <c r="S630" s="32"/>
    </row>
    <row r="631" spans="1:19">
      <c r="A631" t="s">
        <v>12982</v>
      </c>
      <c r="B631" t="s">
        <v>10459</v>
      </c>
      <c r="C631" s="70" t="s">
        <v>6371</v>
      </c>
      <c r="D631" s="70" t="s">
        <v>8335</v>
      </c>
      <c r="E631" s="70" t="s">
        <v>8334</v>
      </c>
      <c r="J631" s="70" t="s">
        <v>8337</v>
      </c>
      <c r="K631" s="70" t="s">
        <v>10484</v>
      </c>
      <c r="L631" s="70" t="s">
        <v>8336</v>
      </c>
      <c r="M631" s="70" t="s">
        <v>10483</v>
      </c>
      <c r="N631" s="32"/>
      <c r="O631" s="32"/>
      <c r="P631" s="32"/>
      <c r="Q631" s="32"/>
      <c r="R631" s="32"/>
      <c r="S631" s="32"/>
    </row>
    <row r="632" spans="1:19">
      <c r="A632" t="s">
        <v>8342</v>
      </c>
      <c r="B632" t="s">
        <v>10461</v>
      </c>
      <c r="C632" s="70" t="s">
        <v>8343</v>
      </c>
      <c r="D632" s="70" t="s">
        <v>8344</v>
      </c>
      <c r="E632" s="70" t="s">
        <v>8345</v>
      </c>
      <c r="J632" s="70" t="s">
        <v>8337</v>
      </c>
      <c r="K632" s="70" t="s">
        <v>10484</v>
      </c>
      <c r="L632" s="70" t="s">
        <v>8336</v>
      </c>
      <c r="M632" s="70" t="s">
        <v>10483</v>
      </c>
      <c r="N632" s="32"/>
      <c r="O632" s="32"/>
      <c r="P632" s="32"/>
      <c r="Q632" s="32"/>
      <c r="R632" s="32"/>
      <c r="S632" s="32"/>
    </row>
    <row r="633" spans="1:19">
      <c r="A633" t="s">
        <v>8346</v>
      </c>
      <c r="B633" t="s">
        <v>10461</v>
      </c>
      <c r="C633" s="70" t="s">
        <v>8347</v>
      </c>
      <c r="D633" s="70" t="s">
        <v>8344</v>
      </c>
      <c r="E633" s="70" t="s">
        <v>8345</v>
      </c>
      <c r="J633" s="70" t="s">
        <v>8337</v>
      </c>
      <c r="K633" s="70" t="s">
        <v>10484</v>
      </c>
      <c r="L633" s="70" t="s">
        <v>8336</v>
      </c>
      <c r="M633" s="70" t="s">
        <v>10483</v>
      </c>
      <c r="N633" s="32"/>
      <c r="O633" s="32"/>
      <c r="P633" s="32"/>
      <c r="Q633" s="32"/>
      <c r="R633" s="32"/>
      <c r="S633" s="32"/>
    </row>
    <row r="634" spans="1:19">
      <c r="A634" t="s">
        <v>12588</v>
      </c>
      <c r="B634" t="s">
        <v>10461</v>
      </c>
      <c r="C634" s="70" t="s">
        <v>12589</v>
      </c>
      <c r="D634" s="70" t="s">
        <v>8344</v>
      </c>
      <c r="E634" s="70" t="s">
        <v>8345</v>
      </c>
      <c r="J634" s="70" t="s">
        <v>8337</v>
      </c>
      <c r="K634" s="70" t="s">
        <v>10484</v>
      </c>
      <c r="L634" s="70" t="s">
        <v>8336</v>
      </c>
      <c r="M634" s="70" t="s">
        <v>10483</v>
      </c>
      <c r="N634" s="32"/>
      <c r="O634" s="32"/>
      <c r="P634" s="32"/>
      <c r="Q634" s="32"/>
      <c r="R634" s="32"/>
      <c r="S634" s="32"/>
    </row>
    <row r="635" spans="1:19">
      <c r="A635" t="s">
        <v>12590</v>
      </c>
      <c r="B635" t="s">
        <v>10461</v>
      </c>
      <c r="C635" s="70" t="s">
        <v>12591</v>
      </c>
      <c r="D635" s="70" t="s">
        <v>8344</v>
      </c>
      <c r="E635" s="70" t="s">
        <v>8345</v>
      </c>
      <c r="J635" s="70" t="s">
        <v>8337</v>
      </c>
      <c r="K635" s="70" t="s">
        <v>10484</v>
      </c>
      <c r="L635" s="70" t="s">
        <v>8336</v>
      </c>
      <c r="M635" s="70" t="s">
        <v>10483</v>
      </c>
      <c r="N635" s="32"/>
      <c r="O635" s="32"/>
      <c r="P635" s="32"/>
      <c r="Q635" s="32"/>
      <c r="R635" s="32"/>
      <c r="S635" s="32"/>
    </row>
    <row r="636" spans="1:19">
      <c r="A636" t="s">
        <v>8338</v>
      </c>
      <c r="B636" t="s">
        <v>10461</v>
      </c>
      <c r="C636" s="70" t="s">
        <v>8339</v>
      </c>
      <c r="D636" s="70" t="s">
        <v>8340</v>
      </c>
      <c r="E636" s="70" t="s">
        <v>8341</v>
      </c>
      <c r="J636" s="70" t="s">
        <v>8337</v>
      </c>
      <c r="K636" s="70" t="s">
        <v>10484</v>
      </c>
      <c r="L636" s="70" t="s">
        <v>8336</v>
      </c>
      <c r="M636" s="70" t="s">
        <v>10483</v>
      </c>
      <c r="N636" s="32"/>
      <c r="O636" s="32"/>
      <c r="P636" s="32"/>
      <c r="Q636" s="32"/>
      <c r="R636" s="32"/>
      <c r="S636" s="32"/>
    </row>
    <row r="637" spans="1:19">
      <c r="A637" t="s">
        <v>12404</v>
      </c>
      <c r="B637" t="s">
        <v>10461</v>
      </c>
      <c r="C637" s="70" t="s">
        <v>13024</v>
      </c>
      <c r="D637" s="70" t="s">
        <v>12405</v>
      </c>
      <c r="E637" s="70" t="s">
        <v>13025</v>
      </c>
      <c r="J637" s="70" t="s">
        <v>8337</v>
      </c>
      <c r="K637" s="70" t="s">
        <v>10484</v>
      </c>
      <c r="L637" s="70" t="s">
        <v>8336</v>
      </c>
      <c r="M637" s="70" t="s">
        <v>10483</v>
      </c>
      <c r="N637" s="32"/>
      <c r="O637" s="32"/>
      <c r="P637" s="32"/>
      <c r="Q637" s="32"/>
      <c r="R637" s="32"/>
      <c r="S637" s="32"/>
    </row>
    <row r="638" spans="1:19">
      <c r="A638" t="s">
        <v>12406</v>
      </c>
      <c r="B638" t="s">
        <v>10461</v>
      </c>
      <c r="C638" s="70" t="s">
        <v>12592</v>
      </c>
      <c r="D638" s="70" t="s">
        <v>12405</v>
      </c>
      <c r="E638" s="70" t="s">
        <v>13025</v>
      </c>
      <c r="J638" s="70" t="s">
        <v>8337</v>
      </c>
      <c r="K638" s="70" t="s">
        <v>10484</v>
      </c>
      <c r="L638" s="70" t="s">
        <v>8336</v>
      </c>
      <c r="M638" s="70" t="s">
        <v>10483</v>
      </c>
      <c r="N638" s="32"/>
      <c r="O638" s="32"/>
      <c r="P638" s="32"/>
      <c r="Q638" s="32"/>
      <c r="R638" s="32"/>
      <c r="S638" s="32"/>
    </row>
    <row r="639" spans="1:19">
      <c r="A639" t="s">
        <v>12407</v>
      </c>
      <c r="B639" t="s">
        <v>10461</v>
      </c>
      <c r="C639" s="70" t="s">
        <v>13026</v>
      </c>
      <c r="D639" s="70" t="s">
        <v>12405</v>
      </c>
      <c r="E639" s="70" t="s">
        <v>13025</v>
      </c>
      <c r="J639" s="70" t="s">
        <v>8337</v>
      </c>
      <c r="K639" s="70" t="s">
        <v>10484</v>
      </c>
      <c r="L639" s="70" t="s">
        <v>8336</v>
      </c>
      <c r="M639" s="70" t="s">
        <v>10483</v>
      </c>
      <c r="N639" s="32"/>
      <c r="O639" s="32"/>
      <c r="P639" s="32"/>
      <c r="Q639" s="32"/>
      <c r="R639" s="32"/>
      <c r="S639" s="32"/>
    </row>
    <row r="640" spans="1:19">
      <c r="A640" t="s">
        <v>5893</v>
      </c>
      <c r="B640" t="s">
        <v>10461</v>
      </c>
      <c r="C640" s="70" t="s">
        <v>5894</v>
      </c>
      <c r="D640" s="70" t="s">
        <v>5895</v>
      </c>
      <c r="E640" s="70" t="s">
        <v>5896</v>
      </c>
      <c r="J640" s="70" t="s">
        <v>5898</v>
      </c>
      <c r="K640" s="70" t="s">
        <v>10484</v>
      </c>
      <c r="L640" s="70" t="s">
        <v>5897</v>
      </c>
      <c r="M640" s="70" t="s">
        <v>10483</v>
      </c>
      <c r="N640" s="32"/>
      <c r="O640" s="32"/>
      <c r="P640" s="32"/>
      <c r="Q640" s="32"/>
      <c r="R640" s="32"/>
      <c r="S640" s="32"/>
    </row>
    <row r="641" spans="1:19">
      <c r="A641" t="s">
        <v>5685</v>
      </c>
      <c r="B641" t="s">
        <v>10461</v>
      </c>
      <c r="C641" s="70" t="s">
        <v>5686</v>
      </c>
      <c r="D641" s="70" t="s">
        <v>5895</v>
      </c>
      <c r="E641" s="70" t="s">
        <v>5896</v>
      </c>
      <c r="J641" s="70" t="s">
        <v>5898</v>
      </c>
      <c r="K641" s="70" t="s">
        <v>10484</v>
      </c>
      <c r="L641" s="70" t="s">
        <v>5897</v>
      </c>
      <c r="M641" s="70" t="s">
        <v>10483</v>
      </c>
      <c r="N641" s="32"/>
      <c r="O641" s="32"/>
      <c r="P641" s="32"/>
      <c r="Q641" s="32"/>
      <c r="R641" s="32"/>
      <c r="S641" s="32"/>
    </row>
    <row r="642" spans="1:19">
      <c r="A642" t="s">
        <v>10790</v>
      </c>
      <c r="B642" t="s">
        <v>10461</v>
      </c>
      <c r="C642" s="70" t="s">
        <v>12593</v>
      </c>
      <c r="D642" s="70" t="s">
        <v>5895</v>
      </c>
      <c r="E642" s="70" t="s">
        <v>5896</v>
      </c>
      <c r="J642" s="70" t="s">
        <v>5898</v>
      </c>
      <c r="K642" s="70" t="s">
        <v>10484</v>
      </c>
      <c r="L642" s="70" t="s">
        <v>5897</v>
      </c>
      <c r="M642" s="70" t="s">
        <v>10483</v>
      </c>
      <c r="N642" s="32"/>
      <c r="O642" s="32"/>
      <c r="P642" s="32"/>
      <c r="Q642" s="32"/>
      <c r="R642" s="32"/>
      <c r="S642" s="32"/>
    </row>
    <row r="643" spans="1:19">
      <c r="A643" t="s">
        <v>10791</v>
      </c>
      <c r="B643" t="s">
        <v>10461</v>
      </c>
      <c r="C643" s="70" t="s">
        <v>5863</v>
      </c>
      <c r="D643" s="70" t="s">
        <v>5895</v>
      </c>
      <c r="E643" s="70" t="s">
        <v>5896</v>
      </c>
      <c r="J643" s="70" t="s">
        <v>5898</v>
      </c>
      <c r="K643" s="70" t="s">
        <v>10484</v>
      </c>
      <c r="L643" s="70" t="s">
        <v>5897</v>
      </c>
      <c r="M643" s="70" t="s">
        <v>10483</v>
      </c>
      <c r="N643" s="32"/>
      <c r="O643" s="32"/>
      <c r="P643" s="32"/>
      <c r="Q643" s="32"/>
      <c r="R643" s="32"/>
      <c r="S643" s="32"/>
    </row>
    <row r="644" spans="1:19">
      <c r="A644" t="s">
        <v>5683</v>
      </c>
      <c r="B644" t="s">
        <v>10459</v>
      </c>
      <c r="C644" s="70" t="s">
        <v>5684</v>
      </c>
      <c r="D644" s="70" t="s">
        <v>5895</v>
      </c>
      <c r="E644" s="70" t="s">
        <v>5896</v>
      </c>
      <c r="J644" s="70" t="s">
        <v>5898</v>
      </c>
      <c r="K644" s="70" t="s">
        <v>10484</v>
      </c>
      <c r="L644" s="70" t="s">
        <v>5897</v>
      </c>
      <c r="M644" s="70" t="s">
        <v>10483</v>
      </c>
      <c r="N644" s="32"/>
      <c r="O644" s="32"/>
      <c r="P644" s="32"/>
      <c r="Q644" s="32"/>
      <c r="R644" s="32"/>
      <c r="S644" s="32"/>
    </row>
    <row r="645" spans="1:19">
      <c r="A645" t="s">
        <v>8027</v>
      </c>
      <c r="B645" t="s">
        <v>10461</v>
      </c>
      <c r="C645" s="70" t="s">
        <v>8028</v>
      </c>
      <c r="D645" s="70" t="s">
        <v>8025</v>
      </c>
      <c r="E645" s="70" t="s">
        <v>8026</v>
      </c>
      <c r="J645" s="70" t="s">
        <v>8030</v>
      </c>
      <c r="K645" s="70" t="s">
        <v>10484</v>
      </c>
      <c r="L645" s="70" t="s">
        <v>8029</v>
      </c>
      <c r="M645" s="70" t="s">
        <v>10483</v>
      </c>
      <c r="N645" s="32"/>
      <c r="O645" s="32"/>
      <c r="P645" s="32"/>
      <c r="Q645" s="32"/>
      <c r="R645" s="32"/>
      <c r="S645" s="32"/>
    </row>
    <row r="646" spans="1:19">
      <c r="A646" t="s">
        <v>5654</v>
      </c>
      <c r="B646" t="s">
        <v>10461</v>
      </c>
      <c r="C646" s="70" t="s">
        <v>5655</v>
      </c>
      <c r="D646" s="70" t="s">
        <v>8025</v>
      </c>
      <c r="E646" s="70" t="s">
        <v>8026</v>
      </c>
      <c r="J646" s="70" t="s">
        <v>8030</v>
      </c>
      <c r="K646" s="70" t="s">
        <v>10484</v>
      </c>
      <c r="L646" s="70" t="s">
        <v>8029</v>
      </c>
      <c r="M646" s="70" t="s">
        <v>10483</v>
      </c>
      <c r="N646" s="32"/>
      <c r="O646" s="32"/>
      <c r="P646" s="32"/>
      <c r="Q646" s="32"/>
      <c r="R646" s="32"/>
      <c r="S646" s="32"/>
    </row>
    <row r="647" spans="1:19">
      <c r="A647" t="s">
        <v>5666</v>
      </c>
      <c r="B647" t="s">
        <v>10461</v>
      </c>
      <c r="C647" s="70" t="s">
        <v>5667</v>
      </c>
      <c r="D647" s="70" t="s">
        <v>8025</v>
      </c>
      <c r="E647" s="70" t="s">
        <v>8026</v>
      </c>
      <c r="J647" s="70" t="s">
        <v>8030</v>
      </c>
      <c r="K647" s="70" t="s">
        <v>10484</v>
      </c>
      <c r="L647" s="70" t="s">
        <v>8029</v>
      </c>
      <c r="M647" s="70" t="s">
        <v>10483</v>
      </c>
      <c r="N647" s="32"/>
      <c r="O647" s="32"/>
      <c r="P647" s="32"/>
      <c r="Q647" s="32"/>
      <c r="R647" s="32"/>
      <c r="S647" s="32"/>
    </row>
    <row r="648" spans="1:19">
      <c r="A648" t="s">
        <v>5652</v>
      </c>
      <c r="B648" t="s">
        <v>10459</v>
      </c>
      <c r="C648" s="70" t="s">
        <v>5653</v>
      </c>
      <c r="D648" s="70" t="s">
        <v>8025</v>
      </c>
      <c r="E648" s="70" t="s">
        <v>8026</v>
      </c>
      <c r="J648" s="70" t="s">
        <v>8030</v>
      </c>
      <c r="K648" s="70" t="s">
        <v>10484</v>
      </c>
      <c r="L648" s="70" t="s">
        <v>8029</v>
      </c>
      <c r="M648" s="70" t="s">
        <v>10483</v>
      </c>
      <c r="N648" s="32"/>
      <c r="O648" s="32"/>
      <c r="P648" s="32"/>
      <c r="Q648" s="32"/>
      <c r="R648" s="32"/>
      <c r="S648" s="32"/>
    </row>
    <row r="649" spans="1:19">
      <c r="A649" t="s">
        <v>5672</v>
      </c>
      <c r="B649" t="s">
        <v>10459</v>
      </c>
      <c r="C649" s="70" t="s">
        <v>12873</v>
      </c>
      <c r="D649" s="70" t="s">
        <v>8025</v>
      </c>
      <c r="E649" s="70" t="s">
        <v>8026</v>
      </c>
      <c r="J649" s="70" t="s">
        <v>8030</v>
      </c>
      <c r="K649" s="70" t="s">
        <v>10484</v>
      </c>
      <c r="L649" s="70" t="s">
        <v>8029</v>
      </c>
      <c r="M649" s="70" t="s">
        <v>10483</v>
      </c>
      <c r="N649" s="32"/>
      <c r="O649" s="32"/>
      <c r="P649" s="32"/>
      <c r="Q649" s="32"/>
      <c r="R649" s="32"/>
      <c r="S649" s="32"/>
    </row>
    <row r="650" spans="1:19">
      <c r="A650" t="s">
        <v>5673</v>
      </c>
      <c r="B650" t="s">
        <v>10459</v>
      </c>
      <c r="C650" s="70" t="s">
        <v>11624</v>
      </c>
      <c r="D650" s="70" t="s">
        <v>8025</v>
      </c>
      <c r="E650" s="70" t="s">
        <v>8026</v>
      </c>
      <c r="J650" s="70" t="s">
        <v>8030</v>
      </c>
      <c r="K650" s="70" t="s">
        <v>10484</v>
      </c>
      <c r="L650" s="70" t="s">
        <v>8029</v>
      </c>
      <c r="M650" s="70" t="s">
        <v>10483</v>
      </c>
      <c r="N650" s="32"/>
      <c r="O650" s="32"/>
      <c r="P650" s="32"/>
      <c r="Q650" s="32"/>
      <c r="R650" s="32"/>
      <c r="S650" s="32"/>
    </row>
    <row r="651" spans="1:19">
      <c r="A651" t="s">
        <v>12962</v>
      </c>
      <c r="B651" t="s">
        <v>10459</v>
      </c>
      <c r="C651" s="70" t="s">
        <v>10729</v>
      </c>
      <c r="D651" s="70" t="s">
        <v>8025</v>
      </c>
      <c r="E651" s="70" t="s">
        <v>8026</v>
      </c>
      <c r="J651" s="70" t="s">
        <v>8030</v>
      </c>
      <c r="K651" s="70" t="s">
        <v>10484</v>
      </c>
      <c r="L651" s="70" t="s">
        <v>8029</v>
      </c>
      <c r="M651" s="70" t="s">
        <v>10483</v>
      </c>
      <c r="N651" s="32"/>
      <c r="O651" s="32"/>
      <c r="P651" s="32"/>
      <c r="Q651" s="32"/>
      <c r="R651" s="32"/>
      <c r="S651" s="32"/>
    </row>
    <row r="652" spans="1:19">
      <c r="A652" t="s">
        <v>10825</v>
      </c>
      <c r="B652" t="s">
        <v>10461</v>
      </c>
      <c r="C652" s="70" t="s">
        <v>7035</v>
      </c>
      <c r="D652" s="70" t="s">
        <v>7036</v>
      </c>
      <c r="E652" s="70" t="s">
        <v>6368</v>
      </c>
      <c r="J652" s="70" t="s">
        <v>9099</v>
      </c>
      <c r="K652" s="70" t="s">
        <v>10484</v>
      </c>
      <c r="L652" s="70" t="s">
        <v>10826</v>
      </c>
      <c r="M652" s="70" t="s">
        <v>10483</v>
      </c>
      <c r="N652" s="32"/>
      <c r="O652" s="32"/>
      <c r="P652" s="32"/>
      <c r="Q652" s="32"/>
      <c r="R652" s="32"/>
      <c r="S652" s="32"/>
    </row>
    <row r="653" spans="1:19">
      <c r="A653" t="s">
        <v>10827</v>
      </c>
      <c r="B653" t="s">
        <v>10461</v>
      </c>
      <c r="C653" s="70" t="s">
        <v>9100</v>
      </c>
      <c r="D653" s="70" t="s">
        <v>7036</v>
      </c>
      <c r="E653" s="70" t="s">
        <v>6368</v>
      </c>
      <c r="J653" s="70" t="s">
        <v>9099</v>
      </c>
      <c r="K653" s="70" t="s">
        <v>10484</v>
      </c>
      <c r="L653" s="70" t="s">
        <v>10826</v>
      </c>
      <c r="M653" s="70" t="s">
        <v>10483</v>
      </c>
      <c r="N653" s="32"/>
      <c r="O653" s="32"/>
      <c r="P653" s="32"/>
      <c r="Q653" s="32"/>
      <c r="R653" s="32"/>
      <c r="S653" s="32"/>
    </row>
    <row r="654" spans="1:19">
      <c r="A654" t="s">
        <v>10828</v>
      </c>
      <c r="B654" t="s">
        <v>10461</v>
      </c>
      <c r="C654" s="70" t="s">
        <v>9101</v>
      </c>
      <c r="D654" s="70" t="s">
        <v>7036</v>
      </c>
      <c r="E654" s="70" t="s">
        <v>6368</v>
      </c>
      <c r="J654" s="70" t="s">
        <v>9099</v>
      </c>
      <c r="K654" s="70" t="s">
        <v>10484</v>
      </c>
      <c r="L654" s="70" t="s">
        <v>10826</v>
      </c>
      <c r="M654" s="70" t="s">
        <v>10483</v>
      </c>
      <c r="N654" s="32"/>
      <c r="O654" s="32"/>
      <c r="P654" s="32"/>
      <c r="Q654" s="32"/>
      <c r="R654" s="32"/>
      <c r="S654" s="32"/>
    </row>
    <row r="655" spans="1:19">
      <c r="A655" t="s">
        <v>10829</v>
      </c>
      <c r="B655" t="s">
        <v>10461</v>
      </c>
      <c r="C655" s="70" t="s">
        <v>9102</v>
      </c>
      <c r="D655" s="70" t="s">
        <v>7036</v>
      </c>
      <c r="E655" s="70" t="s">
        <v>6368</v>
      </c>
      <c r="J655" s="70" t="s">
        <v>9099</v>
      </c>
      <c r="K655" s="70" t="s">
        <v>10484</v>
      </c>
      <c r="L655" s="70" t="s">
        <v>10826</v>
      </c>
      <c r="M655" s="70" t="s">
        <v>10483</v>
      </c>
      <c r="N655" s="32"/>
      <c r="O655" s="32"/>
      <c r="P655" s="32"/>
      <c r="Q655" s="32"/>
      <c r="R655" s="32"/>
      <c r="S655" s="32"/>
    </row>
    <row r="656" spans="1:19">
      <c r="A656" t="s">
        <v>10830</v>
      </c>
      <c r="B656" t="s">
        <v>10461</v>
      </c>
      <c r="C656" s="70" t="s">
        <v>9103</v>
      </c>
      <c r="D656" s="70" t="s">
        <v>7036</v>
      </c>
      <c r="E656" s="70" t="s">
        <v>6368</v>
      </c>
      <c r="J656" s="70" t="s">
        <v>9099</v>
      </c>
      <c r="K656" s="70" t="s">
        <v>10484</v>
      </c>
      <c r="L656" s="70" t="s">
        <v>10826</v>
      </c>
      <c r="M656" s="70" t="s">
        <v>10483</v>
      </c>
      <c r="N656" s="32"/>
      <c r="O656" s="32"/>
      <c r="P656" s="32"/>
      <c r="Q656" s="32"/>
      <c r="R656" s="32"/>
      <c r="S656" s="32"/>
    </row>
    <row r="657" spans="1:19">
      <c r="A657" t="s">
        <v>10831</v>
      </c>
      <c r="B657" t="s">
        <v>10461</v>
      </c>
      <c r="C657" s="70" t="s">
        <v>9104</v>
      </c>
      <c r="D657" s="70" t="s">
        <v>7036</v>
      </c>
      <c r="E657" s="70" t="s">
        <v>6368</v>
      </c>
      <c r="J657" s="70" t="s">
        <v>9099</v>
      </c>
      <c r="K657" s="70" t="s">
        <v>10484</v>
      </c>
      <c r="L657" s="70" t="s">
        <v>10826</v>
      </c>
      <c r="M657" s="70" t="s">
        <v>10483</v>
      </c>
      <c r="N657" s="32"/>
      <c r="O657" s="32"/>
      <c r="P657" s="32"/>
      <c r="Q657" s="32"/>
      <c r="R657" s="32"/>
      <c r="S657" s="32"/>
    </row>
    <row r="658" spans="1:19">
      <c r="A658" t="s">
        <v>12926</v>
      </c>
      <c r="B658" t="s">
        <v>10459</v>
      </c>
      <c r="C658" s="70" t="s">
        <v>11624</v>
      </c>
      <c r="D658" s="70" t="s">
        <v>7036</v>
      </c>
      <c r="E658" s="70" t="s">
        <v>6368</v>
      </c>
      <c r="J658" s="70" t="s">
        <v>9099</v>
      </c>
      <c r="K658" s="70" t="s">
        <v>10484</v>
      </c>
      <c r="L658" s="70" t="s">
        <v>10826</v>
      </c>
      <c r="M658" s="70" t="s">
        <v>10483</v>
      </c>
      <c r="N658" s="32"/>
      <c r="O658" s="32"/>
      <c r="P658" s="32"/>
      <c r="Q658" s="32"/>
      <c r="R658" s="32"/>
      <c r="S658" s="32"/>
    </row>
    <row r="659" spans="1:19">
      <c r="A659" t="s">
        <v>12927</v>
      </c>
      <c r="B659" t="s">
        <v>10459</v>
      </c>
      <c r="C659" s="70" t="s">
        <v>10729</v>
      </c>
      <c r="D659" s="70" t="s">
        <v>7036</v>
      </c>
      <c r="E659" s="70" t="s">
        <v>6368</v>
      </c>
      <c r="J659" s="70" t="s">
        <v>9099</v>
      </c>
      <c r="K659" s="70" t="s">
        <v>10484</v>
      </c>
      <c r="L659" s="70" t="s">
        <v>10826</v>
      </c>
      <c r="M659" s="70" t="s">
        <v>10483</v>
      </c>
      <c r="N659" s="32"/>
      <c r="O659" s="32"/>
      <c r="P659" s="32"/>
      <c r="Q659" s="32"/>
      <c r="R659" s="32"/>
      <c r="S659" s="32"/>
    </row>
    <row r="660" spans="1:19">
      <c r="A660" t="s">
        <v>12928</v>
      </c>
      <c r="B660" t="s">
        <v>10459</v>
      </c>
      <c r="C660" s="70" t="s">
        <v>12873</v>
      </c>
      <c r="D660" s="70" t="s">
        <v>7036</v>
      </c>
      <c r="E660" s="70" t="s">
        <v>6368</v>
      </c>
      <c r="J660" s="70" t="s">
        <v>9099</v>
      </c>
      <c r="K660" s="70" t="s">
        <v>10484</v>
      </c>
      <c r="L660" s="70" t="s">
        <v>10826</v>
      </c>
      <c r="M660" s="70" t="s">
        <v>10483</v>
      </c>
      <c r="N660" s="32"/>
      <c r="O660" s="32"/>
      <c r="P660" s="32"/>
      <c r="Q660" s="32"/>
      <c r="R660" s="32"/>
      <c r="S660" s="32"/>
    </row>
    <row r="661" spans="1:19">
      <c r="A661" t="s">
        <v>4342</v>
      </c>
      <c r="B661" t="s">
        <v>10461</v>
      </c>
      <c r="C661" s="70" t="s">
        <v>7911</v>
      </c>
      <c r="D661" s="70" t="s">
        <v>7910</v>
      </c>
      <c r="E661" s="70" t="s">
        <v>7911</v>
      </c>
      <c r="J661" s="70" t="s">
        <v>7913</v>
      </c>
      <c r="K661" s="70" t="s">
        <v>3087</v>
      </c>
      <c r="L661" s="70" t="s">
        <v>7912</v>
      </c>
      <c r="M661" s="70" t="s">
        <v>7914</v>
      </c>
      <c r="N661" s="32"/>
      <c r="O661" s="32"/>
      <c r="P661" s="32"/>
      <c r="Q661" s="32"/>
      <c r="R661" s="32"/>
      <c r="S661" s="32"/>
    </row>
    <row r="662" spans="1:19">
      <c r="A662" t="s">
        <v>7909</v>
      </c>
      <c r="B662" t="s">
        <v>10459</v>
      </c>
      <c r="C662" s="70" t="s">
        <v>13298</v>
      </c>
      <c r="D662" s="70" t="s">
        <v>7910</v>
      </c>
      <c r="E662" s="70" t="s">
        <v>7911</v>
      </c>
      <c r="J662" s="70" t="s">
        <v>7913</v>
      </c>
      <c r="K662" s="70" t="s">
        <v>3087</v>
      </c>
      <c r="L662" s="70" t="s">
        <v>7912</v>
      </c>
      <c r="M662" s="70" t="s">
        <v>7914</v>
      </c>
      <c r="N662" s="32"/>
      <c r="O662" s="32"/>
      <c r="P662" s="32"/>
      <c r="Q662" s="32"/>
      <c r="R662" s="32"/>
      <c r="S662" s="32"/>
    </row>
    <row r="663" spans="1:19">
      <c r="A663" t="s">
        <v>10728</v>
      </c>
      <c r="B663" t="s">
        <v>10459</v>
      </c>
      <c r="C663" s="70" t="s">
        <v>10729</v>
      </c>
      <c r="D663" s="70" t="s">
        <v>7910</v>
      </c>
      <c r="E663" s="70" t="s">
        <v>7911</v>
      </c>
      <c r="J663" s="70" t="s">
        <v>7913</v>
      </c>
      <c r="K663" s="70" t="s">
        <v>3087</v>
      </c>
      <c r="L663" s="70" t="s">
        <v>7912</v>
      </c>
      <c r="M663" s="70" t="s">
        <v>7914</v>
      </c>
      <c r="N663" s="32"/>
      <c r="O663" s="32"/>
      <c r="P663" s="32"/>
      <c r="Q663" s="32"/>
      <c r="R663" s="32"/>
      <c r="S663" s="32"/>
    </row>
    <row r="664" spans="1:19">
      <c r="A664" t="s">
        <v>4343</v>
      </c>
      <c r="B664" t="s">
        <v>10459</v>
      </c>
      <c r="C664" s="70" t="s">
        <v>4344</v>
      </c>
      <c r="D664" s="70" t="s">
        <v>7910</v>
      </c>
      <c r="E664" s="70" t="s">
        <v>7911</v>
      </c>
      <c r="J664" s="70" t="s">
        <v>7913</v>
      </c>
      <c r="K664" s="70" t="s">
        <v>3087</v>
      </c>
      <c r="L664" s="70" t="s">
        <v>7912</v>
      </c>
      <c r="M664" s="70" t="s">
        <v>7914</v>
      </c>
      <c r="N664" s="32"/>
      <c r="O664" s="32"/>
      <c r="P664" s="32"/>
      <c r="Q664" s="32"/>
      <c r="R664" s="32"/>
      <c r="S664" s="32"/>
    </row>
    <row r="665" spans="1:19">
      <c r="A665" t="s">
        <v>4345</v>
      </c>
      <c r="B665" t="s">
        <v>10459</v>
      </c>
      <c r="C665" s="70" t="s">
        <v>4346</v>
      </c>
      <c r="D665" s="70" t="s">
        <v>7910</v>
      </c>
      <c r="E665" s="70" t="s">
        <v>7911</v>
      </c>
      <c r="J665" s="70" t="s">
        <v>7913</v>
      </c>
      <c r="K665" s="70" t="s">
        <v>3087</v>
      </c>
      <c r="L665" s="70" t="s">
        <v>7912</v>
      </c>
      <c r="M665" s="70" t="s">
        <v>7914</v>
      </c>
      <c r="N665" s="32"/>
      <c r="O665" s="32"/>
      <c r="P665" s="32"/>
      <c r="Q665" s="32"/>
      <c r="R665" s="32"/>
      <c r="S665" s="32"/>
    </row>
    <row r="666" spans="1:19">
      <c r="A666" t="s">
        <v>12594</v>
      </c>
      <c r="B666" t="s">
        <v>10461</v>
      </c>
      <c r="C666" s="70" t="s">
        <v>12595</v>
      </c>
      <c r="D666" s="70" t="s">
        <v>9594</v>
      </c>
      <c r="E666" s="70" t="s">
        <v>13030</v>
      </c>
      <c r="J666" s="70" t="s">
        <v>7913</v>
      </c>
      <c r="K666" s="70" t="s">
        <v>3087</v>
      </c>
      <c r="L666" s="70" t="s">
        <v>7912</v>
      </c>
      <c r="M666" s="70" t="s">
        <v>7914</v>
      </c>
      <c r="N666" s="32"/>
      <c r="O666" s="32"/>
      <c r="P666" s="32"/>
      <c r="Q666" s="32"/>
      <c r="R666" s="32"/>
      <c r="S666" s="32"/>
    </row>
    <row r="667" spans="1:19">
      <c r="A667" t="s">
        <v>4347</v>
      </c>
      <c r="B667" t="s">
        <v>10461</v>
      </c>
      <c r="C667" s="70" t="s">
        <v>4348</v>
      </c>
      <c r="D667" s="70" t="s">
        <v>9594</v>
      </c>
      <c r="E667" s="70" t="s">
        <v>13030</v>
      </c>
      <c r="J667" s="70" t="s">
        <v>7913</v>
      </c>
      <c r="K667" s="70" t="s">
        <v>3087</v>
      </c>
      <c r="L667" s="70" t="s">
        <v>7912</v>
      </c>
      <c r="M667" s="70" t="s">
        <v>7914</v>
      </c>
      <c r="N667" s="32"/>
      <c r="O667" s="32"/>
      <c r="P667" s="32"/>
      <c r="Q667" s="32"/>
      <c r="R667" s="32"/>
      <c r="S667" s="32"/>
    </row>
    <row r="668" spans="1:19">
      <c r="A668" t="s">
        <v>4353</v>
      </c>
      <c r="B668" t="s">
        <v>10461</v>
      </c>
      <c r="C668" s="70" t="s">
        <v>4354</v>
      </c>
      <c r="D668" s="70" t="s">
        <v>9594</v>
      </c>
      <c r="E668" s="70" t="s">
        <v>13030</v>
      </c>
      <c r="J668" s="70" t="s">
        <v>7913</v>
      </c>
      <c r="K668" s="70" t="s">
        <v>3087</v>
      </c>
      <c r="L668" s="70" t="s">
        <v>7912</v>
      </c>
      <c r="M668" s="70" t="s">
        <v>7914</v>
      </c>
      <c r="N668" s="32"/>
      <c r="O668" s="32"/>
      <c r="P668" s="32"/>
      <c r="Q668" s="32"/>
      <c r="R668" s="32"/>
      <c r="S668" s="32"/>
    </row>
    <row r="669" spans="1:19">
      <c r="A669" t="s">
        <v>4356</v>
      </c>
      <c r="B669" t="s">
        <v>10461</v>
      </c>
      <c r="C669" s="70" t="s">
        <v>4357</v>
      </c>
      <c r="D669" s="70" t="s">
        <v>9594</v>
      </c>
      <c r="E669" s="70" t="s">
        <v>13030</v>
      </c>
      <c r="J669" s="70" t="s">
        <v>7913</v>
      </c>
      <c r="K669" s="70" t="s">
        <v>3087</v>
      </c>
      <c r="L669" s="70" t="s">
        <v>7912</v>
      </c>
      <c r="M669" s="70" t="s">
        <v>7914</v>
      </c>
      <c r="N669" s="32"/>
      <c r="O669" s="32"/>
      <c r="P669" s="32"/>
      <c r="Q669" s="32"/>
      <c r="R669" s="32"/>
      <c r="S669" s="32"/>
    </row>
    <row r="670" spans="1:19">
      <c r="A670" t="s">
        <v>4360</v>
      </c>
      <c r="B670" t="s">
        <v>10461</v>
      </c>
      <c r="C670" s="70" t="s">
        <v>8091</v>
      </c>
      <c r="D670" s="70" t="s">
        <v>9594</v>
      </c>
      <c r="E670" s="70" t="s">
        <v>13030</v>
      </c>
      <c r="J670" s="70" t="s">
        <v>7913</v>
      </c>
      <c r="K670" s="70" t="s">
        <v>3087</v>
      </c>
      <c r="L670" s="70" t="s">
        <v>7912</v>
      </c>
      <c r="M670" s="70" t="s">
        <v>7914</v>
      </c>
      <c r="N670" s="32"/>
      <c r="O670" s="32"/>
      <c r="P670" s="32"/>
      <c r="Q670" s="32"/>
      <c r="R670" s="32"/>
      <c r="S670" s="32"/>
    </row>
    <row r="671" spans="1:19">
      <c r="A671" t="s">
        <v>4361</v>
      </c>
      <c r="B671" t="s">
        <v>10461</v>
      </c>
      <c r="C671" s="70" t="s">
        <v>11347</v>
      </c>
      <c r="D671" s="70" t="s">
        <v>9594</v>
      </c>
      <c r="E671" s="70" t="s">
        <v>13030</v>
      </c>
      <c r="J671" s="70" t="s">
        <v>7913</v>
      </c>
      <c r="K671" s="70" t="s">
        <v>3087</v>
      </c>
      <c r="L671" s="70" t="s">
        <v>7912</v>
      </c>
      <c r="M671" s="70" t="s">
        <v>7914</v>
      </c>
      <c r="N671" s="32"/>
      <c r="O671" s="32"/>
      <c r="P671" s="32"/>
      <c r="Q671" s="32"/>
      <c r="R671" s="32"/>
      <c r="S671" s="32"/>
    </row>
    <row r="672" spans="1:19">
      <c r="A672" t="s">
        <v>4373</v>
      </c>
      <c r="B672" t="s">
        <v>10461</v>
      </c>
      <c r="C672" s="70" t="s">
        <v>12596</v>
      </c>
      <c r="D672" s="70" t="s">
        <v>9594</v>
      </c>
      <c r="E672" s="70" t="s">
        <v>13030</v>
      </c>
      <c r="J672" s="70" t="s">
        <v>7913</v>
      </c>
      <c r="K672" s="70" t="s">
        <v>3087</v>
      </c>
      <c r="L672" s="70" t="s">
        <v>7912</v>
      </c>
      <c r="M672" s="70" t="s">
        <v>7914</v>
      </c>
      <c r="N672" s="32"/>
      <c r="O672" s="32"/>
      <c r="P672" s="32"/>
      <c r="Q672" s="32"/>
      <c r="R672" s="32"/>
      <c r="S672" s="32"/>
    </row>
    <row r="673" spans="1:19">
      <c r="A673" t="s">
        <v>9604</v>
      </c>
      <c r="B673" t="s">
        <v>10461</v>
      </c>
      <c r="C673" s="70" t="s">
        <v>13041</v>
      </c>
      <c r="D673" s="70" t="s">
        <v>9594</v>
      </c>
      <c r="E673" s="70" t="s">
        <v>13030</v>
      </c>
      <c r="J673" s="70" t="s">
        <v>7913</v>
      </c>
      <c r="K673" s="70" t="s">
        <v>3087</v>
      </c>
      <c r="L673" s="70" t="s">
        <v>7912</v>
      </c>
      <c r="M673" s="70" t="s">
        <v>7914</v>
      </c>
      <c r="N673" s="32"/>
      <c r="O673" s="32"/>
      <c r="P673" s="32"/>
      <c r="Q673" s="32"/>
      <c r="R673" s="32"/>
      <c r="S673" s="32"/>
    </row>
    <row r="674" spans="1:19">
      <c r="A674" t="s">
        <v>9633</v>
      </c>
      <c r="B674" t="s">
        <v>10461</v>
      </c>
      <c r="C674" s="70" t="s">
        <v>4956</v>
      </c>
      <c r="D674" s="70" t="s">
        <v>9594</v>
      </c>
      <c r="E674" s="70" t="s">
        <v>13030</v>
      </c>
      <c r="J674" s="70" t="s">
        <v>7913</v>
      </c>
      <c r="K674" s="70" t="s">
        <v>3087</v>
      </c>
      <c r="L674" s="70" t="s">
        <v>7912</v>
      </c>
      <c r="M674" s="70" t="s">
        <v>7914</v>
      </c>
      <c r="N674" s="32"/>
      <c r="O674" s="32"/>
      <c r="P674" s="32"/>
      <c r="Q674" s="32"/>
      <c r="R674" s="32"/>
      <c r="S674" s="32"/>
    </row>
    <row r="675" spans="1:19">
      <c r="A675" t="s">
        <v>9634</v>
      </c>
      <c r="B675" t="s">
        <v>10461</v>
      </c>
      <c r="C675" s="70" t="s">
        <v>4957</v>
      </c>
      <c r="D675" s="70" t="s">
        <v>9594</v>
      </c>
      <c r="E675" s="70" t="s">
        <v>13030</v>
      </c>
      <c r="J675" s="70" t="s">
        <v>7913</v>
      </c>
      <c r="K675" s="70" t="s">
        <v>3087</v>
      </c>
      <c r="L675" s="70" t="s">
        <v>7912</v>
      </c>
      <c r="M675" s="70" t="s">
        <v>7914</v>
      </c>
      <c r="N675" s="32"/>
      <c r="O675" s="32"/>
      <c r="P675" s="32"/>
      <c r="Q675" s="32"/>
      <c r="R675" s="32"/>
      <c r="S675" s="32"/>
    </row>
    <row r="676" spans="1:19">
      <c r="A676" t="s">
        <v>12597</v>
      </c>
      <c r="B676" t="s">
        <v>10459</v>
      </c>
      <c r="C676" s="70" t="s">
        <v>12598</v>
      </c>
      <c r="D676" s="70" t="s">
        <v>9594</v>
      </c>
      <c r="E676" s="70" t="s">
        <v>13030</v>
      </c>
      <c r="J676" s="70" t="s">
        <v>7913</v>
      </c>
      <c r="K676" s="70" t="s">
        <v>3087</v>
      </c>
      <c r="L676" s="70" t="s">
        <v>7912</v>
      </c>
      <c r="M676" s="70" t="s">
        <v>7914</v>
      </c>
      <c r="N676" s="32"/>
      <c r="O676" s="32"/>
      <c r="P676" s="32"/>
      <c r="Q676" s="32"/>
      <c r="R676" s="32"/>
      <c r="S676" s="32"/>
    </row>
    <row r="677" spans="1:19">
      <c r="A677" t="s">
        <v>12599</v>
      </c>
      <c r="B677" t="s">
        <v>10459</v>
      </c>
      <c r="C677" s="70" t="s">
        <v>12600</v>
      </c>
      <c r="D677" s="70" t="s">
        <v>9594</v>
      </c>
      <c r="E677" s="70" t="s">
        <v>13030</v>
      </c>
      <c r="J677" s="70" t="s">
        <v>7913</v>
      </c>
      <c r="K677" s="70" t="s">
        <v>3087</v>
      </c>
      <c r="L677" s="70" t="s">
        <v>7912</v>
      </c>
      <c r="M677" s="70" t="s">
        <v>7914</v>
      </c>
      <c r="N677" s="32"/>
      <c r="O677" s="32"/>
      <c r="P677" s="32"/>
      <c r="Q677" s="32"/>
      <c r="R677" s="32"/>
      <c r="S677" s="32"/>
    </row>
    <row r="678" spans="1:19">
      <c r="A678" t="s">
        <v>4358</v>
      </c>
      <c r="B678" t="s">
        <v>10459</v>
      </c>
      <c r="C678" s="70" t="s">
        <v>4359</v>
      </c>
      <c r="D678" s="70" t="s">
        <v>9594</v>
      </c>
      <c r="E678" s="70" t="s">
        <v>13030</v>
      </c>
      <c r="J678" s="70" t="s">
        <v>7913</v>
      </c>
      <c r="K678" s="70" t="s">
        <v>3087</v>
      </c>
      <c r="L678" s="70" t="s">
        <v>7912</v>
      </c>
      <c r="M678" s="70" t="s">
        <v>7914</v>
      </c>
      <c r="N678" s="32"/>
      <c r="O678" s="32"/>
      <c r="P678" s="32"/>
      <c r="Q678" s="32"/>
      <c r="R678" s="32"/>
      <c r="S678" s="32"/>
    </row>
    <row r="679" spans="1:19">
      <c r="A679" t="s">
        <v>4367</v>
      </c>
      <c r="B679" t="s">
        <v>10459</v>
      </c>
      <c r="C679" s="70" t="s">
        <v>7108</v>
      </c>
      <c r="D679" s="70" t="s">
        <v>9594</v>
      </c>
      <c r="E679" s="70" t="s">
        <v>13030</v>
      </c>
      <c r="J679" s="70" t="s">
        <v>7913</v>
      </c>
      <c r="K679" s="70" t="s">
        <v>3087</v>
      </c>
      <c r="L679" s="70" t="s">
        <v>7912</v>
      </c>
      <c r="M679" s="70" t="s">
        <v>7914</v>
      </c>
      <c r="N679" s="32"/>
      <c r="O679" s="32"/>
      <c r="P679" s="32"/>
      <c r="Q679" s="32"/>
      <c r="R679" s="32"/>
      <c r="S679" s="32"/>
    </row>
    <row r="680" spans="1:19">
      <c r="A680" t="s">
        <v>10844</v>
      </c>
      <c r="B680" t="s">
        <v>10461</v>
      </c>
      <c r="C680" s="70" t="s">
        <v>9108</v>
      </c>
      <c r="D680" s="70" t="s">
        <v>4377</v>
      </c>
      <c r="E680" s="70" t="s">
        <v>4376</v>
      </c>
      <c r="J680" s="70" t="s">
        <v>12197</v>
      </c>
      <c r="K680" s="70" t="s">
        <v>3087</v>
      </c>
      <c r="L680" s="70" t="s">
        <v>10792</v>
      </c>
      <c r="M680" s="70" t="s">
        <v>7914</v>
      </c>
      <c r="N680" s="32"/>
      <c r="O680" s="32"/>
      <c r="P680" s="32"/>
      <c r="Q680" s="32"/>
      <c r="R680" s="32"/>
      <c r="S680" s="32"/>
    </row>
    <row r="681" spans="1:19">
      <c r="A681" t="s">
        <v>10845</v>
      </c>
      <c r="B681" t="s">
        <v>10461</v>
      </c>
      <c r="C681" s="70" t="s">
        <v>9109</v>
      </c>
      <c r="D681" s="70" t="s">
        <v>4377</v>
      </c>
      <c r="E681" s="70" t="s">
        <v>4376</v>
      </c>
      <c r="J681" s="70" t="s">
        <v>12197</v>
      </c>
      <c r="K681" s="70" t="s">
        <v>3087</v>
      </c>
      <c r="L681" s="70" t="s">
        <v>10792</v>
      </c>
      <c r="M681" s="70" t="s">
        <v>7914</v>
      </c>
      <c r="N681" s="32"/>
      <c r="O681" s="32"/>
      <c r="P681" s="32"/>
      <c r="Q681" s="32"/>
      <c r="R681" s="32"/>
      <c r="S681" s="32"/>
    </row>
    <row r="682" spans="1:19">
      <c r="A682" t="s">
        <v>10846</v>
      </c>
      <c r="B682" t="s">
        <v>10461</v>
      </c>
      <c r="C682" s="70" t="s">
        <v>8195</v>
      </c>
      <c r="D682" s="70" t="s">
        <v>4377</v>
      </c>
      <c r="E682" s="70" t="s">
        <v>4376</v>
      </c>
      <c r="J682" s="70" t="s">
        <v>12197</v>
      </c>
      <c r="K682" s="70" t="s">
        <v>3087</v>
      </c>
      <c r="L682" s="70" t="s">
        <v>10792</v>
      </c>
      <c r="M682" s="70" t="s">
        <v>7914</v>
      </c>
      <c r="N682" s="32"/>
      <c r="O682" s="32"/>
      <c r="P682" s="32"/>
      <c r="Q682" s="32"/>
      <c r="R682" s="32"/>
      <c r="S682" s="32"/>
    </row>
    <row r="683" spans="1:19">
      <c r="A683" t="s">
        <v>10847</v>
      </c>
      <c r="B683" t="s">
        <v>10461</v>
      </c>
      <c r="C683" s="70" t="s">
        <v>8197</v>
      </c>
      <c r="D683" s="70" t="s">
        <v>4377</v>
      </c>
      <c r="E683" s="70" t="s">
        <v>4376</v>
      </c>
      <c r="J683" s="70" t="s">
        <v>12197</v>
      </c>
      <c r="K683" s="70" t="s">
        <v>3087</v>
      </c>
      <c r="L683" s="70" t="s">
        <v>10792</v>
      </c>
      <c r="M683" s="70" t="s">
        <v>7914</v>
      </c>
      <c r="N683" s="32"/>
      <c r="O683" s="32"/>
      <c r="P683" s="32"/>
      <c r="Q683" s="32"/>
      <c r="R683" s="32"/>
      <c r="S683" s="32"/>
    </row>
    <row r="684" spans="1:19">
      <c r="A684" t="s">
        <v>10848</v>
      </c>
      <c r="B684" t="s">
        <v>10461</v>
      </c>
      <c r="C684" s="70" t="s">
        <v>4376</v>
      </c>
      <c r="D684" s="70" t="s">
        <v>4377</v>
      </c>
      <c r="E684" s="70" t="s">
        <v>4376</v>
      </c>
      <c r="J684" s="70" t="s">
        <v>12197</v>
      </c>
      <c r="K684" s="70" t="s">
        <v>3087</v>
      </c>
      <c r="L684" s="70" t="s">
        <v>10792</v>
      </c>
      <c r="M684" s="70" t="s">
        <v>7914</v>
      </c>
      <c r="N684" s="32"/>
      <c r="O684" s="32"/>
      <c r="P684" s="32"/>
      <c r="Q684" s="32"/>
      <c r="R684" s="32"/>
      <c r="S684" s="32"/>
    </row>
    <row r="685" spans="1:19">
      <c r="A685" t="s">
        <v>10849</v>
      </c>
      <c r="B685" t="s">
        <v>10461</v>
      </c>
      <c r="C685" s="70" t="s">
        <v>9110</v>
      </c>
      <c r="D685" s="70" t="s">
        <v>4377</v>
      </c>
      <c r="E685" s="70" t="s">
        <v>4376</v>
      </c>
      <c r="J685" s="70" t="s">
        <v>12197</v>
      </c>
      <c r="K685" s="70" t="s">
        <v>3087</v>
      </c>
      <c r="L685" s="70" t="s">
        <v>10792</v>
      </c>
      <c r="M685" s="70" t="s">
        <v>7914</v>
      </c>
      <c r="N685" s="32"/>
      <c r="O685" s="32"/>
      <c r="P685" s="32"/>
      <c r="Q685" s="32"/>
      <c r="R685" s="32"/>
      <c r="S685" s="32"/>
    </row>
    <row r="686" spans="1:19">
      <c r="A686" t="s">
        <v>10850</v>
      </c>
      <c r="B686" t="s">
        <v>10461</v>
      </c>
      <c r="C686" s="70" t="s">
        <v>4382</v>
      </c>
      <c r="D686" s="70" t="s">
        <v>4377</v>
      </c>
      <c r="E686" s="70" t="s">
        <v>4376</v>
      </c>
      <c r="J686" s="70" t="s">
        <v>12197</v>
      </c>
      <c r="K686" s="70" t="s">
        <v>3087</v>
      </c>
      <c r="L686" s="70" t="s">
        <v>10792</v>
      </c>
      <c r="M686" s="70" t="s">
        <v>7914</v>
      </c>
      <c r="N686" s="32"/>
      <c r="O686" s="32"/>
      <c r="P686" s="32"/>
      <c r="Q686" s="32"/>
      <c r="R686" s="32"/>
      <c r="S686" s="32"/>
    </row>
    <row r="687" spans="1:19">
      <c r="A687" t="s">
        <v>10851</v>
      </c>
      <c r="B687" t="s">
        <v>10461</v>
      </c>
      <c r="C687" s="70" t="s">
        <v>9111</v>
      </c>
      <c r="D687" s="70" t="s">
        <v>4377</v>
      </c>
      <c r="E687" s="70" t="s">
        <v>4376</v>
      </c>
      <c r="J687" s="70" t="s">
        <v>12197</v>
      </c>
      <c r="K687" s="70" t="s">
        <v>3087</v>
      </c>
      <c r="L687" s="70" t="s">
        <v>10792</v>
      </c>
      <c r="M687" s="70" t="s">
        <v>7914</v>
      </c>
      <c r="N687" s="32"/>
      <c r="O687" s="32"/>
      <c r="P687" s="32"/>
      <c r="Q687" s="32"/>
      <c r="R687" s="32"/>
      <c r="S687" s="32"/>
    </row>
    <row r="688" spans="1:19">
      <c r="A688" t="s">
        <v>12601</v>
      </c>
      <c r="B688" t="s">
        <v>10461</v>
      </c>
      <c r="C688" s="70" t="s">
        <v>12602</v>
      </c>
      <c r="D688" s="70" t="s">
        <v>4377</v>
      </c>
      <c r="E688" s="70" t="s">
        <v>4376</v>
      </c>
      <c r="J688" s="70" t="s">
        <v>12197</v>
      </c>
      <c r="K688" s="70" t="s">
        <v>3087</v>
      </c>
      <c r="L688" s="70" t="s">
        <v>10792</v>
      </c>
      <c r="M688" s="70" t="s">
        <v>7914</v>
      </c>
      <c r="N688" s="32"/>
      <c r="O688" s="32"/>
      <c r="P688" s="32"/>
      <c r="Q688" s="32"/>
      <c r="R688" s="32"/>
      <c r="S688" s="32"/>
    </row>
    <row r="689" spans="1:19">
      <c r="A689" t="s">
        <v>12603</v>
      </c>
      <c r="B689" t="s">
        <v>10461</v>
      </c>
      <c r="C689" s="70" t="s">
        <v>12604</v>
      </c>
      <c r="D689" s="70" t="s">
        <v>4377</v>
      </c>
      <c r="E689" s="70" t="s">
        <v>4376</v>
      </c>
      <c r="J689" s="70" t="s">
        <v>12197</v>
      </c>
      <c r="K689" s="70" t="s">
        <v>3087</v>
      </c>
      <c r="L689" s="70" t="s">
        <v>10792</v>
      </c>
      <c r="M689" s="70" t="s">
        <v>7914</v>
      </c>
      <c r="N689" s="32"/>
      <c r="O689" s="32"/>
      <c r="P689" s="32"/>
      <c r="Q689" s="32"/>
      <c r="R689" s="32"/>
      <c r="S689" s="32"/>
    </row>
    <row r="690" spans="1:19">
      <c r="A690" t="s">
        <v>12605</v>
      </c>
      <c r="B690" t="s">
        <v>10461</v>
      </c>
      <c r="C690" s="70" t="s">
        <v>12606</v>
      </c>
      <c r="D690" s="70" t="s">
        <v>4377</v>
      </c>
      <c r="E690" s="70" t="s">
        <v>4376</v>
      </c>
      <c r="J690" s="70" t="s">
        <v>12197</v>
      </c>
      <c r="K690" s="70" t="s">
        <v>3087</v>
      </c>
      <c r="L690" s="70" t="s">
        <v>10792</v>
      </c>
      <c r="M690" s="70" t="s">
        <v>7914</v>
      </c>
      <c r="N690" s="32"/>
      <c r="O690" s="32"/>
      <c r="P690" s="32"/>
      <c r="Q690" s="32"/>
      <c r="R690" s="32"/>
      <c r="S690" s="32"/>
    </row>
    <row r="691" spans="1:19">
      <c r="A691" t="s">
        <v>12607</v>
      </c>
      <c r="B691" t="s">
        <v>10461</v>
      </c>
      <c r="C691" s="70" t="s">
        <v>12608</v>
      </c>
      <c r="D691" s="70" t="s">
        <v>4377</v>
      </c>
      <c r="E691" s="70" t="s">
        <v>4376</v>
      </c>
      <c r="J691" s="70" t="s">
        <v>12197</v>
      </c>
      <c r="K691" s="70" t="s">
        <v>3087</v>
      </c>
      <c r="L691" s="70" t="s">
        <v>10792</v>
      </c>
      <c r="M691" s="70" t="s">
        <v>7914</v>
      </c>
      <c r="N691" s="32"/>
      <c r="O691" s="32"/>
      <c r="P691" s="32"/>
      <c r="Q691" s="32"/>
      <c r="R691" s="32"/>
      <c r="S691" s="32"/>
    </row>
    <row r="692" spans="1:19">
      <c r="A692" t="s">
        <v>12609</v>
      </c>
      <c r="B692" t="s">
        <v>10461</v>
      </c>
      <c r="C692" s="70" t="s">
        <v>12610</v>
      </c>
      <c r="D692" s="70" t="s">
        <v>4377</v>
      </c>
      <c r="E692" s="70" t="s">
        <v>4376</v>
      </c>
      <c r="J692" s="70" t="s">
        <v>12197</v>
      </c>
      <c r="K692" s="70" t="s">
        <v>3087</v>
      </c>
      <c r="L692" s="70" t="s">
        <v>10792</v>
      </c>
      <c r="M692" s="70" t="s">
        <v>7914</v>
      </c>
      <c r="N692" s="32"/>
      <c r="O692" s="32"/>
      <c r="P692" s="32"/>
      <c r="Q692" s="32"/>
      <c r="R692" s="32"/>
      <c r="S692" s="32"/>
    </row>
    <row r="693" spans="1:19">
      <c r="A693" t="s">
        <v>12968</v>
      </c>
      <c r="B693" t="s">
        <v>10459</v>
      </c>
      <c r="C693" s="70" t="s">
        <v>12611</v>
      </c>
      <c r="D693" s="70" t="s">
        <v>4377</v>
      </c>
      <c r="E693" s="70" t="s">
        <v>4376</v>
      </c>
      <c r="J693" s="70" t="s">
        <v>12197</v>
      </c>
      <c r="K693" s="70" t="s">
        <v>3087</v>
      </c>
      <c r="L693" s="70" t="s">
        <v>10792</v>
      </c>
      <c r="M693" s="70" t="s">
        <v>7914</v>
      </c>
      <c r="N693" s="32"/>
      <c r="O693" s="32"/>
      <c r="P693" s="32"/>
      <c r="Q693" s="32"/>
      <c r="R693" s="32"/>
      <c r="S693" s="32"/>
    </row>
    <row r="694" spans="1:19">
      <c r="A694" t="s">
        <v>12969</v>
      </c>
      <c r="B694" t="s">
        <v>10459</v>
      </c>
      <c r="C694" s="70" t="s">
        <v>12612</v>
      </c>
      <c r="D694" s="70" t="s">
        <v>4377</v>
      </c>
      <c r="E694" s="70" t="s">
        <v>4376</v>
      </c>
      <c r="J694" s="70" t="s">
        <v>12197</v>
      </c>
      <c r="K694" s="70" t="s">
        <v>3087</v>
      </c>
      <c r="L694" s="70" t="s">
        <v>10792</v>
      </c>
      <c r="M694" s="70" t="s">
        <v>7914</v>
      </c>
      <c r="N694" s="32"/>
      <c r="O694" s="32"/>
      <c r="P694" s="32"/>
      <c r="Q694" s="32"/>
      <c r="R694" s="32"/>
      <c r="S694" s="32"/>
    </row>
    <row r="695" spans="1:19">
      <c r="A695" t="s">
        <v>12613</v>
      </c>
      <c r="B695" t="s">
        <v>10459</v>
      </c>
      <c r="C695" s="70" t="s">
        <v>12614</v>
      </c>
      <c r="D695" s="70" t="s">
        <v>4377</v>
      </c>
      <c r="E695" s="70" t="s">
        <v>4376</v>
      </c>
      <c r="J695" s="70" t="s">
        <v>12197</v>
      </c>
      <c r="K695" s="70" t="s">
        <v>3087</v>
      </c>
      <c r="L695" s="70" t="s">
        <v>10792</v>
      </c>
      <c r="M695" s="70" t="s">
        <v>7914</v>
      </c>
      <c r="N695" s="32"/>
      <c r="O695" s="32"/>
      <c r="P695" s="32"/>
      <c r="Q695" s="32"/>
      <c r="R695" s="32"/>
      <c r="S695" s="32"/>
    </row>
    <row r="696" spans="1:19">
      <c r="A696" t="s">
        <v>4365</v>
      </c>
      <c r="B696" t="s">
        <v>10461</v>
      </c>
      <c r="C696" s="70" t="s">
        <v>13036</v>
      </c>
      <c r="D696" s="70" t="s">
        <v>9600</v>
      </c>
      <c r="E696" s="70" t="s">
        <v>4366</v>
      </c>
      <c r="J696" s="70" t="s">
        <v>13037</v>
      </c>
      <c r="K696" s="70" t="s">
        <v>3087</v>
      </c>
      <c r="L696" s="70" t="s">
        <v>9601</v>
      </c>
      <c r="M696" s="70" t="s">
        <v>7914</v>
      </c>
      <c r="N696" s="32"/>
      <c r="O696" s="32"/>
      <c r="P696" s="32"/>
      <c r="Q696" s="32"/>
      <c r="R696" s="32"/>
      <c r="S696" s="32"/>
    </row>
    <row r="697" spans="1:19">
      <c r="A697" t="s">
        <v>10860</v>
      </c>
      <c r="B697" t="s">
        <v>10461</v>
      </c>
      <c r="C697" s="70" t="s">
        <v>7035</v>
      </c>
      <c r="D697" s="70" t="s">
        <v>9600</v>
      </c>
      <c r="E697" s="70" t="s">
        <v>4366</v>
      </c>
      <c r="J697" s="70" t="s">
        <v>13037</v>
      </c>
      <c r="K697" s="70" t="s">
        <v>3087</v>
      </c>
      <c r="L697" s="70" t="s">
        <v>9601</v>
      </c>
      <c r="M697" s="70" t="s">
        <v>7914</v>
      </c>
      <c r="N697" s="32"/>
      <c r="O697" s="32"/>
      <c r="P697" s="32"/>
      <c r="Q697" s="32"/>
      <c r="R697" s="32"/>
      <c r="S697" s="32"/>
    </row>
    <row r="698" spans="1:19">
      <c r="A698" t="s">
        <v>4363</v>
      </c>
      <c r="B698" t="s">
        <v>10461</v>
      </c>
      <c r="C698" s="70" t="s">
        <v>13034</v>
      </c>
      <c r="D698" s="70" t="s">
        <v>9598</v>
      </c>
      <c r="E698" s="70" t="s">
        <v>4364</v>
      </c>
      <c r="J698" s="70" t="s">
        <v>13035</v>
      </c>
      <c r="K698" s="70" t="s">
        <v>3087</v>
      </c>
      <c r="L698" s="70" t="s">
        <v>9599</v>
      </c>
      <c r="M698" s="70" t="s">
        <v>7914</v>
      </c>
      <c r="N698" s="32"/>
      <c r="O698" s="32"/>
      <c r="P698" s="32"/>
      <c r="Q698" s="32"/>
      <c r="R698" s="32"/>
      <c r="S698" s="32"/>
    </row>
    <row r="699" spans="1:19">
      <c r="A699" t="s">
        <v>4371</v>
      </c>
      <c r="B699" t="s">
        <v>10461</v>
      </c>
      <c r="C699" s="70" t="s">
        <v>4372</v>
      </c>
      <c r="D699" s="70" t="s">
        <v>9598</v>
      </c>
      <c r="E699" s="70" t="s">
        <v>4364</v>
      </c>
      <c r="J699" s="70" t="s">
        <v>13035</v>
      </c>
      <c r="K699" s="70" t="s">
        <v>3087</v>
      </c>
      <c r="L699" s="70" t="s">
        <v>9599</v>
      </c>
      <c r="M699" s="70" t="s">
        <v>7914</v>
      </c>
      <c r="N699" s="32"/>
      <c r="O699" s="32"/>
      <c r="P699" s="32"/>
      <c r="Q699" s="32"/>
      <c r="R699" s="32"/>
      <c r="S699" s="32"/>
    </row>
    <row r="700" spans="1:19">
      <c r="A700" t="s">
        <v>10852</v>
      </c>
      <c r="B700" t="s">
        <v>10461</v>
      </c>
      <c r="C700" s="70" t="s">
        <v>7035</v>
      </c>
      <c r="D700" s="70" t="s">
        <v>9598</v>
      </c>
      <c r="E700" s="70" t="s">
        <v>4364</v>
      </c>
      <c r="J700" s="70" t="s">
        <v>13035</v>
      </c>
      <c r="K700" s="70" t="s">
        <v>3087</v>
      </c>
      <c r="L700" s="70" t="s">
        <v>9599</v>
      </c>
      <c r="M700" s="70" t="s">
        <v>7914</v>
      </c>
      <c r="N700" s="32"/>
      <c r="O700" s="32"/>
      <c r="P700" s="32"/>
      <c r="Q700" s="32"/>
      <c r="R700" s="32"/>
      <c r="S700" s="32"/>
    </row>
    <row r="701" spans="1:19">
      <c r="A701" t="s">
        <v>4368</v>
      </c>
      <c r="B701" t="s">
        <v>10461</v>
      </c>
      <c r="C701" s="70" t="s">
        <v>13038</v>
      </c>
      <c r="D701" s="70" t="s">
        <v>9602</v>
      </c>
      <c r="E701" s="70" t="s">
        <v>4369</v>
      </c>
      <c r="J701" s="70" t="s">
        <v>13039</v>
      </c>
      <c r="K701" s="70" t="s">
        <v>3087</v>
      </c>
      <c r="L701" s="70" t="s">
        <v>9603</v>
      </c>
      <c r="M701" s="70" t="s">
        <v>7914</v>
      </c>
      <c r="N701" s="32"/>
      <c r="O701" s="32"/>
      <c r="P701" s="32"/>
      <c r="Q701" s="32"/>
      <c r="R701" s="32"/>
      <c r="S701" s="32"/>
    </row>
    <row r="702" spans="1:19">
      <c r="A702" t="s">
        <v>10859</v>
      </c>
      <c r="B702" t="s">
        <v>10461</v>
      </c>
      <c r="C702" s="70" t="s">
        <v>7035</v>
      </c>
      <c r="D702" s="70" t="s">
        <v>9602</v>
      </c>
      <c r="E702" s="70" t="s">
        <v>4369</v>
      </c>
      <c r="J702" s="70" t="s">
        <v>13039</v>
      </c>
      <c r="K702" s="70" t="s">
        <v>3087</v>
      </c>
      <c r="L702" s="70" t="s">
        <v>9603</v>
      </c>
      <c r="M702" s="70" t="s">
        <v>7914</v>
      </c>
      <c r="N702" s="32"/>
      <c r="O702" s="32"/>
      <c r="P702" s="32"/>
      <c r="Q702" s="32"/>
      <c r="R702" s="32"/>
      <c r="S702" s="32"/>
    </row>
    <row r="703" spans="1:19">
      <c r="A703" t="s">
        <v>10853</v>
      </c>
      <c r="B703" t="s">
        <v>10461</v>
      </c>
      <c r="C703" s="70" t="s">
        <v>9112</v>
      </c>
      <c r="D703" s="70" t="s">
        <v>10854</v>
      </c>
      <c r="E703" s="70" t="s">
        <v>12615</v>
      </c>
      <c r="J703" s="70" t="s">
        <v>11575</v>
      </c>
      <c r="K703" s="70" t="s">
        <v>3087</v>
      </c>
      <c r="L703" s="70" t="s">
        <v>10855</v>
      </c>
      <c r="M703" s="70" t="s">
        <v>7914</v>
      </c>
      <c r="N703" s="32"/>
      <c r="O703" s="32"/>
      <c r="P703" s="32"/>
      <c r="Q703" s="32"/>
      <c r="R703" s="32"/>
      <c r="S703" s="32"/>
    </row>
    <row r="704" spans="1:19">
      <c r="A704" t="s">
        <v>10856</v>
      </c>
      <c r="B704" t="s">
        <v>10461</v>
      </c>
      <c r="C704" s="70" t="s">
        <v>7035</v>
      </c>
      <c r="D704" s="70" t="s">
        <v>10854</v>
      </c>
      <c r="E704" s="70" t="s">
        <v>12615</v>
      </c>
      <c r="J704" s="70" t="s">
        <v>11575</v>
      </c>
      <c r="K704" s="70" t="s">
        <v>3087</v>
      </c>
      <c r="L704" s="70" t="s">
        <v>10855</v>
      </c>
      <c r="M704" s="70" t="s">
        <v>7914</v>
      </c>
      <c r="N704" s="32"/>
      <c r="O704" s="32"/>
      <c r="P704" s="32"/>
      <c r="Q704" s="32"/>
      <c r="R704" s="32"/>
      <c r="S704" s="32"/>
    </row>
    <row r="705" spans="1:19">
      <c r="A705" t="s">
        <v>10857</v>
      </c>
      <c r="B705" t="s">
        <v>10461</v>
      </c>
      <c r="C705" s="70" t="s">
        <v>11576</v>
      </c>
      <c r="D705" s="70" t="s">
        <v>10854</v>
      </c>
      <c r="E705" s="70" t="s">
        <v>12615</v>
      </c>
      <c r="J705" s="70" t="s">
        <v>11575</v>
      </c>
      <c r="K705" s="70" t="s">
        <v>3087</v>
      </c>
      <c r="L705" s="70" t="s">
        <v>10855</v>
      </c>
      <c r="M705" s="70" t="s">
        <v>7914</v>
      </c>
      <c r="N705" s="32"/>
      <c r="O705" s="32"/>
      <c r="P705" s="32"/>
      <c r="Q705" s="32"/>
      <c r="R705" s="32"/>
      <c r="S705" s="32"/>
    </row>
    <row r="706" spans="1:19">
      <c r="A706" t="s">
        <v>10858</v>
      </c>
      <c r="B706" t="s">
        <v>10461</v>
      </c>
      <c r="C706" s="70" t="s">
        <v>11577</v>
      </c>
      <c r="D706" s="70" t="s">
        <v>10854</v>
      </c>
      <c r="E706" s="70" t="s">
        <v>12615</v>
      </c>
      <c r="J706" s="70" t="s">
        <v>11575</v>
      </c>
      <c r="K706" s="70" t="s">
        <v>3087</v>
      </c>
      <c r="L706" s="70" t="s">
        <v>10855</v>
      </c>
      <c r="M706" s="70" t="s">
        <v>7914</v>
      </c>
      <c r="N706" s="32"/>
      <c r="O706" s="32"/>
      <c r="P706" s="32"/>
      <c r="Q706" s="32"/>
      <c r="R706" s="32"/>
      <c r="S706" s="32"/>
    </row>
    <row r="707" spans="1:19">
      <c r="A707" t="s">
        <v>4355</v>
      </c>
      <c r="B707" t="s">
        <v>10461</v>
      </c>
      <c r="C707" s="70" t="s">
        <v>12616</v>
      </c>
      <c r="D707" s="70" t="s">
        <v>9596</v>
      </c>
      <c r="E707" s="70" t="s">
        <v>13032</v>
      </c>
      <c r="J707" s="70" t="s">
        <v>13033</v>
      </c>
      <c r="K707" s="70" t="s">
        <v>3087</v>
      </c>
      <c r="L707" s="70" t="s">
        <v>9597</v>
      </c>
      <c r="M707" s="70" t="s">
        <v>7914</v>
      </c>
      <c r="N707" s="32"/>
      <c r="O707" s="32"/>
      <c r="P707" s="32"/>
      <c r="Q707" s="32"/>
      <c r="R707" s="32"/>
      <c r="S707" s="32"/>
    </row>
    <row r="708" spans="1:19">
      <c r="A708" t="s">
        <v>4362</v>
      </c>
      <c r="B708" t="s">
        <v>10461</v>
      </c>
      <c r="C708" s="70" t="s">
        <v>12617</v>
      </c>
      <c r="D708" s="70" t="s">
        <v>9596</v>
      </c>
      <c r="E708" s="70" t="s">
        <v>13032</v>
      </c>
      <c r="J708" s="70" t="s">
        <v>13033</v>
      </c>
      <c r="K708" s="70" t="s">
        <v>3087</v>
      </c>
      <c r="L708" s="70" t="s">
        <v>9597</v>
      </c>
      <c r="M708" s="70" t="s">
        <v>7914</v>
      </c>
      <c r="N708" s="32"/>
      <c r="O708" s="32"/>
      <c r="P708" s="32"/>
      <c r="Q708" s="32"/>
      <c r="R708" s="32"/>
      <c r="S708" s="32"/>
    </row>
    <row r="709" spans="1:19">
      <c r="A709" t="s">
        <v>4370</v>
      </c>
      <c r="B709" t="s">
        <v>10461</v>
      </c>
      <c r="C709" s="70" t="s">
        <v>13040</v>
      </c>
      <c r="D709" s="70" t="s">
        <v>9596</v>
      </c>
      <c r="E709" s="70" t="s">
        <v>13032</v>
      </c>
      <c r="J709" s="70" t="s">
        <v>13033</v>
      </c>
      <c r="K709" s="70" t="s">
        <v>3087</v>
      </c>
      <c r="L709" s="70" t="s">
        <v>9597</v>
      </c>
      <c r="M709" s="70" t="s">
        <v>7914</v>
      </c>
      <c r="N709" s="32"/>
      <c r="O709" s="32"/>
      <c r="P709" s="32"/>
      <c r="Q709" s="32"/>
      <c r="R709" s="32"/>
      <c r="S709" s="32"/>
    </row>
    <row r="710" spans="1:19">
      <c r="A710" t="s">
        <v>4926</v>
      </c>
      <c r="B710" t="s">
        <v>10461</v>
      </c>
      <c r="C710" s="70" t="s">
        <v>4927</v>
      </c>
      <c r="D710" s="70" t="s">
        <v>9596</v>
      </c>
      <c r="E710" s="70" t="s">
        <v>13032</v>
      </c>
      <c r="J710" s="70" t="s">
        <v>13033</v>
      </c>
      <c r="K710" s="70" t="s">
        <v>3087</v>
      </c>
      <c r="L710" s="70" t="s">
        <v>9597</v>
      </c>
      <c r="M710" s="70" t="s">
        <v>7914</v>
      </c>
      <c r="N710" s="32"/>
      <c r="O710" s="32"/>
      <c r="P710" s="32"/>
      <c r="Q710" s="32"/>
      <c r="R710" s="32"/>
      <c r="S710" s="32"/>
    </row>
    <row r="711" spans="1:19">
      <c r="A711" t="s">
        <v>8196</v>
      </c>
      <c r="B711" t="s">
        <v>10461</v>
      </c>
      <c r="C711" s="70" t="s">
        <v>12618</v>
      </c>
      <c r="D711" s="70" t="s">
        <v>9596</v>
      </c>
      <c r="E711" s="70" t="s">
        <v>13032</v>
      </c>
      <c r="J711" s="70" t="s">
        <v>13033</v>
      </c>
      <c r="K711" s="70" t="s">
        <v>3087</v>
      </c>
      <c r="L711" s="70" t="s">
        <v>9597</v>
      </c>
      <c r="M711" s="70" t="s">
        <v>7914</v>
      </c>
      <c r="N711" s="32"/>
      <c r="O711" s="32"/>
      <c r="P711" s="32"/>
      <c r="Q711" s="32"/>
      <c r="R711" s="32"/>
      <c r="S711" s="32"/>
    </row>
    <row r="712" spans="1:19">
      <c r="A712" t="s">
        <v>10864</v>
      </c>
      <c r="B712" t="s">
        <v>10461</v>
      </c>
      <c r="C712" s="70" t="s">
        <v>11580</v>
      </c>
      <c r="D712" s="70" t="s">
        <v>9596</v>
      </c>
      <c r="E712" s="70" t="s">
        <v>13032</v>
      </c>
      <c r="J712" s="70" t="s">
        <v>13033</v>
      </c>
      <c r="K712" s="70" t="s">
        <v>3087</v>
      </c>
      <c r="L712" s="70" t="s">
        <v>9597</v>
      </c>
      <c r="M712" s="70" t="s">
        <v>7914</v>
      </c>
      <c r="N712" s="32"/>
      <c r="O712" s="32"/>
      <c r="P712" s="32"/>
      <c r="Q712" s="32"/>
      <c r="R712" s="32"/>
      <c r="S712" s="32"/>
    </row>
    <row r="713" spans="1:19">
      <c r="A713" t="s">
        <v>12619</v>
      </c>
      <c r="B713" t="s">
        <v>10461</v>
      </c>
      <c r="C713" s="70" t="s">
        <v>12620</v>
      </c>
      <c r="D713" s="70" t="s">
        <v>9596</v>
      </c>
      <c r="E713" s="70" t="s">
        <v>13032</v>
      </c>
      <c r="J713" s="70" t="s">
        <v>13033</v>
      </c>
      <c r="K713" s="70" t="s">
        <v>3087</v>
      </c>
      <c r="L713" s="70" t="s">
        <v>9597</v>
      </c>
      <c r="M713" s="70" t="s">
        <v>7914</v>
      </c>
      <c r="N713" s="32"/>
      <c r="O713" s="32"/>
      <c r="P713" s="32"/>
      <c r="Q713" s="32"/>
      <c r="R713" s="32"/>
      <c r="S713" s="32"/>
    </row>
    <row r="714" spans="1:19">
      <c r="A714" t="s">
        <v>10865</v>
      </c>
      <c r="B714" t="s">
        <v>10461</v>
      </c>
      <c r="C714" s="70" t="s">
        <v>7035</v>
      </c>
      <c r="D714" s="70" t="s">
        <v>10866</v>
      </c>
      <c r="E714" s="70" t="s">
        <v>7035</v>
      </c>
      <c r="J714" s="70" t="s">
        <v>13033</v>
      </c>
      <c r="K714" s="70" t="s">
        <v>3087</v>
      </c>
      <c r="L714" s="70" t="s">
        <v>9597</v>
      </c>
      <c r="M714" s="70" t="s">
        <v>7914</v>
      </c>
      <c r="N714" s="32"/>
      <c r="O714" s="32"/>
      <c r="P714" s="32"/>
      <c r="Q714" s="32"/>
      <c r="R714" s="32"/>
      <c r="S714" s="32"/>
    </row>
    <row r="715" spans="1:19">
      <c r="A715" t="s">
        <v>4349</v>
      </c>
      <c r="B715" t="s">
        <v>10461</v>
      </c>
      <c r="C715" s="70" t="s">
        <v>4350</v>
      </c>
      <c r="D715" s="70" t="s">
        <v>4351</v>
      </c>
      <c r="E715" s="70" t="s">
        <v>4352</v>
      </c>
      <c r="J715" s="70" t="s">
        <v>13031</v>
      </c>
      <c r="K715" s="70" t="s">
        <v>3087</v>
      </c>
      <c r="L715" s="70" t="s">
        <v>9595</v>
      </c>
      <c r="M715" s="70" t="s">
        <v>7914</v>
      </c>
      <c r="N715" s="32"/>
      <c r="O715" s="32"/>
      <c r="P715" s="32"/>
      <c r="Q715" s="32"/>
      <c r="R715" s="32"/>
      <c r="S715" s="32"/>
    </row>
    <row r="716" spans="1:19">
      <c r="A716" t="s">
        <v>4374</v>
      </c>
      <c r="B716" t="s">
        <v>10461</v>
      </c>
      <c r="C716" s="70" t="s">
        <v>4375</v>
      </c>
      <c r="D716" s="70" t="s">
        <v>4351</v>
      </c>
      <c r="E716" s="70" t="s">
        <v>4352</v>
      </c>
      <c r="J716" s="70" t="s">
        <v>13031</v>
      </c>
      <c r="K716" s="70" t="s">
        <v>3087</v>
      </c>
      <c r="L716" s="70" t="s">
        <v>9595</v>
      </c>
      <c r="M716" s="70" t="s">
        <v>7914</v>
      </c>
      <c r="N716" s="32"/>
      <c r="O716" s="32"/>
      <c r="P716" s="32"/>
      <c r="Q716" s="32"/>
      <c r="R716" s="32"/>
      <c r="S716" s="32"/>
    </row>
    <row r="717" spans="1:19">
      <c r="A717" t="s">
        <v>4383</v>
      </c>
      <c r="B717" t="s">
        <v>10461</v>
      </c>
      <c r="C717" s="70" t="s">
        <v>4384</v>
      </c>
      <c r="D717" s="70" t="s">
        <v>4351</v>
      </c>
      <c r="E717" s="70" t="s">
        <v>4352</v>
      </c>
      <c r="J717" s="70" t="s">
        <v>13031</v>
      </c>
      <c r="K717" s="70" t="s">
        <v>3087</v>
      </c>
      <c r="L717" s="70" t="s">
        <v>9595</v>
      </c>
      <c r="M717" s="70" t="s">
        <v>7914</v>
      </c>
      <c r="N717" s="32"/>
      <c r="O717" s="32"/>
      <c r="P717" s="32"/>
      <c r="Q717" s="32"/>
      <c r="R717" s="32"/>
      <c r="S717" s="32"/>
    </row>
    <row r="718" spans="1:19">
      <c r="A718" t="s">
        <v>10863</v>
      </c>
      <c r="B718" t="s">
        <v>10461</v>
      </c>
      <c r="C718" s="70" t="s">
        <v>11579</v>
      </c>
      <c r="D718" s="70" t="s">
        <v>4351</v>
      </c>
      <c r="E718" s="70" t="s">
        <v>4352</v>
      </c>
      <c r="J718" s="70" t="s">
        <v>13031</v>
      </c>
      <c r="K718" s="70" t="s">
        <v>3087</v>
      </c>
      <c r="L718" s="70" t="s">
        <v>9595</v>
      </c>
      <c r="M718" s="70" t="s">
        <v>7914</v>
      </c>
      <c r="N718" s="32"/>
      <c r="O718" s="32"/>
      <c r="P718" s="32"/>
      <c r="Q718" s="32"/>
      <c r="R718" s="32"/>
      <c r="S718" s="32"/>
    </row>
    <row r="719" spans="1:19">
      <c r="A719" t="s">
        <v>4379</v>
      </c>
      <c r="B719" t="s">
        <v>10459</v>
      </c>
      <c r="C719" s="70" t="s">
        <v>7109</v>
      </c>
      <c r="D719" s="70" t="s">
        <v>4351</v>
      </c>
      <c r="E719" s="70" t="s">
        <v>4352</v>
      </c>
      <c r="J719" s="70" t="s">
        <v>13031</v>
      </c>
      <c r="K719" s="70" t="s">
        <v>3087</v>
      </c>
      <c r="L719" s="70" t="s">
        <v>9595</v>
      </c>
      <c r="M719" s="70" t="s">
        <v>7914</v>
      </c>
      <c r="N719" s="32"/>
      <c r="O719" s="32"/>
      <c r="P719" s="32"/>
      <c r="Q719" s="32"/>
      <c r="R719" s="32"/>
      <c r="S719" s="32"/>
    </row>
    <row r="720" spans="1:19">
      <c r="A720" t="s">
        <v>4380</v>
      </c>
      <c r="B720" t="s">
        <v>10459</v>
      </c>
      <c r="C720" s="70" t="s">
        <v>4381</v>
      </c>
      <c r="D720" s="70" t="s">
        <v>4351</v>
      </c>
      <c r="E720" s="70" t="s">
        <v>4352</v>
      </c>
      <c r="J720" s="70" t="s">
        <v>13031</v>
      </c>
      <c r="K720" s="70" t="s">
        <v>3087</v>
      </c>
      <c r="L720" s="70" t="s">
        <v>9595</v>
      </c>
      <c r="M720" s="70" t="s">
        <v>7914</v>
      </c>
      <c r="N720" s="32"/>
      <c r="O720" s="32"/>
      <c r="P720" s="32"/>
      <c r="Q720" s="32"/>
      <c r="R720" s="32"/>
      <c r="S720" s="32"/>
    </row>
    <row r="721" spans="1:19">
      <c r="A721" t="s">
        <v>10931</v>
      </c>
      <c r="B721" t="s">
        <v>10459</v>
      </c>
      <c r="C721" s="70" t="s">
        <v>12621</v>
      </c>
      <c r="D721" s="70" t="s">
        <v>4351</v>
      </c>
      <c r="E721" s="70" t="s">
        <v>4352</v>
      </c>
      <c r="J721" s="70" t="s">
        <v>13031</v>
      </c>
      <c r="K721" s="70" t="s">
        <v>3087</v>
      </c>
      <c r="L721" s="70" t="s">
        <v>9595</v>
      </c>
      <c r="M721" s="70" t="s">
        <v>7914</v>
      </c>
      <c r="N721" s="32"/>
      <c r="O721" s="32"/>
      <c r="P721" s="32"/>
      <c r="Q721" s="32"/>
      <c r="R721" s="32"/>
      <c r="S721" s="32"/>
    </row>
    <row r="722" spans="1:19">
      <c r="A722" t="s">
        <v>10861</v>
      </c>
      <c r="B722" t="s">
        <v>10461</v>
      </c>
      <c r="C722" s="70" t="s">
        <v>7035</v>
      </c>
      <c r="D722" s="70" t="s">
        <v>10862</v>
      </c>
      <c r="E722" s="70" t="s">
        <v>11578</v>
      </c>
      <c r="J722" s="70" t="s">
        <v>13031</v>
      </c>
      <c r="K722" s="70" t="s">
        <v>3087</v>
      </c>
      <c r="L722" s="70" t="s">
        <v>9595</v>
      </c>
      <c r="M722" s="70" t="s">
        <v>7914</v>
      </c>
      <c r="N722" s="32"/>
      <c r="O722" s="32"/>
      <c r="P722" s="32"/>
      <c r="Q722" s="32"/>
      <c r="R722" s="32"/>
      <c r="S722" s="32"/>
    </row>
    <row r="723" spans="1:19">
      <c r="A723" t="s">
        <v>4385</v>
      </c>
      <c r="B723" t="s">
        <v>10461</v>
      </c>
      <c r="C723" s="70" t="s">
        <v>7035</v>
      </c>
      <c r="D723" s="70" t="s">
        <v>4386</v>
      </c>
      <c r="E723" s="70" t="s">
        <v>7035</v>
      </c>
      <c r="J723" s="70" t="s">
        <v>12622</v>
      </c>
      <c r="K723" s="70" t="s">
        <v>12623</v>
      </c>
      <c r="L723" s="70" t="s">
        <v>7933</v>
      </c>
      <c r="M723" s="70" t="s">
        <v>11662</v>
      </c>
      <c r="N723" s="32"/>
      <c r="O723" s="32"/>
      <c r="P723" s="32"/>
      <c r="Q723" s="32"/>
      <c r="R723" s="32"/>
      <c r="S723" s="32"/>
    </row>
    <row r="724" spans="1:19">
      <c r="A724" t="s">
        <v>7170</v>
      </c>
      <c r="B724" t="s">
        <v>10459</v>
      </c>
      <c r="C724" s="70" t="s">
        <v>12873</v>
      </c>
      <c r="D724" s="70" t="s">
        <v>4386</v>
      </c>
      <c r="E724" s="70" t="s">
        <v>7035</v>
      </c>
      <c r="J724" s="70" t="s">
        <v>12622</v>
      </c>
      <c r="K724" s="70" t="s">
        <v>12623</v>
      </c>
      <c r="L724" s="70" t="s">
        <v>7933</v>
      </c>
      <c r="M724" s="70" t="s">
        <v>11662</v>
      </c>
      <c r="N724" s="32"/>
      <c r="O724" s="32"/>
      <c r="P724" s="32"/>
      <c r="Q724" s="32"/>
      <c r="R724" s="32"/>
      <c r="S724" s="32"/>
    </row>
    <row r="725" spans="1:19">
      <c r="A725" t="s">
        <v>7171</v>
      </c>
      <c r="B725" t="s">
        <v>10459</v>
      </c>
      <c r="C725" s="70" t="s">
        <v>10166</v>
      </c>
      <c r="D725" s="70" t="s">
        <v>4386</v>
      </c>
      <c r="E725" s="70" t="s">
        <v>7035</v>
      </c>
      <c r="J725" s="70" t="s">
        <v>12622</v>
      </c>
      <c r="K725" s="70" t="s">
        <v>12623</v>
      </c>
      <c r="L725" s="70" t="s">
        <v>7933</v>
      </c>
      <c r="M725" s="70" t="s">
        <v>11662</v>
      </c>
      <c r="N725" s="32"/>
      <c r="O725" s="32"/>
      <c r="P725" s="32"/>
      <c r="Q725" s="32"/>
      <c r="R725" s="32"/>
      <c r="S725" s="32"/>
    </row>
    <row r="726" spans="1:19">
      <c r="A726" t="s">
        <v>10175</v>
      </c>
      <c r="B726" t="s">
        <v>10459</v>
      </c>
      <c r="C726" s="70" t="s">
        <v>10729</v>
      </c>
      <c r="D726" s="70" t="s">
        <v>4386</v>
      </c>
      <c r="E726" s="70" t="s">
        <v>7035</v>
      </c>
      <c r="J726" s="70" t="s">
        <v>12622</v>
      </c>
      <c r="K726" s="70" t="s">
        <v>12623</v>
      </c>
      <c r="L726" s="70" t="s">
        <v>7933</v>
      </c>
      <c r="M726" s="70" t="s">
        <v>11662</v>
      </c>
      <c r="N726" s="32"/>
      <c r="O726" s="32"/>
      <c r="P726" s="32"/>
      <c r="Q726" s="32"/>
      <c r="R726" s="32"/>
      <c r="S726" s="32"/>
    </row>
    <row r="727" spans="1:19">
      <c r="A727" t="s">
        <v>7585</v>
      </c>
      <c r="B727" t="s">
        <v>10459</v>
      </c>
      <c r="C727" s="70" t="s">
        <v>7586</v>
      </c>
      <c r="D727" s="70" t="s">
        <v>4386</v>
      </c>
      <c r="E727" s="70" t="s">
        <v>7035</v>
      </c>
      <c r="J727" s="70" t="s">
        <v>12622</v>
      </c>
      <c r="K727" s="70" t="s">
        <v>12623</v>
      </c>
      <c r="L727" s="70" t="s">
        <v>7933</v>
      </c>
      <c r="M727" s="70" t="s">
        <v>11662</v>
      </c>
      <c r="N727" s="32"/>
      <c r="O727" s="32"/>
      <c r="P727" s="32"/>
      <c r="Q727" s="32"/>
      <c r="R727" s="32"/>
      <c r="S727" s="32"/>
    </row>
    <row r="728" spans="1:19">
      <c r="A728" t="s">
        <v>7140</v>
      </c>
      <c r="B728" t="s">
        <v>10461</v>
      </c>
      <c r="C728" s="70" t="s">
        <v>7141</v>
      </c>
      <c r="D728" s="70" t="s">
        <v>7142</v>
      </c>
      <c r="E728" s="70" t="s">
        <v>12624</v>
      </c>
      <c r="J728" s="70" t="s">
        <v>12622</v>
      </c>
      <c r="K728" s="70" t="s">
        <v>12623</v>
      </c>
      <c r="L728" s="70" t="s">
        <v>7933</v>
      </c>
      <c r="M728" s="70" t="s">
        <v>11662</v>
      </c>
      <c r="N728" s="32"/>
      <c r="O728" s="32"/>
      <c r="P728" s="32"/>
      <c r="Q728" s="32"/>
      <c r="R728" s="32"/>
      <c r="S728" s="32"/>
    </row>
    <row r="729" spans="1:19">
      <c r="A729" t="s">
        <v>4401</v>
      </c>
      <c r="B729" t="s">
        <v>10461</v>
      </c>
      <c r="C729" s="70" t="s">
        <v>4402</v>
      </c>
      <c r="D729" s="70" t="s">
        <v>4403</v>
      </c>
      <c r="E729" s="70" t="s">
        <v>4404</v>
      </c>
      <c r="J729" s="70" t="s">
        <v>12622</v>
      </c>
      <c r="K729" s="70" t="s">
        <v>12623</v>
      </c>
      <c r="L729" s="70" t="s">
        <v>7933</v>
      </c>
      <c r="M729" s="70" t="s">
        <v>11662</v>
      </c>
      <c r="N729" s="32"/>
      <c r="O729" s="32"/>
      <c r="P729" s="32"/>
      <c r="Q729" s="32"/>
      <c r="R729" s="32"/>
      <c r="S729" s="32"/>
    </row>
    <row r="730" spans="1:19">
      <c r="A730" t="s">
        <v>12153</v>
      </c>
      <c r="B730" t="s">
        <v>10459</v>
      </c>
      <c r="C730" s="70" t="s">
        <v>12547</v>
      </c>
      <c r="D730" s="70" t="s">
        <v>4403</v>
      </c>
      <c r="E730" s="70" t="s">
        <v>4404</v>
      </c>
      <c r="J730" s="70" t="s">
        <v>12622</v>
      </c>
      <c r="K730" s="70" t="s">
        <v>12623</v>
      </c>
      <c r="L730" s="70" t="s">
        <v>7933</v>
      </c>
      <c r="M730" s="70" t="s">
        <v>11662</v>
      </c>
      <c r="N730" s="32"/>
      <c r="O730" s="32"/>
      <c r="P730" s="32"/>
      <c r="Q730" s="32"/>
      <c r="R730" s="32"/>
      <c r="S730" s="32"/>
    </row>
    <row r="731" spans="1:19">
      <c r="A731" t="s">
        <v>7591</v>
      </c>
      <c r="B731" t="s">
        <v>10526</v>
      </c>
      <c r="C731" s="70" t="s">
        <v>8395</v>
      </c>
      <c r="D731" s="70" t="s">
        <v>4403</v>
      </c>
      <c r="E731" s="70" t="s">
        <v>4404</v>
      </c>
      <c r="J731" s="70" t="s">
        <v>12622</v>
      </c>
      <c r="K731" s="70" t="s">
        <v>12623</v>
      </c>
      <c r="L731" s="70" t="s">
        <v>7933</v>
      </c>
      <c r="M731" s="70" t="s">
        <v>11662</v>
      </c>
      <c r="N731" s="32"/>
      <c r="O731" s="32"/>
      <c r="P731" s="32"/>
      <c r="Q731" s="32"/>
      <c r="R731" s="32"/>
      <c r="S731" s="32"/>
    </row>
    <row r="732" spans="1:19">
      <c r="A732" t="s">
        <v>4419</v>
      </c>
      <c r="B732" t="s">
        <v>10461</v>
      </c>
      <c r="C732" s="70" t="s">
        <v>12625</v>
      </c>
      <c r="D732" s="70" t="s">
        <v>4420</v>
      </c>
      <c r="E732" s="70" t="s">
        <v>12626</v>
      </c>
      <c r="J732" s="70" t="s">
        <v>12622</v>
      </c>
      <c r="K732" s="70" t="s">
        <v>12623</v>
      </c>
      <c r="L732" s="70" t="s">
        <v>7933</v>
      </c>
      <c r="M732" s="70" t="s">
        <v>11662</v>
      </c>
      <c r="N732" s="32"/>
      <c r="O732" s="32"/>
      <c r="P732" s="32"/>
      <c r="Q732" s="32"/>
      <c r="R732" s="32"/>
      <c r="S732" s="32"/>
    </row>
    <row r="733" spans="1:19">
      <c r="A733" t="s">
        <v>12627</v>
      </c>
      <c r="B733" t="s">
        <v>10459</v>
      </c>
      <c r="C733" s="70" t="s">
        <v>12628</v>
      </c>
      <c r="D733" s="70" t="s">
        <v>4420</v>
      </c>
      <c r="E733" s="70" t="s">
        <v>12626</v>
      </c>
      <c r="J733" s="70" t="s">
        <v>12622</v>
      </c>
      <c r="K733" s="70" t="s">
        <v>12623</v>
      </c>
      <c r="L733" s="70" t="s">
        <v>7933</v>
      </c>
      <c r="M733" s="70" t="s">
        <v>11662</v>
      </c>
      <c r="N733" s="32"/>
      <c r="O733" s="32"/>
      <c r="P733" s="32"/>
      <c r="Q733" s="32"/>
      <c r="R733" s="32"/>
      <c r="S733" s="32"/>
    </row>
    <row r="734" spans="1:19">
      <c r="A734" t="s">
        <v>10174</v>
      </c>
      <c r="B734" t="s">
        <v>10459</v>
      </c>
      <c r="C734" s="70" t="s">
        <v>12629</v>
      </c>
      <c r="D734" s="70" t="s">
        <v>4420</v>
      </c>
      <c r="E734" s="70" t="s">
        <v>12626</v>
      </c>
      <c r="J734" s="70" t="s">
        <v>12622</v>
      </c>
      <c r="K734" s="70" t="s">
        <v>12623</v>
      </c>
      <c r="L734" s="70" t="s">
        <v>7933</v>
      </c>
      <c r="M734" s="70" t="s">
        <v>11662</v>
      </c>
      <c r="N734" s="32"/>
      <c r="O734" s="32"/>
      <c r="P734" s="32"/>
      <c r="Q734" s="32"/>
      <c r="R734" s="32"/>
      <c r="S734" s="32"/>
    </row>
    <row r="735" spans="1:19">
      <c r="A735" t="s">
        <v>10934</v>
      </c>
      <c r="B735" t="s">
        <v>10459</v>
      </c>
      <c r="C735" s="70" t="s">
        <v>9821</v>
      </c>
      <c r="D735" s="70" t="s">
        <v>4420</v>
      </c>
      <c r="E735" s="70" t="s">
        <v>12626</v>
      </c>
      <c r="J735" s="70" t="s">
        <v>12622</v>
      </c>
      <c r="K735" s="70" t="s">
        <v>12623</v>
      </c>
      <c r="L735" s="70" t="s">
        <v>7933</v>
      </c>
      <c r="M735" s="70" t="s">
        <v>11662</v>
      </c>
      <c r="N735" s="32"/>
      <c r="O735" s="32"/>
      <c r="P735" s="32"/>
      <c r="Q735" s="32"/>
      <c r="R735" s="32"/>
      <c r="S735" s="32"/>
    </row>
    <row r="736" spans="1:19">
      <c r="A736" t="s">
        <v>7590</v>
      </c>
      <c r="B736" t="s">
        <v>10526</v>
      </c>
      <c r="C736" s="70" t="s">
        <v>12630</v>
      </c>
      <c r="D736" s="70" t="s">
        <v>4420</v>
      </c>
      <c r="E736" s="70" t="s">
        <v>12626</v>
      </c>
      <c r="J736" s="70" t="s">
        <v>12622</v>
      </c>
      <c r="K736" s="70" t="s">
        <v>12623</v>
      </c>
      <c r="L736" s="70" t="s">
        <v>7933</v>
      </c>
      <c r="M736" s="70" t="s">
        <v>11662</v>
      </c>
      <c r="N736" s="32"/>
      <c r="O736" s="32"/>
      <c r="P736" s="32"/>
      <c r="Q736" s="32"/>
      <c r="R736" s="32"/>
      <c r="S736" s="32"/>
    </row>
    <row r="737" spans="1:19">
      <c r="A737" t="s">
        <v>12631</v>
      </c>
      <c r="B737" t="s">
        <v>10461</v>
      </c>
      <c r="C737" s="70" t="s">
        <v>12632</v>
      </c>
      <c r="D737" s="70" t="s">
        <v>4427</v>
      </c>
      <c r="E737" s="70" t="s">
        <v>7135</v>
      </c>
      <c r="J737" s="70" t="s">
        <v>12622</v>
      </c>
      <c r="K737" s="70" t="s">
        <v>12623</v>
      </c>
      <c r="L737" s="70" t="s">
        <v>7933</v>
      </c>
      <c r="M737" s="70" t="s">
        <v>11662</v>
      </c>
      <c r="N737" s="32"/>
      <c r="O737" s="32"/>
      <c r="P737" s="32"/>
      <c r="Q737" s="32"/>
      <c r="R737" s="32"/>
      <c r="S737" s="32"/>
    </row>
    <row r="738" spans="1:19">
      <c r="A738" t="s">
        <v>7136</v>
      </c>
      <c r="B738" t="s">
        <v>10461</v>
      </c>
      <c r="C738" s="70" t="s">
        <v>7137</v>
      </c>
      <c r="D738" s="70" t="s">
        <v>4427</v>
      </c>
      <c r="E738" s="70" t="s">
        <v>7135</v>
      </c>
      <c r="J738" s="70" t="s">
        <v>12622</v>
      </c>
      <c r="K738" s="70" t="s">
        <v>12623</v>
      </c>
      <c r="L738" s="70" t="s">
        <v>7933</v>
      </c>
      <c r="M738" s="70" t="s">
        <v>11662</v>
      </c>
      <c r="N738" s="32"/>
      <c r="O738" s="32"/>
      <c r="P738" s="32"/>
      <c r="Q738" s="32"/>
      <c r="R738" s="32"/>
      <c r="S738" s="32"/>
    </row>
    <row r="739" spans="1:19">
      <c r="A739" t="s">
        <v>7143</v>
      </c>
      <c r="B739" t="s">
        <v>10461</v>
      </c>
      <c r="C739" s="70" t="s">
        <v>7144</v>
      </c>
      <c r="D739" s="70" t="s">
        <v>4427</v>
      </c>
      <c r="E739" s="70" t="s">
        <v>7135</v>
      </c>
      <c r="J739" s="70" t="s">
        <v>12622</v>
      </c>
      <c r="K739" s="70" t="s">
        <v>12623</v>
      </c>
      <c r="L739" s="70" t="s">
        <v>7933</v>
      </c>
      <c r="M739" s="70" t="s">
        <v>11662</v>
      </c>
      <c r="N739" s="32"/>
      <c r="O739" s="32"/>
      <c r="P739" s="32"/>
      <c r="Q739" s="32"/>
      <c r="R739" s="32"/>
      <c r="S739" s="32"/>
    </row>
    <row r="740" spans="1:19">
      <c r="A740" t="s">
        <v>7145</v>
      </c>
      <c r="B740" t="s">
        <v>10461</v>
      </c>
      <c r="C740" s="70" t="s">
        <v>7146</v>
      </c>
      <c r="D740" s="70" t="s">
        <v>4427</v>
      </c>
      <c r="E740" s="70" t="s">
        <v>7135</v>
      </c>
      <c r="J740" s="70" t="s">
        <v>12622</v>
      </c>
      <c r="K740" s="70" t="s">
        <v>12623</v>
      </c>
      <c r="L740" s="70" t="s">
        <v>7933</v>
      </c>
      <c r="M740" s="70" t="s">
        <v>11662</v>
      </c>
      <c r="N740" s="32"/>
      <c r="O740" s="32"/>
      <c r="P740" s="32"/>
      <c r="Q740" s="32"/>
      <c r="R740" s="32"/>
      <c r="S740" s="32"/>
    </row>
    <row r="741" spans="1:19">
      <c r="A741" t="s">
        <v>7616</v>
      </c>
      <c r="B741" t="s">
        <v>10461</v>
      </c>
      <c r="C741" s="70" t="s">
        <v>4898</v>
      </c>
      <c r="D741" s="70" t="s">
        <v>4427</v>
      </c>
      <c r="E741" s="70" t="s">
        <v>7135</v>
      </c>
      <c r="J741" s="70" t="s">
        <v>12622</v>
      </c>
      <c r="K741" s="70" t="s">
        <v>12623</v>
      </c>
      <c r="L741" s="70" t="s">
        <v>7933</v>
      </c>
      <c r="M741" s="70" t="s">
        <v>11662</v>
      </c>
      <c r="N741" s="32"/>
      <c r="O741" s="32"/>
      <c r="P741" s="32"/>
      <c r="Q741" s="32"/>
      <c r="R741" s="32"/>
      <c r="S741" s="32"/>
    </row>
    <row r="742" spans="1:19">
      <c r="A742" t="s">
        <v>4903</v>
      </c>
      <c r="B742" t="s">
        <v>10461</v>
      </c>
      <c r="C742" s="70" t="s">
        <v>4904</v>
      </c>
      <c r="D742" s="70" t="s">
        <v>4427</v>
      </c>
      <c r="E742" s="70" t="s">
        <v>7135</v>
      </c>
      <c r="J742" s="70" t="s">
        <v>12622</v>
      </c>
      <c r="K742" s="70" t="s">
        <v>12623</v>
      </c>
      <c r="L742" s="70" t="s">
        <v>7933</v>
      </c>
      <c r="M742" s="70" t="s">
        <v>11662</v>
      </c>
      <c r="N742" s="32"/>
      <c r="O742" s="32"/>
      <c r="P742" s="32"/>
      <c r="Q742" s="32"/>
      <c r="R742" s="32"/>
      <c r="S742" s="32"/>
    </row>
    <row r="743" spans="1:19">
      <c r="A743" t="s">
        <v>9605</v>
      </c>
      <c r="B743" t="s">
        <v>10461</v>
      </c>
      <c r="C743" s="70" t="s">
        <v>8966</v>
      </c>
      <c r="D743" s="70" t="s">
        <v>4427</v>
      </c>
      <c r="E743" s="70" t="s">
        <v>7135</v>
      </c>
      <c r="J743" s="70" t="s">
        <v>12622</v>
      </c>
      <c r="K743" s="70" t="s">
        <v>12623</v>
      </c>
      <c r="L743" s="70" t="s">
        <v>7933</v>
      </c>
      <c r="M743" s="70" t="s">
        <v>11662</v>
      </c>
      <c r="N743" s="32"/>
      <c r="O743" s="32"/>
      <c r="P743" s="32"/>
      <c r="Q743" s="32"/>
      <c r="R743" s="32"/>
      <c r="S743" s="32"/>
    </row>
    <row r="744" spans="1:19">
      <c r="A744" t="s">
        <v>12633</v>
      </c>
      <c r="B744" t="s">
        <v>10461</v>
      </c>
      <c r="C744" s="70" t="s">
        <v>12634</v>
      </c>
      <c r="D744" s="70" t="s">
        <v>4427</v>
      </c>
      <c r="E744" s="70" t="s">
        <v>7135</v>
      </c>
      <c r="J744" s="70" t="s">
        <v>12622</v>
      </c>
      <c r="K744" s="70" t="s">
        <v>12623</v>
      </c>
      <c r="L744" s="70" t="s">
        <v>7933</v>
      </c>
      <c r="M744" s="70" t="s">
        <v>11662</v>
      </c>
      <c r="N744" s="32"/>
      <c r="O744" s="32"/>
      <c r="P744" s="32"/>
      <c r="Q744" s="32"/>
      <c r="R744" s="32"/>
      <c r="S744" s="32"/>
    </row>
    <row r="745" spans="1:19">
      <c r="A745" t="s">
        <v>12635</v>
      </c>
      <c r="B745" t="s">
        <v>10461</v>
      </c>
      <c r="C745" s="70" t="s">
        <v>12636</v>
      </c>
      <c r="D745" s="70" t="s">
        <v>4427</v>
      </c>
      <c r="E745" s="70" t="s">
        <v>7135</v>
      </c>
      <c r="J745" s="70" t="s">
        <v>12622</v>
      </c>
      <c r="K745" s="70" t="s">
        <v>12623</v>
      </c>
      <c r="L745" s="70" t="s">
        <v>7933</v>
      </c>
      <c r="M745" s="70" t="s">
        <v>11662</v>
      </c>
      <c r="N745" s="32"/>
      <c r="O745" s="32"/>
      <c r="P745" s="32"/>
      <c r="Q745" s="32"/>
      <c r="R745" s="32"/>
      <c r="S745" s="32"/>
    </row>
    <row r="746" spans="1:19">
      <c r="A746" t="s">
        <v>12637</v>
      </c>
      <c r="B746" t="s">
        <v>10461</v>
      </c>
      <c r="C746" s="70" t="s">
        <v>12638</v>
      </c>
      <c r="D746" s="70" t="s">
        <v>4427</v>
      </c>
      <c r="E746" s="70" t="s">
        <v>7135</v>
      </c>
      <c r="J746" s="70" t="s">
        <v>12622</v>
      </c>
      <c r="K746" s="70" t="s">
        <v>12623</v>
      </c>
      <c r="L746" s="70" t="s">
        <v>7933</v>
      </c>
      <c r="M746" s="70" t="s">
        <v>11662</v>
      </c>
      <c r="N746" s="32"/>
      <c r="O746" s="32"/>
      <c r="P746" s="32"/>
      <c r="Q746" s="32"/>
      <c r="R746" s="32"/>
      <c r="S746" s="32"/>
    </row>
    <row r="747" spans="1:19">
      <c r="A747" t="s">
        <v>4390</v>
      </c>
      <c r="B747" t="s">
        <v>10461</v>
      </c>
      <c r="C747" s="70" t="s">
        <v>4391</v>
      </c>
      <c r="D747" s="70" t="s">
        <v>4392</v>
      </c>
      <c r="E747" s="70" t="s">
        <v>4393</v>
      </c>
      <c r="J747" s="70" t="s">
        <v>12622</v>
      </c>
      <c r="K747" s="70" t="s">
        <v>12623</v>
      </c>
      <c r="L747" s="70" t="s">
        <v>7933</v>
      </c>
      <c r="M747" s="70" t="s">
        <v>11662</v>
      </c>
      <c r="N747" s="32"/>
      <c r="O747" s="32"/>
      <c r="P747" s="32"/>
      <c r="Q747" s="32"/>
      <c r="R747" s="32"/>
      <c r="S747" s="32"/>
    </row>
    <row r="748" spans="1:19">
      <c r="A748" t="s">
        <v>7154</v>
      </c>
      <c r="B748" t="s">
        <v>10461</v>
      </c>
      <c r="C748" s="70" t="s">
        <v>12639</v>
      </c>
      <c r="D748" s="70" t="s">
        <v>4392</v>
      </c>
      <c r="E748" s="70" t="s">
        <v>4393</v>
      </c>
      <c r="J748" s="70" t="s">
        <v>12622</v>
      </c>
      <c r="K748" s="70" t="s">
        <v>12623</v>
      </c>
      <c r="L748" s="70" t="s">
        <v>7933</v>
      </c>
      <c r="M748" s="70" t="s">
        <v>11662</v>
      </c>
      <c r="N748" s="32"/>
      <c r="O748" s="32"/>
      <c r="P748" s="32"/>
      <c r="Q748" s="32"/>
      <c r="R748" s="32"/>
      <c r="S748" s="32"/>
    </row>
    <row r="749" spans="1:19">
      <c r="A749" t="s">
        <v>7157</v>
      </c>
      <c r="B749" t="s">
        <v>10461</v>
      </c>
      <c r="C749" s="70" t="s">
        <v>12640</v>
      </c>
      <c r="D749" s="70" t="s">
        <v>4392</v>
      </c>
      <c r="E749" s="70" t="s">
        <v>4393</v>
      </c>
      <c r="J749" s="70" t="s">
        <v>12622</v>
      </c>
      <c r="K749" s="70" t="s">
        <v>12623</v>
      </c>
      <c r="L749" s="70" t="s">
        <v>7933</v>
      </c>
      <c r="M749" s="70" t="s">
        <v>11662</v>
      </c>
      <c r="N749" s="32"/>
      <c r="O749" s="32"/>
      <c r="P749" s="32"/>
      <c r="Q749" s="32"/>
      <c r="R749" s="32"/>
      <c r="S749" s="32"/>
    </row>
    <row r="750" spans="1:19">
      <c r="A750" t="s">
        <v>12364</v>
      </c>
      <c r="B750" t="s">
        <v>10461</v>
      </c>
      <c r="C750" s="70" t="s">
        <v>12757</v>
      </c>
      <c r="D750" s="70" t="s">
        <v>4392</v>
      </c>
      <c r="E750" s="70" t="s">
        <v>4393</v>
      </c>
      <c r="J750" s="70" t="s">
        <v>12622</v>
      </c>
      <c r="K750" s="70" t="s">
        <v>12623</v>
      </c>
      <c r="L750" s="70" t="s">
        <v>7933</v>
      </c>
      <c r="M750" s="70" t="s">
        <v>11662</v>
      </c>
      <c r="N750" s="32"/>
      <c r="O750" s="32"/>
      <c r="P750" s="32"/>
      <c r="Q750" s="32"/>
      <c r="R750" s="32"/>
      <c r="S750" s="32"/>
    </row>
    <row r="751" spans="1:19">
      <c r="A751" t="s">
        <v>12368</v>
      </c>
      <c r="B751" t="s">
        <v>10461</v>
      </c>
      <c r="C751" s="70" t="s">
        <v>12641</v>
      </c>
      <c r="D751" s="70" t="s">
        <v>4392</v>
      </c>
      <c r="E751" s="70" t="s">
        <v>4393</v>
      </c>
      <c r="J751" s="70" t="s">
        <v>12622</v>
      </c>
      <c r="K751" s="70" t="s">
        <v>12623</v>
      </c>
      <c r="L751" s="70" t="s">
        <v>7933</v>
      </c>
      <c r="M751" s="70" t="s">
        <v>11662</v>
      </c>
      <c r="N751" s="32"/>
      <c r="O751" s="32"/>
      <c r="P751" s="32"/>
      <c r="Q751" s="32"/>
      <c r="R751" s="32"/>
      <c r="S751" s="32"/>
    </row>
    <row r="752" spans="1:19">
      <c r="A752" t="s">
        <v>12371</v>
      </c>
      <c r="B752" t="s">
        <v>10461</v>
      </c>
      <c r="C752" s="70" t="s">
        <v>11478</v>
      </c>
      <c r="D752" s="70" t="s">
        <v>4392</v>
      </c>
      <c r="E752" s="70" t="s">
        <v>4393</v>
      </c>
      <c r="J752" s="70" t="s">
        <v>12622</v>
      </c>
      <c r="K752" s="70" t="s">
        <v>12623</v>
      </c>
      <c r="L752" s="70" t="s">
        <v>7933</v>
      </c>
      <c r="M752" s="70" t="s">
        <v>11662</v>
      </c>
      <c r="N752" s="32"/>
      <c r="O752" s="32"/>
      <c r="P752" s="32"/>
      <c r="Q752" s="32"/>
      <c r="R752" s="32"/>
      <c r="S752" s="32"/>
    </row>
    <row r="753" spans="1:19">
      <c r="A753" t="s">
        <v>12642</v>
      </c>
      <c r="B753" t="s">
        <v>10459</v>
      </c>
      <c r="C753" s="70" t="s">
        <v>12643</v>
      </c>
      <c r="D753" s="70" t="s">
        <v>4392</v>
      </c>
      <c r="E753" s="70" t="s">
        <v>4393</v>
      </c>
      <c r="J753" s="70" t="s">
        <v>12622</v>
      </c>
      <c r="K753" s="70" t="s">
        <v>12623</v>
      </c>
      <c r="L753" s="70" t="s">
        <v>7933</v>
      </c>
      <c r="M753" s="70" t="s">
        <v>11662</v>
      </c>
      <c r="N753" s="32"/>
      <c r="O753" s="32"/>
      <c r="P753" s="32"/>
      <c r="Q753" s="32"/>
      <c r="R753" s="32"/>
      <c r="S753" s="32"/>
    </row>
    <row r="754" spans="1:19">
      <c r="A754" t="s">
        <v>7168</v>
      </c>
      <c r="B754" t="s">
        <v>10459</v>
      </c>
      <c r="C754" s="70" t="s">
        <v>7110</v>
      </c>
      <c r="D754" s="70" t="s">
        <v>4392</v>
      </c>
      <c r="E754" s="70" t="s">
        <v>4393</v>
      </c>
      <c r="J754" s="70" t="s">
        <v>12622</v>
      </c>
      <c r="K754" s="70" t="s">
        <v>12623</v>
      </c>
      <c r="L754" s="70" t="s">
        <v>7933</v>
      </c>
      <c r="M754" s="70" t="s">
        <v>11662</v>
      </c>
      <c r="N754" s="32"/>
      <c r="O754" s="32"/>
      <c r="P754" s="32"/>
      <c r="Q754" s="32"/>
      <c r="R754" s="32"/>
      <c r="S754" s="32"/>
    </row>
    <row r="755" spans="1:19">
      <c r="A755" t="s">
        <v>7169</v>
      </c>
      <c r="B755" t="s">
        <v>10459</v>
      </c>
      <c r="C755" s="70" t="s">
        <v>11482</v>
      </c>
      <c r="D755" s="70" t="s">
        <v>4392</v>
      </c>
      <c r="E755" s="70" t="s">
        <v>4393</v>
      </c>
      <c r="J755" s="70" t="s">
        <v>12622</v>
      </c>
      <c r="K755" s="70" t="s">
        <v>12623</v>
      </c>
      <c r="L755" s="70" t="s">
        <v>7933</v>
      </c>
      <c r="M755" s="70" t="s">
        <v>11662</v>
      </c>
      <c r="N755" s="32"/>
      <c r="O755" s="32"/>
      <c r="P755" s="32"/>
      <c r="Q755" s="32"/>
      <c r="R755" s="32"/>
      <c r="S755" s="32"/>
    </row>
    <row r="756" spans="1:19">
      <c r="A756" t="s">
        <v>12907</v>
      </c>
      <c r="B756" t="s">
        <v>10459</v>
      </c>
      <c r="C756" s="70" t="s">
        <v>12555</v>
      </c>
      <c r="D756" s="70" t="s">
        <v>4392</v>
      </c>
      <c r="E756" s="70" t="s">
        <v>4393</v>
      </c>
      <c r="J756" s="70" t="s">
        <v>12622</v>
      </c>
      <c r="K756" s="70" t="s">
        <v>12623</v>
      </c>
      <c r="L756" s="70" t="s">
        <v>7933</v>
      </c>
      <c r="M756" s="70" t="s">
        <v>11662</v>
      </c>
      <c r="N756" s="32"/>
      <c r="O756" s="32"/>
      <c r="P756" s="32"/>
      <c r="Q756" s="32"/>
      <c r="R756" s="32"/>
      <c r="S756" s="32"/>
    </row>
    <row r="757" spans="1:19">
      <c r="A757" t="s">
        <v>12644</v>
      </c>
      <c r="B757" t="s">
        <v>10459</v>
      </c>
      <c r="C757" s="70" t="s">
        <v>12645</v>
      </c>
      <c r="D757" s="70" t="s">
        <v>4392</v>
      </c>
      <c r="E757" s="70" t="s">
        <v>4393</v>
      </c>
      <c r="J757" s="70" t="s">
        <v>12622</v>
      </c>
      <c r="K757" s="70" t="s">
        <v>12623</v>
      </c>
      <c r="L757" s="70" t="s">
        <v>7933</v>
      </c>
      <c r="M757" s="70" t="s">
        <v>11662</v>
      </c>
      <c r="N757" s="32"/>
      <c r="O757" s="32"/>
      <c r="P757" s="32"/>
      <c r="Q757" s="32"/>
      <c r="R757" s="32"/>
      <c r="S757" s="32"/>
    </row>
    <row r="758" spans="1:19">
      <c r="A758" t="s">
        <v>8900</v>
      </c>
      <c r="B758" t="s">
        <v>10526</v>
      </c>
      <c r="C758" s="70" t="s">
        <v>8394</v>
      </c>
      <c r="D758" s="70" t="s">
        <v>4392</v>
      </c>
      <c r="E758" s="70" t="s">
        <v>4393</v>
      </c>
      <c r="J758" s="70" t="s">
        <v>12622</v>
      </c>
      <c r="K758" s="70" t="s">
        <v>12623</v>
      </c>
      <c r="L758" s="70" t="s">
        <v>7933</v>
      </c>
      <c r="M758" s="70" t="s">
        <v>11662</v>
      </c>
      <c r="N758" s="32"/>
      <c r="O758" s="32"/>
      <c r="P758" s="32"/>
      <c r="Q758" s="32"/>
      <c r="R758" s="32"/>
      <c r="S758" s="32"/>
    </row>
    <row r="759" spans="1:19">
      <c r="A759" t="s">
        <v>4421</v>
      </c>
      <c r="B759" t="s">
        <v>10461</v>
      </c>
      <c r="C759" s="70" t="s">
        <v>4422</v>
      </c>
      <c r="D759" s="70" t="s">
        <v>4423</v>
      </c>
      <c r="E759" s="70" t="s">
        <v>4424</v>
      </c>
      <c r="J759" s="70" t="s">
        <v>12622</v>
      </c>
      <c r="K759" s="70" t="s">
        <v>12623</v>
      </c>
      <c r="L759" s="70" t="s">
        <v>7933</v>
      </c>
      <c r="M759" s="70" t="s">
        <v>11662</v>
      </c>
      <c r="N759" s="32"/>
      <c r="O759" s="32"/>
      <c r="P759" s="32"/>
      <c r="Q759" s="32"/>
      <c r="R759" s="32"/>
      <c r="S759" s="32"/>
    </row>
    <row r="760" spans="1:19">
      <c r="A760" t="s">
        <v>10176</v>
      </c>
      <c r="B760" t="s">
        <v>10459</v>
      </c>
      <c r="C760" s="70" t="s">
        <v>10177</v>
      </c>
      <c r="D760" s="70" t="s">
        <v>4423</v>
      </c>
      <c r="E760" s="70" t="s">
        <v>4424</v>
      </c>
      <c r="J760" s="70" t="s">
        <v>12622</v>
      </c>
      <c r="K760" s="70" t="s">
        <v>12623</v>
      </c>
      <c r="L760" s="70" t="s">
        <v>7933</v>
      </c>
      <c r="M760" s="70" t="s">
        <v>11662</v>
      </c>
      <c r="N760" s="32"/>
      <c r="O760" s="32"/>
      <c r="P760" s="32"/>
      <c r="Q760" s="32"/>
      <c r="R760" s="32"/>
      <c r="S760" s="32"/>
    </row>
    <row r="761" spans="1:19">
      <c r="A761" t="s">
        <v>10936</v>
      </c>
      <c r="B761" t="s">
        <v>10459</v>
      </c>
      <c r="C761" s="70" t="s">
        <v>9822</v>
      </c>
      <c r="D761" s="70" t="s">
        <v>4423</v>
      </c>
      <c r="E761" s="70" t="s">
        <v>4424</v>
      </c>
      <c r="J761" s="70" t="s">
        <v>12622</v>
      </c>
      <c r="K761" s="70" t="s">
        <v>12623</v>
      </c>
      <c r="L761" s="70" t="s">
        <v>7933</v>
      </c>
      <c r="M761" s="70" t="s">
        <v>11662</v>
      </c>
      <c r="N761" s="32"/>
      <c r="O761" s="32"/>
      <c r="P761" s="32"/>
      <c r="Q761" s="32"/>
      <c r="R761" s="32"/>
      <c r="S761" s="32"/>
    </row>
    <row r="762" spans="1:19">
      <c r="A762" t="s">
        <v>10178</v>
      </c>
      <c r="B762" t="s">
        <v>10526</v>
      </c>
      <c r="C762" s="70" t="s">
        <v>10179</v>
      </c>
      <c r="D762" s="70" t="s">
        <v>4423</v>
      </c>
      <c r="E762" s="70" t="s">
        <v>4424</v>
      </c>
      <c r="J762" s="70" t="s">
        <v>12622</v>
      </c>
      <c r="K762" s="70" t="s">
        <v>12623</v>
      </c>
      <c r="L762" s="70" t="s">
        <v>7933</v>
      </c>
      <c r="M762" s="70" t="s">
        <v>11662</v>
      </c>
      <c r="N762" s="32"/>
      <c r="O762" s="32"/>
      <c r="P762" s="32"/>
      <c r="Q762" s="32"/>
      <c r="R762" s="32"/>
      <c r="S762" s="32"/>
    </row>
    <row r="763" spans="1:19">
      <c r="A763" t="s">
        <v>4413</v>
      </c>
      <c r="B763" t="s">
        <v>10461</v>
      </c>
      <c r="C763" s="70" t="s">
        <v>13044</v>
      </c>
      <c r="D763" s="70" t="s">
        <v>4414</v>
      </c>
      <c r="E763" s="70" t="s">
        <v>13045</v>
      </c>
      <c r="J763" s="70" t="s">
        <v>12622</v>
      </c>
      <c r="K763" s="70" t="s">
        <v>12623</v>
      </c>
      <c r="L763" s="70" t="s">
        <v>7933</v>
      </c>
      <c r="M763" s="70" t="s">
        <v>11662</v>
      </c>
      <c r="N763" s="32"/>
      <c r="O763" s="32"/>
      <c r="P763" s="32"/>
      <c r="Q763" s="32"/>
      <c r="R763" s="32"/>
      <c r="S763" s="32"/>
    </row>
    <row r="764" spans="1:19">
      <c r="A764" t="s">
        <v>8906</v>
      </c>
      <c r="B764" t="s">
        <v>10461</v>
      </c>
      <c r="C764" s="70" t="s">
        <v>8907</v>
      </c>
      <c r="D764" s="70" t="s">
        <v>4414</v>
      </c>
      <c r="E764" s="70" t="s">
        <v>13045</v>
      </c>
      <c r="J764" s="70" t="s">
        <v>12622</v>
      </c>
      <c r="K764" s="70" t="s">
        <v>12623</v>
      </c>
      <c r="L764" s="70" t="s">
        <v>7933</v>
      </c>
      <c r="M764" s="70" t="s">
        <v>11662</v>
      </c>
      <c r="N764" s="32"/>
      <c r="O764" s="32"/>
      <c r="P764" s="32"/>
      <c r="Q764" s="32"/>
      <c r="R764" s="32"/>
      <c r="S764" s="32"/>
    </row>
    <row r="765" spans="1:19">
      <c r="A765" t="s">
        <v>12646</v>
      </c>
      <c r="B765" t="s">
        <v>10459</v>
      </c>
      <c r="C765" s="70" t="s">
        <v>12647</v>
      </c>
      <c r="D765" s="70" t="s">
        <v>4414</v>
      </c>
      <c r="E765" s="70" t="s">
        <v>13045</v>
      </c>
      <c r="J765" s="70" t="s">
        <v>12622</v>
      </c>
      <c r="K765" s="70" t="s">
        <v>12623</v>
      </c>
      <c r="L765" s="70" t="s">
        <v>7933</v>
      </c>
      <c r="M765" s="70" t="s">
        <v>11662</v>
      </c>
      <c r="N765" s="32"/>
      <c r="O765" s="32"/>
      <c r="P765" s="32"/>
      <c r="Q765" s="32"/>
      <c r="R765" s="32"/>
      <c r="S765" s="32"/>
    </row>
    <row r="766" spans="1:19">
      <c r="A766" t="s">
        <v>12648</v>
      </c>
      <c r="B766" t="s">
        <v>10459</v>
      </c>
      <c r="C766" s="70" t="s">
        <v>12649</v>
      </c>
      <c r="D766" s="70" t="s">
        <v>4414</v>
      </c>
      <c r="E766" s="70" t="s">
        <v>13045</v>
      </c>
      <c r="J766" s="70" t="s">
        <v>12622</v>
      </c>
      <c r="K766" s="70" t="s">
        <v>12623</v>
      </c>
      <c r="L766" s="70" t="s">
        <v>7933</v>
      </c>
      <c r="M766" s="70" t="s">
        <v>11662</v>
      </c>
      <c r="N766" s="32"/>
      <c r="O766" s="32"/>
      <c r="P766" s="32"/>
      <c r="Q766" s="32"/>
      <c r="R766" s="32"/>
      <c r="S766" s="32"/>
    </row>
    <row r="767" spans="1:19">
      <c r="A767" t="s">
        <v>12650</v>
      </c>
      <c r="B767" t="s">
        <v>10459</v>
      </c>
      <c r="C767" s="70" t="s">
        <v>12651</v>
      </c>
      <c r="D767" s="70" t="s">
        <v>4414</v>
      </c>
      <c r="E767" s="70" t="s">
        <v>13045</v>
      </c>
      <c r="J767" s="70" t="s">
        <v>12622</v>
      </c>
      <c r="K767" s="70" t="s">
        <v>12623</v>
      </c>
      <c r="L767" s="70" t="s">
        <v>7933</v>
      </c>
      <c r="M767" s="70" t="s">
        <v>11662</v>
      </c>
      <c r="N767" s="32"/>
      <c r="O767" s="32"/>
      <c r="P767" s="32"/>
      <c r="Q767" s="32"/>
      <c r="R767" s="32"/>
      <c r="S767" s="32"/>
    </row>
    <row r="768" spans="1:19">
      <c r="A768" t="s">
        <v>12652</v>
      </c>
      <c r="B768" t="s">
        <v>10459</v>
      </c>
      <c r="C768" s="70" t="s">
        <v>12653</v>
      </c>
      <c r="D768" s="70" t="s">
        <v>4414</v>
      </c>
      <c r="E768" s="70" t="s">
        <v>13045</v>
      </c>
      <c r="J768" s="70" t="s">
        <v>12622</v>
      </c>
      <c r="K768" s="70" t="s">
        <v>12623</v>
      </c>
      <c r="L768" s="70" t="s">
        <v>7933</v>
      </c>
      <c r="M768" s="70" t="s">
        <v>11662</v>
      </c>
      <c r="N768" s="32"/>
      <c r="O768" s="32"/>
      <c r="P768" s="32"/>
      <c r="Q768" s="32"/>
      <c r="R768" s="32"/>
      <c r="S768" s="32"/>
    </row>
    <row r="769" spans="1:19">
      <c r="A769" t="s">
        <v>12654</v>
      </c>
      <c r="B769" t="s">
        <v>10459</v>
      </c>
      <c r="C769" s="70" t="s">
        <v>12655</v>
      </c>
      <c r="D769" s="70" t="s">
        <v>4414</v>
      </c>
      <c r="E769" s="70" t="s">
        <v>13045</v>
      </c>
      <c r="J769" s="70" t="s">
        <v>12622</v>
      </c>
      <c r="K769" s="70" t="s">
        <v>12623</v>
      </c>
      <c r="L769" s="70" t="s">
        <v>7933</v>
      </c>
      <c r="M769" s="70" t="s">
        <v>11662</v>
      </c>
      <c r="N769" s="32"/>
      <c r="O769" s="32"/>
      <c r="P769" s="32"/>
      <c r="Q769" s="32"/>
      <c r="R769" s="32"/>
      <c r="S769" s="32"/>
    </row>
    <row r="770" spans="1:19">
      <c r="A770" t="s">
        <v>12656</v>
      </c>
      <c r="B770" t="s">
        <v>10459</v>
      </c>
      <c r="C770" s="70" t="s">
        <v>12657</v>
      </c>
      <c r="D770" s="70" t="s">
        <v>4414</v>
      </c>
      <c r="E770" s="70" t="s">
        <v>13045</v>
      </c>
      <c r="J770" s="70" t="s">
        <v>12622</v>
      </c>
      <c r="K770" s="70" t="s">
        <v>12623</v>
      </c>
      <c r="L770" s="70" t="s">
        <v>7933</v>
      </c>
      <c r="M770" s="70" t="s">
        <v>11662</v>
      </c>
      <c r="N770" s="32"/>
      <c r="O770" s="32"/>
      <c r="P770" s="32"/>
      <c r="Q770" s="32"/>
      <c r="R770" s="32"/>
      <c r="S770" s="32"/>
    </row>
    <row r="771" spans="1:19">
      <c r="A771" t="s">
        <v>12658</v>
      </c>
      <c r="B771" t="s">
        <v>10459</v>
      </c>
      <c r="C771" s="70" t="s">
        <v>12659</v>
      </c>
      <c r="D771" s="70" t="s">
        <v>4414</v>
      </c>
      <c r="E771" s="70" t="s">
        <v>13045</v>
      </c>
      <c r="J771" s="70" t="s">
        <v>12622</v>
      </c>
      <c r="K771" s="70" t="s">
        <v>12623</v>
      </c>
      <c r="L771" s="70" t="s">
        <v>7933</v>
      </c>
      <c r="M771" s="70" t="s">
        <v>11662</v>
      </c>
      <c r="N771" s="32"/>
      <c r="O771" s="32"/>
      <c r="P771" s="32"/>
      <c r="Q771" s="32"/>
      <c r="R771" s="32"/>
      <c r="S771" s="32"/>
    </row>
    <row r="772" spans="1:19">
      <c r="A772" t="s">
        <v>12660</v>
      </c>
      <c r="B772" t="s">
        <v>10526</v>
      </c>
      <c r="C772" s="70" t="s">
        <v>12661</v>
      </c>
      <c r="D772" s="70" t="s">
        <v>4414</v>
      </c>
      <c r="E772" s="70" t="s">
        <v>13045</v>
      </c>
      <c r="J772" s="70" t="s">
        <v>12622</v>
      </c>
      <c r="K772" s="70" t="s">
        <v>12623</v>
      </c>
      <c r="L772" s="70" t="s">
        <v>7933</v>
      </c>
      <c r="M772" s="70" t="s">
        <v>11662</v>
      </c>
      <c r="N772" s="32"/>
      <c r="O772" s="32"/>
      <c r="P772" s="32"/>
      <c r="Q772" s="32"/>
      <c r="R772" s="32"/>
      <c r="S772" s="32"/>
    </row>
    <row r="773" spans="1:19">
      <c r="A773" t="s">
        <v>8905</v>
      </c>
      <c r="B773" t="s">
        <v>10526</v>
      </c>
      <c r="C773" s="70" t="s">
        <v>12662</v>
      </c>
      <c r="D773" s="70" t="s">
        <v>4414</v>
      </c>
      <c r="E773" s="70" t="s">
        <v>13045</v>
      </c>
      <c r="J773" s="70" t="s">
        <v>12622</v>
      </c>
      <c r="K773" s="70" t="s">
        <v>12623</v>
      </c>
      <c r="L773" s="70" t="s">
        <v>7933</v>
      </c>
      <c r="M773" s="70" t="s">
        <v>11662</v>
      </c>
      <c r="N773" s="32"/>
      <c r="O773" s="32"/>
      <c r="P773" s="32"/>
      <c r="Q773" s="32"/>
      <c r="R773" s="32"/>
      <c r="S773" s="32"/>
    </row>
    <row r="774" spans="1:19">
      <c r="A774" t="s">
        <v>12663</v>
      </c>
      <c r="B774" t="s">
        <v>10526</v>
      </c>
      <c r="C774" s="70" t="s">
        <v>12664</v>
      </c>
      <c r="D774" s="70" t="s">
        <v>4414</v>
      </c>
      <c r="E774" s="70" t="s">
        <v>13045</v>
      </c>
      <c r="J774" s="70" t="s">
        <v>12622</v>
      </c>
      <c r="K774" s="70" t="s">
        <v>12623</v>
      </c>
      <c r="L774" s="70" t="s">
        <v>7933</v>
      </c>
      <c r="M774" s="70" t="s">
        <v>11662</v>
      </c>
      <c r="N774" s="32"/>
      <c r="O774" s="32"/>
      <c r="P774" s="32"/>
      <c r="Q774" s="32"/>
      <c r="R774" s="32"/>
      <c r="S774" s="32"/>
    </row>
    <row r="775" spans="1:19">
      <c r="A775" t="s">
        <v>12665</v>
      </c>
      <c r="B775" t="s">
        <v>10526</v>
      </c>
      <c r="C775" s="70" t="s">
        <v>12666</v>
      </c>
      <c r="D775" s="70" t="s">
        <v>4414</v>
      </c>
      <c r="E775" s="70" t="s">
        <v>13045</v>
      </c>
      <c r="J775" s="70" t="s">
        <v>12622</v>
      </c>
      <c r="K775" s="70" t="s">
        <v>12623</v>
      </c>
      <c r="L775" s="70" t="s">
        <v>7933</v>
      </c>
      <c r="M775" s="70" t="s">
        <v>11662</v>
      </c>
      <c r="N775" s="32"/>
      <c r="O775" s="32"/>
      <c r="P775" s="32"/>
      <c r="Q775" s="32"/>
      <c r="R775" s="32"/>
      <c r="S775" s="32"/>
    </row>
    <row r="776" spans="1:19">
      <c r="A776" t="s">
        <v>10171</v>
      </c>
      <c r="B776" t="s">
        <v>10526</v>
      </c>
      <c r="C776" s="70" t="s">
        <v>8393</v>
      </c>
      <c r="D776" s="70" t="s">
        <v>10172</v>
      </c>
      <c r="E776" s="70" t="s">
        <v>10173</v>
      </c>
      <c r="J776" s="70" t="s">
        <v>12622</v>
      </c>
      <c r="K776" s="70" t="s">
        <v>12623</v>
      </c>
      <c r="L776" s="70" t="s">
        <v>7933</v>
      </c>
      <c r="M776" s="70" t="s">
        <v>11662</v>
      </c>
      <c r="N776" s="32"/>
      <c r="O776" s="32"/>
      <c r="P776" s="32"/>
      <c r="Q776" s="32"/>
      <c r="R776" s="32"/>
      <c r="S776" s="32"/>
    </row>
    <row r="777" spans="1:19">
      <c r="A777" t="s">
        <v>12667</v>
      </c>
      <c r="B777" t="s">
        <v>10526</v>
      </c>
      <c r="C777" s="70" t="s">
        <v>12668</v>
      </c>
      <c r="D777" s="70" t="s">
        <v>10172</v>
      </c>
      <c r="E777" s="70" t="s">
        <v>10173</v>
      </c>
      <c r="J777" s="70" t="s">
        <v>12622</v>
      </c>
      <c r="K777" s="70" t="s">
        <v>12623</v>
      </c>
      <c r="L777" s="70" t="s">
        <v>7933</v>
      </c>
      <c r="M777" s="70" t="s">
        <v>11662</v>
      </c>
      <c r="N777" s="32"/>
      <c r="O777" s="32"/>
      <c r="P777" s="32"/>
      <c r="Q777" s="32"/>
      <c r="R777" s="32"/>
      <c r="S777" s="32"/>
    </row>
    <row r="778" spans="1:19">
      <c r="A778" t="s">
        <v>12669</v>
      </c>
      <c r="B778" t="s">
        <v>10461</v>
      </c>
      <c r="C778" s="70" t="s">
        <v>11358</v>
      </c>
      <c r="D778" s="70" t="s">
        <v>10168</v>
      </c>
      <c r="E778" s="70" t="s">
        <v>10169</v>
      </c>
      <c r="J778" s="70" t="s">
        <v>12622</v>
      </c>
      <c r="K778" s="70" t="s">
        <v>12623</v>
      </c>
      <c r="L778" s="70" t="s">
        <v>7933</v>
      </c>
      <c r="M778" s="70" t="s">
        <v>11662</v>
      </c>
      <c r="N778" s="32"/>
      <c r="O778" s="32"/>
      <c r="P778" s="32"/>
      <c r="Q778" s="32"/>
      <c r="R778" s="32"/>
      <c r="S778" s="32"/>
    </row>
    <row r="779" spans="1:19">
      <c r="A779" t="s">
        <v>7592</v>
      </c>
      <c r="B779" t="s">
        <v>10459</v>
      </c>
      <c r="C779" s="70" t="s">
        <v>7593</v>
      </c>
      <c r="D779" s="70" t="s">
        <v>10168</v>
      </c>
      <c r="E779" s="70" t="s">
        <v>10169</v>
      </c>
      <c r="J779" s="70" t="s">
        <v>12622</v>
      </c>
      <c r="K779" s="70" t="s">
        <v>12623</v>
      </c>
      <c r="L779" s="70" t="s">
        <v>7933</v>
      </c>
      <c r="M779" s="70" t="s">
        <v>11662</v>
      </c>
      <c r="N779" s="32"/>
      <c r="O779" s="32"/>
      <c r="P779" s="32"/>
      <c r="Q779" s="32"/>
      <c r="R779" s="32"/>
      <c r="S779" s="32"/>
    </row>
    <row r="780" spans="1:19">
      <c r="A780" t="s">
        <v>12908</v>
      </c>
      <c r="B780" t="s">
        <v>10459</v>
      </c>
      <c r="C780" s="70" t="s">
        <v>11359</v>
      </c>
      <c r="D780" s="70" t="s">
        <v>10168</v>
      </c>
      <c r="E780" s="70" t="s">
        <v>10169</v>
      </c>
      <c r="J780" s="70" t="s">
        <v>12622</v>
      </c>
      <c r="K780" s="70" t="s">
        <v>12623</v>
      </c>
      <c r="L780" s="70" t="s">
        <v>7933</v>
      </c>
      <c r="M780" s="70" t="s">
        <v>11662</v>
      </c>
      <c r="N780" s="32"/>
      <c r="O780" s="32"/>
      <c r="P780" s="32"/>
      <c r="Q780" s="32"/>
      <c r="R780" s="32"/>
      <c r="S780" s="32"/>
    </row>
    <row r="781" spans="1:19">
      <c r="A781" t="s">
        <v>10167</v>
      </c>
      <c r="B781" t="s">
        <v>10526</v>
      </c>
      <c r="C781" s="70" t="s">
        <v>11360</v>
      </c>
      <c r="D781" s="70" t="s">
        <v>10168</v>
      </c>
      <c r="E781" s="70" t="s">
        <v>10169</v>
      </c>
      <c r="J781" s="70" t="s">
        <v>12622</v>
      </c>
      <c r="K781" s="70" t="s">
        <v>12623</v>
      </c>
      <c r="L781" s="70" t="s">
        <v>7933</v>
      </c>
      <c r="M781" s="70" t="s">
        <v>11662</v>
      </c>
      <c r="N781" s="32"/>
      <c r="O781" s="32"/>
      <c r="P781" s="32"/>
      <c r="Q781" s="32"/>
      <c r="R781" s="32"/>
      <c r="S781" s="32"/>
    </row>
    <row r="782" spans="1:19">
      <c r="A782" t="s">
        <v>7162</v>
      </c>
      <c r="B782" t="s">
        <v>10526</v>
      </c>
      <c r="C782" s="70" t="s">
        <v>7163</v>
      </c>
      <c r="D782" s="70" t="s">
        <v>7164</v>
      </c>
      <c r="E782" s="70" t="s">
        <v>7165</v>
      </c>
      <c r="J782" s="70" t="s">
        <v>12622</v>
      </c>
      <c r="K782" s="70" t="s">
        <v>12623</v>
      </c>
      <c r="L782" s="70" t="s">
        <v>7933</v>
      </c>
      <c r="M782" s="70" t="s">
        <v>11662</v>
      </c>
      <c r="N782" s="32"/>
      <c r="O782" s="32"/>
      <c r="P782" s="32"/>
      <c r="Q782" s="32"/>
      <c r="R782" s="32"/>
      <c r="S782" s="32"/>
    </row>
    <row r="783" spans="1:19">
      <c r="A783" t="s">
        <v>11361</v>
      </c>
      <c r="B783" t="s">
        <v>10526</v>
      </c>
      <c r="C783" s="70" t="s">
        <v>11362</v>
      </c>
      <c r="D783" s="70" t="s">
        <v>7164</v>
      </c>
      <c r="E783" s="70" t="s">
        <v>7165</v>
      </c>
      <c r="J783" s="70" t="s">
        <v>12622</v>
      </c>
      <c r="K783" s="70" t="s">
        <v>12623</v>
      </c>
      <c r="L783" s="70" t="s">
        <v>7933</v>
      </c>
      <c r="M783" s="70" t="s">
        <v>11662</v>
      </c>
      <c r="N783" s="32"/>
      <c r="O783" s="32"/>
      <c r="P783" s="32"/>
      <c r="Q783" s="32"/>
      <c r="R783" s="32"/>
      <c r="S783" s="32"/>
    </row>
    <row r="784" spans="1:19">
      <c r="A784" t="s">
        <v>4415</v>
      </c>
      <c r="B784" t="s">
        <v>10461</v>
      </c>
      <c r="C784" s="70" t="s">
        <v>4416</v>
      </c>
      <c r="D784" s="70" t="s">
        <v>4417</v>
      </c>
      <c r="E784" s="70" t="s">
        <v>4418</v>
      </c>
      <c r="J784" s="70" t="s">
        <v>12622</v>
      </c>
      <c r="K784" s="70" t="s">
        <v>12623</v>
      </c>
      <c r="L784" s="70" t="s">
        <v>7933</v>
      </c>
      <c r="M784" s="70" t="s">
        <v>11662</v>
      </c>
      <c r="N784" s="32"/>
      <c r="O784" s="32"/>
      <c r="P784" s="32"/>
      <c r="Q784" s="32"/>
      <c r="R784" s="32"/>
      <c r="S784" s="32"/>
    </row>
    <row r="785" spans="1:19">
      <c r="A785" t="s">
        <v>11363</v>
      </c>
      <c r="B785" t="s">
        <v>10526</v>
      </c>
      <c r="C785" s="70" t="s">
        <v>11364</v>
      </c>
      <c r="D785" s="70" t="s">
        <v>4417</v>
      </c>
      <c r="E785" s="70" t="s">
        <v>4418</v>
      </c>
      <c r="J785" s="70" t="s">
        <v>12622</v>
      </c>
      <c r="K785" s="70" t="s">
        <v>12623</v>
      </c>
      <c r="L785" s="70" t="s">
        <v>7933</v>
      </c>
      <c r="M785" s="70" t="s">
        <v>11662</v>
      </c>
      <c r="N785" s="32"/>
      <c r="O785" s="32"/>
      <c r="P785" s="32"/>
      <c r="Q785" s="32"/>
      <c r="R785" s="32"/>
      <c r="S785" s="32"/>
    </row>
    <row r="786" spans="1:19">
      <c r="A786" t="s">
        <v>7166</v>
      </c>
      <c r="B786" t="s">
        <v>10526</v>
      </c>
      <c r="C786" s="70" t="s">
        <v>7167</v>
      </c>
      <c r="D786" s="70" t="s">
        <v>4417</v>
      </c>
      <c r="E786" s="70" t="s">
        <v>4418</v>
      </c>
      <c r="J786" s="70" t="s">
        <v>12622</v>
      </c>
      <c r="K786" s="70" t="s">
        <v>12623</v>
      </c>
      <c r="L786" s="70" t="s">
        <v>7933</v>
      </c>
      <c r="M786" s="70" t="s">
        <v>11662</v>
      </c>
      <c r="N786" s="32"/>
      <c r="O786" s="32"/>
      <c r="P786" s="32"/>
      <c r="Q786" s="32"/>
      <c r="R786" s="32"/>
      <c r="S786" s="32"/>
    </row>
    <row r="787" spans="1:19">
      <c r="A787" t="s">
        <v>11365</v>
      </c>
      <c r="B787" t="s">
        <v>10526</v>
      </c>
      <c r="C787" s="70" t="s">
        <v>11366</v>
      </c>
      <c r="D787" s="70" t="s">
        <v>4417</v>
      </c>
      <c r="E787" s="70" t="s">
        <v>4418</v>
      </c>
      <c r="J787" s="70" t="s">
        <v>12622</v>
      </c>
      <c r="K787" s="70" t="s">
        <v>12623</v>
      </c>
      <c r="L787" s="70" t="s">
        <v>7933</v>
      </c>
      <c r="M787" s="70" t="s">
        <v>11662</v>
      </c>
      <c r="N787" s="32"/>
      <c r="O787" s="32"/>
      <c r="P787" s="32"/>
      <c r="Q787" s="32"/>
      <c r="R787" s="32"/>
      <c r="S787" s="32"/>
    </row>
    <row r="788" spans="1:19">
      <c r="A788" t="s">
        <v>4408</v>
      </c>
      <c r="B788" t="s">
        <v>10461</v>
      </c>
      <c r="C788" s="70" t="s">
        <v>4409</v>
      </c>
      <c r="D788" s="70" t="s">
        <v>4410</v>
      </c>
      <c r="E788" s="70" t="s">
        <v>4411</v>
      </c>
      <c r="J788" s="70" t="s">
        <v>12622</v>
      </c>
      <c r="K788" s="70" t="s">
        <v>12623</v>
      </c>
      <c r="L788" s="70" t="s">
        <v>7933</v>
      </c>
      <c r="M788" s="70" t="s">
        <v>11662</v>
      </c>
      <c r="N788" s="32"/>
      <c r="O788" s="32"/>
      <c r="P788" s="32"/>
      <c r="Q788" s="32"/>
      <c r="R788" s="32"/>
      <c r="S788" s="32"/>
    </row>
    <row r="789" spans="1:19">
      <c r="A789" t="s">
        <v>7147</v>
      </c>
      <c r="B789" t="s">
        <v>10459</v>
      </c>
      <c r="C789" s="70" t="s">
        <v>7148</v>
      </c>
      <c r="D789" s="70" t="s">
        <v>4410</v>
      </c>
      <c r="E789" s="70" t="s">
        <v>4411</v>
      </c>
      <c r="J789" s="70" t="s">
        <v>12622</v>
      </c>
      <c r="K789" s="70" t="s">
        <v>12623</v>
      </c>
      <c r="L789" s="70" t="s">
        <v>7933</v>
      </c>
      <c r="M789" s="70" t="s">
        <v>11662</v>
      </c>
      <c r="N789" s="32"/>
      <c r="O789" s="32"/>
      <c r="P789" s="32"/>
      <c r="Q789" s="32"/>
      <c r="R789" s="32"/>
      <c r="S789" s="32"/>
    </row>
    <row r="790" spans="1:19">
      <c r="A790" t="s">
        <v>7589</v>
      </c>
      <c r="B790" t="s">
        <v>10526</v>
      </c>
      <c r="C790" s="70" t="s">
        <v>11367</v>
      </c>
      <c r="D790" s="70" t="s">
        <v>4410</v>
      </c>
      <c r="E790" s="70" t="s">
        <v>4411</v>
      </c>
      <c r="J790" s="70" t="s">
        <v>12622</v>
      </c>
      <c r="K790" s="70" t="s">
        <v>12623</v>
      </c>
      <c r="L790" s="70" t="s">
        <v>7933</v>
      </c>
      <c r="M790" s="70" t="s">
        <v>11662</v>
      </c>
      <c r="N790" s="32"/>
      <c r="O790" s="32"/>
      <c r="P790" s="32"/>
      <c r="Q790" s="32"/>
      <c r="R790" s="32"/>
      <c r="S790" s="32"/>
    </row>
    <row r="791" spans="1:19">
      <c r="A791" t="s">
        <v>11368</v>
      </c>
      <c r="B791" t="s">
        <v>10461</v>
      </c>
      <c r="C791" s="70" t="s">
        <v>11369</v>
      </c>
      <c r="D791" s="70" t="s">
        <v>4400</v>
      </c>
      <c r="E791" s="70" t="s">
        <v>13042</v>
      </c>
      <c r="J791" s="70" t="s">
        <v>12622</v>
      </c>
      <c r="K791" s="70" t="s">
        <v>12623</v>
      </c>
      <c r="L791" s="70" t="s">
        <v>7933</v>
      </c>
      <c r="M791" s="70" t="s">
        <v>11662</v>
      </c>
      <c r="N791" s="32"/>
      <c r="O791" s="32"/>
      <c r="P791" s="32"/>
      <c r="Q791" s="32"/>
      <c r="R791" s="32"/>
      <c r="S791" s="32"/>
    </row>
    <row r="792" spans="1:19">
      <c r="A792" t="s">
        <v>4398</v>
      </c>
      <c r="B792" t="s">
        <v>10461</v>
      </c>
      <c r="C792" s="70" t="s">
        <v>4399</v>
      </c>
      <c r="D792" s="70" t="s">
        <v>4400</v>
      </c>
      <c r="E792" s="70" t="s">
        <v>13042</v>
      </c>
      <c r="J792" s="70" t="s">
        <v>12622</v>
      </c>
      <c r="K792" s="70" t="s">
        <v>12623</v>
      </c>
      <c r="L792" s="70" t="s">
        <v>7933</v>
      </c>
      <c r="M792" s="70" t="s">
        <v>11662</v>
      </c>
      <c r="N792" s="32"/>
      <c r="O792" s="32"/>
      <c r="P792" s="32"/>
      <c r="Q792" s="32"/>
      <c r="R792" s="32"/>
      <c r="S792" s="32"/>
    </row>
    <row r="793" spans="1:19">
      <c r="A793" t="s">
        <v>4425</v>
      </c>
      <c r="B793" t="s">
        <v>10461</v>
      </c>
      <c r="C793" s="70" t="s">
        <v>11370</v>
      </c>
      <c r="D793" s="70" t="s">
        <v>4400</v>
      </c>
      <c r="E793" s="70" t="s">
        <v>13042</v>
      </c>
      <c r="J793" s="70" t="s">
        <v>12622</v>
      </c>
      <c r="K793" s="70" t="s">
        <v>12623</v>
      </c>
      <c r="L793" s="70" t="s">
        <v>7933</v>
      </c>
      <c r="M793" s="70" t="s">
        <v>11662</v>
      </c>
      <c r="N793" s="32"/>
      <c r="O793" s="32"/>
      <c r="P793" s="32"/>
      <c r="Q793" s="32"/>
      <c r="R793" s="32"/>
      <c r="S793" s="32"/>
    </row>
    <row r="794" spans="1:19">
      <c r="A794" t="s">
        <v>8908</v>
      </c>
      <c r="B794" t="s">
        <v>10459</v>
      </c>
      <c r="C794" s="70" t="s">
        <v>11371</v>
      </c>
      <c r="D794" s="70" t="s">
        <v>4400</v>
      </c>
      <c r="E794" s="70" t="s">
        <v>13042</v>
      </c>
      <c r="J794" s="70" t="s">
        <v>12622</v>
      </c>
      <c r="K794" s="70" t="s">
        <v>12623</v>
      </c>
      <c r="L794" s="70" t="s">
        <v>7933</v>
      </c>
      <c r="M794" s="70" t="s">
        <v>11662</v>
      </c>
      <c r="N794" s="32"/>
      <c r="O794" s="32"/>
      <c r="P794" s="32"/>
      <c r="Q794" s="32"/>
      <c r="R794" s="32"/>
      <c r="S794" s="32"/>
    </row>
    <row r="795" spans="1:19">
      <c r="A795" t="s">
        <v>12901</v>
      </c>
      <c r="B795" t="s">
        <v>10459</v>
      </c>
      <c r="C795" s="70" t="s">
        <v>12550</v>
      </c>
      <c r="D795" s="70" t="s">
        <v>4400</v>
      </c>
      <c r="E795" s="70" t="s">
        <v>13042</v>
      </c>
      <c r="J795" s="70" t="s">
        <v>12622</v>
      </c>
      <c r="K795" s="70" t="s">
        <v>12623</v>
      </c>
      <c r="L795" s="70" t="s">
        <v>7933</v>
      </c>
      <c r="M795" s="70" t="s">
        <v>11662</v>
      </c>
      <c r="N795" s="32"/>
      <c r="O795" s="32"/>
      <c r="P795" s="32"/>
      <c r="Q795" s="32"/>
      <c r="R795" s="32"/>
      <c r="S795" s="32"/>
    </row>
    <row r="796" spans="1:19">
      <c r="A796" t="s">
        <v>12903</v>
      </c>
      <c r="B796" t="s">
        <v>10459</v>
      </c>
      <c r="C796" s="70" t="s">
        <v>12552</v>
      </c>
      <c r="D796" s="70" t="s">
        <v>4400</v>
      </c>
      <c r="E796" s="70" t="s">
        <v>13042</v>
      </c>
      <c r="J796" s="70" t="s">
        <v>12622</v>
      </c>
      <c r="K796" s="70" t="s">
        <v>12623</v>
      </c>
      <c r="L796" s="70" t="s">
        <v>7933</v>
      </c>
      <c r="M796" s="70" t="s">
        <v>11662</v>
      </c>
      <c r="N796" s="32"/>
      <c r="O796" s="32"/>
      <c r="P796" s="32"/>
      <c r="Q796" s="32"/>
      <c r="R796" s="32"/>
      <c r="S796" s="32"/>
    </row>
    <row r="797" spans="1:19">
      <c r="A797" t="s">
        <v>11372</v>
      </c>
      <c r="B797" t="s">
        <v>10461</v>
      </c>
      <c r="C797" s="70" t="s">
        <v>11373</v>
      </c>
      <c r="D797" s="70" t="s">
        <v>4389</v>
      </c>
      <c r="E797" s="70" t="s">
        <v>11374</v>
      </c>
      <c r="J797" s="70" t="s">
        <v>12622</v>
      </c>
      <c r="K797" s="70" t="s">
        <v>12623</v>
      </c>
      <c r="L797" s="70" t="s">
        <v>7933</v>
      </c>
      <c r="M797" s="70" t="s">
        <v>11662</v>
      </c>
      <c r="N797" s="32"/>
      <c r="O797" s="32"/>
      <c r="P797" s="32"/>
      <c r="Q797" s="32"/>
      <c r="R797" s="32"/>
      <c r="S797" s="32"/>
    </row>
    <row r="798" spans="1:19">
      <c r="A798" t="s">
        <v>4387</v>
      </c>
      <c r="B798" t="s">
        <v>10461</v>
      </c>
      <c r="C798" s="70" t="s">
        <v>4388</v>
      </c>
      <c r="D798" s="70" t="s">
        <v>4389</v>
      </c>
      <c r="E798" s="70" t="s">
        <v>11374</v>
      </c>
      <c r="J798" s="70" t="s">
        <v>12622</v>
      </c>
      <c r="K798" s="70" t="s">
        <v>12623</v>
      </c>
      <c r="L798" s="70" t="s">
        <v>7933</v>
      </c>
      <c r="M798" s="70" t="s">
        <v>11662</v>
      </c>
      <c r="N798" s="32"/>
      <c r="O798" s="32"/>
      <c r="P798" s="32"/>
      <c r="Q798" s="32"/>
      <c r="R798" s="32"/>
      <c r="S798" s="32"/>
    </row>
    <row r="799" spans="1:19">
      <c r="A799" t="s">
        <v>7149</v>
      </c>
      <c r="B799" t="s">
        <v>10461</v>
      </c>
      <c r="C799" s="70" t="s">
        <v>7150</v>
      </c>
      <c r="D799" s="70" t="s">
        <v>4389</v>
      </c>
      <c r="E799" s="70" t="s">
        <v>11374</v>
      </c>
      <c r="J799" s="70" t="s">
        <v>12622</v>
      </c>
      <c r="K799" s="70" t="s">
        <v>12623</v>
      </c>
      <c r="L799" s="70" t="s">
        <v>7933</v>
      </c>
      <c r="M799" s="70" t="s">
        <v>11662</v>
      </c>
      <c r="N799" s="32"/>
      <c r="O799" s="32"/>
      <c r="P799" s="32"/>
      <c r="Q799" s="32"/>
      <c r="R799" s="32"/>
      <c r="S799" s="32"/>
    </row>
    <row r="800" spans="1:19">
      <c r="A800" t="s">
        <v>12905</v>
      </c>
      <c r="B800" t="s">
        <v>10459</v>
      </c>
      <c r="C800" s="70" t="s">
        <v>4388</v>
      </c>
      <c r="D800" s="70" t="s">
        <v>4389</v>
      </c>
      <c r="E800" s="70" t="s">
        <v>11374</v>
      </c>
      <c r="J800" s="70" t="s">
        <v>12622</v>
      </c>
      <c r="K800" s="70" t="s">
        <v>12623</v>
      </c>
      <c r="L800" s="70" t="s">
        <v>7933</v>
      </c>
      <c r="M800" s="70" t="s">
        <v>11662</v>
      </c>
      <c r="N800" s="32"/>
      <c r="O800" s="32"/>
      <c r="P800" s="32"/>
      <c r="Q800" s="32"/>
      <c r="R800" s="32"/>
      <c r="S800" s="32"/>
    </row>
    <row r="801" spans="1:19">
      <c r="A801" t="s">
        <v>11375</v>
      </c>
      <c r="B801" t="s">
        <v>10459</v>
      </c>
      <c r="C801" s="70" t="s">
        <v>11376</v>
      </c>
      <c r="D801" s="70" t="s">
        <v>4389</v>
      </c>
      <c r="E801" s="70" t="s">
        <v>11374</v>
      </c>
      <c r="J801" s="70" t="s">
        <v>12622</v>
      </c>
      <c r="K801" s="70" t="s">
        <v>12623</v>
      </c>
      <c r="L801" s="70" t="s">
        <v>7933</v>
      </c>
      <c r="M801" s="70" t="s">
        <v>11662</v>
      </c>
      <c r="N801" s="32"/>
      <c r="O801" s="32"/>
      <c r="P801" s="32"/>
      <c r="Q801" s="32"/>
      <c r="R801" s="32"/>
      <c r="S801" s="32"/>
    </row>
    <row r="802" spans="1:19">
      <c r="A802" t="s">
        <v>10170</v>
      </c>
      <c r="B802" t="s">
        <v>10526</v>
      </c>
      <c r="C802" s="70" t="s">
        <v>11377</v>
      </c>
      <c r="D802" s="70" t="s">
        <v>4389</v>
      </c>
      <c r="E802" s="70" t="s">
        <v>11374</v>
      </c>
      <c r="J802" s="70" t="s">
        <v>12622</v>
      </c>
      <c r="K802" s="70" t="s">
        <v>12623</v>
      </c>
      <c r="L802" s="70" t="s">
        <v>7933</v>
      </c>
      <c r="M802" s="70" t="s">
        <v>11662</v>
      </c>
      <c r="N802" s="32"/>
      <c r="O802" s="32"/>
      <c r="P802" s="32"/>
      <c r="Q802" s="32"/>
      <c r="R802" s="32"/>
      <c r="S802" s="32"/>
    </row>
    <row r="803" spans="1:19">
      <c r="A803" t="s">
        <v>7151</v>
      </c>
      <c r="B803" t="s">
        <v>10461</v>
      </c>
      <c r="C803" s="70" t="s">
        <v>11378</v>
      </c>
      <c r="D803" s="70" t="s">
        <v>7152</v>
      </c>
      <c r="E803" s="70" t="s">
        <v>7153</v>
      </c>
      <c r="J803" s="70" t="s">
        <v>12622</v>
      </c>
      <c r="K803" s="70" t="s">
        <v>12623</v>
      </c>
      <c r="L803" s="70" t="s">
        <v>7933</v>
      </c>
      <c r="M803" s="70" t="s">
        <v>11662</v>
      </c>
      <c r="N803" s="32"/>
      <c r="O803" s="32"/>
      <c r="P803" s="32"/>
      <c r="Q803" s="32"/>
      <c r="R803" s="32"/>
      <c r="S803" s="32"/>
    </row>
    <row r="804" spans="1:19">
      <c r="A804" t="s">
        <v>4405</v>
      </c>
      <c r="B804" t="s">
        <v>10461</v>
      </c>
      <c r="C804" s="70" t="s">
        <v>4406</v>
      </c>
      <c r="D804" s="70" t="s">
        <v>4407</v>
      </c>
      <c r="E804" s="70" t="s">
        <v>11379</v>
      </c>
      <c r="J804" s="70" t="s">
        <v>12622</v>
      </c>
      <c r="K804" s="70" t="s">
        <v>12623</v>
      </c>
      <c r="L804" s="70" t="s">
        <v>7933</v>
      </c>
      <c r="M804" s="70" t="s">
        <v>11662</v>
      </c>
      <c r="N804" s="32"/>
      <c r="O804" s="32"/>
      <c r="P804" s="32"/>
      <c r="Q804" s="32"/>
      <c r="R804" s="32"/>
      <c r="S804" s="32"/>
    </row>
    <row r="805" spans="1:19">
      <c r="A805" t="s">
        <v>11380</v>
      </c>
      <c r="B805" t="s">
        <v>10461</v>
      </c>
      <c r="C805" s="70" t="s">
        <v>11381</v>
      </c>
      <c r="D805" s="70" t="s">
        <v>4407</v>
      </c>
      <c r="E805" s="70" t="s">
        <v>11379</v>
      </c>
      <c r="J805" s="70" t="s">
        <v>12622</v>
      </c>
      <c r="K805" s="70" t="s">
        <v>12623</v>
      </c>
      <c r="L805" s="70" t="s">
        <v>7933</v>
      </c>
      <c r="M805" s="70" t="s">
        <v>11662</v>
      </c>
      <c r="N805" s="32"/>
      <c r="O805" s="32"/>
      <c r="P805" s="32"/>
      <c r="Q805" s="32"/>
      <c r="R805" s="32"/>
      <c r="S805" s="32"/>
    </row>
    <row r="806" spans="1:19">
      <c r="A806" t="s">
        <v>8913</v>
      </c>
      <c r="B806" t="s">
        <v>10461</v>
      </c>
      <c r="C806" s="70" t="s">
        <v>12495</v>
      </c>
      <c r="D806" s="70" t="s">
        <v>8911</v>
      </c>
      <c r="E806" s="70" t="s">
        <v>8912</v>
      </c>
      <c r="J806" s="70" t="s">
        <v>12622</v>
      </c>
      <c r="K806" s="70" t="s">
        <v>12623</v>
      </c>
      <c r="L806" s="70" t="s">
        <v>7933</v>
      </c>
      <c r="M806" s="70" t="s">
        <v>11662</v>
      </c>
      <c r="N806" s="32"/>
      <c r="O806" s="32"/>
      <c r="P806" s="32"/>
      <c r="Q806" s="32"/>
      <c r="R806" s="32"/>
      <c r="S806" s="32"/>
    </row>
    <row r="807" spans="1:19">
      <c r="A807" t="s">
        <v>8909</v>
      </c>
      <c r="B807" t="s">
        <v>10459</v>
      </c>
      <c r="C807" s="70" t="s">
        <v>8910</v>
      </c>
      <c r="D807" s="70" t="s">
        <v>8911</v>
      </c>
      <c r="E807" s="70" t="s">
        <v>8912</v>
      </c>
      <c r="J807" s="70" t="s">
        <v>12622</v>
      </c>
      <c r="K807" s="70" t="s">
        <v>12623</v>
      </c>
      <c r="L807" s="70" t="s">
        <v>7933</v>
      </c>
      <c r="M807" s="70" t="s">
        <v>11662</v>
      </c>
      <c r="N807" s="32"/>
      <c r="O807" s="32"/>
      <c r="P807" s="32"/>
      <c r="Q807" s="32"/>
      <c r="R807" s="32"/>
      <c r="S807" s="32"/>
    </row>
    <row r="808" spans="1:19">
      <c r="A808" t="s">
        <v>11382</v>
      </c>
      <c r="B808" t="s">
        <v>10461</v>
      </c>
      <c r="C808" s="70" t="s">
        <v>11383</v>
      </c>
      <c r="D808" s="70" t="s">
        <v>12497</v>
      </c>
      <c r="E808" s="70" t="s">
        <v>12498</v>
      </c>
      <c r="J808" s="70" t="s">
        <v>12622</v>
      </c>
      <c r="K808" s="70" t="s">
        <v>12623</v>
      </c>
      <c r="L808" s="70" t="s">
        <v>7933</v>
      </c>
      <c r="M808" s="70" t="s">
        <v>11662</v>
      </c>
      <c r="N808" s="32"/>
      <c r="O808" s="32"/>
      <c r="P808" s="32"/>
      <c r="Q808" s="32"/>
      <c r="R808" s="32"/>
      <c r="S808" s="32"/>
    </row>
    <row r="809" spans="1:19">
      <c r="A809" t="s">
        <v>12496</v>
      </c>
      <c r="B809" t="s">
        <v>10459</v>
      </c>
      <c r="C809" s="70" t="s">
        <v>11384</v>
      </c>
      <c r="D809" s="70" t="s">
        <v>12497</v>
      </c>
      <c r="E809" s="70" t="s">
        <v>12498</v>
      </c>
      <c r="J809" s="70" t="s">
        <v>12622</v>
      </c>
      <c r="K809" s="70" t="s">
        <v>12623</v>
      </c>
      <c r="L809" s="70" t="s">
        <v>7933</v>
      </c>
      <c r="M809" s="70" t="s">
        <v>11662</v>
      </c>
      <c r="N809" s="32"/>
      <c r="O809" s="32"/>
      <c r="P809" s="32"/>
      <c r="Q809" s="32"/>
      <c r="R809" s="32"/>
      <c r="S809" s="32"/>
    </row>
    <row r="810" spans="1:19">
      <c r="A810" t="s">
        <v>12906</v>
      </c>
      <c r="B810" t="s">
        <v>10459</v>
      </c>
      <c r="C810" s="70" t="s">
        <v>12554</v>
      </c>
      <c r="D810" s="70" t="s">
        <v>12497</v>
      </c>
      <c r="E810" s="70" t="s">
        <v>12498</v>
      </c>
      <c r="J810" s="70" t="s">
        <v>12622</v>
      </c>
      <c r="K810" s="70" t="s">
        <v>12623</v>
      </c>
      <c r="L810" s="70" t="s">
        <v>7933</v>
      </c>
      <c r="M810" s="70" t="s">
        <v>11662</v>
      </c>
      <c r="N810" s="32"/>
      <c r="O810" s="32"/>
      <c r="P810" s="32"/>
      <c r="Q810" s="32"/>
      <c r="R810" s="32"/>
      <c r="S810" s="32"/>
    </row>
    <row r="811" spans="1:19">
      <c r="A811" t="s">
        <v>4902</v>
      </c>
      <c r="B811" t="s">
        <v>10461</v>
      </c>
      <c r="C811" s="70" t="s">
        <v>8965</v>
      </c>
      <c r="D811" s="70" t="s">
        <v>4901</v>
      </c>
      <c r="E811" s="70" t="s">
        <v>8965</v>
      </c>
      <c r="J811" s="70" t="s">
        <v>12622</v>
      </c>
      <c r="K811" s="70" t="s">
        <v>12623</v>
      </c>
      <c r="L811" s="70" t="s">
        <v>7933</v>
      </c>
      <c r="M811" s="70" t="s">
        <v>11662</v>
      </c>
      <c r="N811" s="32"/>
      <c r="O811" s="32"/>
      <c r="P811" s="32"/>
      <c r="Q811" s="32"/>
      <c r="R811" s="32"/>
      <c r="S811" s="32"/>
    </row>
    <row r="812" spans="1:19">
      <c r="A812" t="s">
        <v>4899</v>
      </c>
      <c r="B812" t="s">
        <v>10459</v>
      </c>
      <c r="C812" s="70" t="s">
        <v>4900</v>
      </c>
      <c r="D812" s="70" t="s">
        <v>4901</v>
      </c>
      <c r="E812" s="70" t="s">
        <v>8965</v>
      </c>
      <c r="J812" s="70" t="s">
        <v>12622</v>
      </c>
      <c r="K812" s="70" t="s">
        <v>12623</v>
      </c>
      <c r="L812" s="70" t="s">
        <v>7933</v>
      </c>
      <c r="M812" s="70" t="s">
        <v>11662</v>
      </c>
      <c r="N812" s="32"/>
      <c r="O812" s="32"/>
      <c r="P812" s="32"/>
      <c r="Q812" s="32"/>
      <c r="R812" s="32"/>
      <c r="S812" s="32"/>
    </row>
    <row r="813" spans="1:19">
      <c r="A813" t="s">
        <v>7600</v>
      </c>
      <c r="B813" t="s">
        <v>10461</v>
      </c>
      <c r="C813" s="70" t="s">
        <v>13047</v>
      </c>
      <c r="D813" s="70" t="s">
        <v>7601</v>
      </c>
      <c r="E813" s="70" t="s">
        <v>13048</v>
      </c>
      <c r="J813" s="70" t="s">
        <v>12622</v>
      </c>
      <c r="K813" s="70" t="s">
        <v>12623</v>
      </c>
      <c r="L813" s="70" t="s">
        <v>7933</v>
      </c>
      <c r="M813" s="70" t="s">
        <v>11662</v>
      </c>
      <c r="N813" s="32"/>
      <c r="O813" s="32"/>
      <c r="P813" s="32"/>
      <c r="Q813" s="32"/>
      <c r="R813" s="32"/>
      <c r="S813" s="32"/>
    </row>
    <row r="814" spans="1:19">
      <c r="A814" t="s">
        <v>7602</v>
      </c>
      <c r="B814" t="s">
        <v>10461</v>
      </c>
      <c r="C814" s="70" t="s">
        <v>8962</v>
      </c>
      <c r="D814" s="70" t="s">
        <v>7604</v>
      </c>
      <c r="E814" s="70" t="s">
        <v>7603</v>
      </c>
      <c r="J814" s="70" t="s">
        <v>12622</v>
      </c>
      <c r="K814" s="70" t="s">
        <v>12623</v>
      </c>
      <c r="L814" s="70" t="s">
        <v>7933</v>
      </c>
      <c r="M814" s="70" t="s">
        <v>11662</v>
      </c>
      <c r="N814" s="32"/>
      <c r="O814" s="32"/>
      <c r="P814" s="32"/>
      <c r="Q814" s="32"/>
      <c r="R814" s="32"/>
      <c r="S814" s="32"/>
    </row>
    <row r="815" spans="1:19">
      <c r="A815" t="s">
        <v>7605</v>
      </c>
      <c r="B815" t="s">
        <v>10459</v>
      </c>
      <c r="C815" s="70" t="s">
        <v>7606</v>
      </c>
      <c r="D815" s="70" t="s">
        <v>7607</v>
      </c>
      <c r="E815" s="70" t="s">
        <v>7606</v>
      </c>
      <c r="J815" s="70" t="s">
        <v>12622</v>
      </c>
      <c r="K815" s="70" t="s">
        <v>12623</v>
      </c>
      <c r="L815" s="70" t="s">
        <v>7933</v>
      </c>
      <c r="M815" s="70" t="s">
        <v>11662</v>
      </c>
      <c r="N815" s="32"/>
      <c r="O815" s="32"/>
      <c r="P815" s="32"/>
      <c r="Q815" s="32"/>
      <c r="R815" s="32"/>
      <c r="S815" s="32"/>
    </row>
    <row r="816" spans="1:19">
      <c r="A816" t="s">
        <v>4905</v>
      </c>
      <c r="B816" t="s">
        <v>10459</v>
      </c>
      <c r="C816" s="70" t="s">
        <v>4906</v>
      </c>
      <c r="D816" s="70" t="s">
        <v>7607</v>
      </c>
      <c r="E816" s="70" t="s">
        <v>7606</v>
      </c>
      <c r="J816" s="70" t="s">
        <v>12622</v>
      </c>
      <c r="K816" s="70" t="s">
        <v>12623</v>
      </c>
      <c r="L816" s="70" t="s">
        <v>7933</v>
      </c>
      <c r="M816" s="70" t="s">
        <v>11662</v>
      </c>
      <c r="N816" s="32"/>
      <c r="O816" s="32"/>
      <c r="P816" s="32"/>
      <c r="Q816" s="32"/>
      <c r="R816" s="32"/>
      <c r="S816" s="32"/>
    </row>
    <row r="817" spans="1:19">
      <c r="A817" t="s">
        <v>7608</v>
      </c>
      <c r="B817" t="s">
        <v>10461</v>
      </c>
      <c r="C817" s="70" t="s">
        <v>8963</v>
      </c>
      <c r="D817" s="70" t="s">
        <v>7609</v>
      </c>
      <c r="E817" s="70" t="s">
        <v>8963</v>
      </c>
      <c r="J817" s="70" t="s">
        <v>12622</v>
      </c>
      <c r="K817" s="70" t="s">
        <v>12623</v>
      </c>
      <c r="L817" s="70" t="s">
        <v>7933</v>
      </c>
      <c r="M817" s="70" t="s">
        <v>11662</v>
      </c>
      <c r="N817" s="32"/>
      <c r="O817" s="32"/>
      <c r="P817" s="32"/>
      <c r="Q817" s="32"/>
      <c r="R817" s="32"/>
      <c r="S817" s="32"/>
    </row>
    <row r="818" spans="1:19">
      <c r="A818" t="s">
        <v>11385</v>
      </c>
      <c r="B818" t="s">
        <v>10459</v>
      </c>
      <c r="C818" s="70" t="s">
        <v>11386</v>
      </c>
      <c r="D818" s="70" t="s">
        <v>7609</v>
      </c>
      <c r="E818" s="70" t="s">
        <v>8963</v>
      </c>
      <c r="J818" s="70" t="s">
        <v>12622</v>
      </c>
      <c r="K818" s="70" t="s">
        <v>12623</v>
      </c>
      <c r="L818" s="70" t="s">
        <v>7933</v>
      </c>
      <c r="M818" s="70" t="s">
        <v>11662</v>
      </c>
      <c r="N818" s="32"/>
      <c r="O818" s="32"/>
      <c r="P818" s="32"/>
      <c r="Q818" s="32"/>
      <c r="R818" s="32"/>
      <c r="S818" s="32"/>
    </row>
    <row r="819" spans="1:19">
      <c r="A819" t="s">
        <v>7610</v>
      </c>
      <c r="B819" t="s">
        <v>10459</v>
      </c>
      <c r="C819" s="70" t="s">
        <v>7611</v>
      </c>
      <c r="D819" s="70" t="s">
        <v>7612</v>
      </c>
      <c r="E819" s="70" t="s">
        <v>7611</v>
      </c>
      <c r="J819" s="70" t="s">
        <v>12622</v>
      </c>
      <c r="K819" s="70" t="s">
        <v>12623</v>
      </c>
      <c r="L819" s="70" t="s">
        <v>7933</v>
      </c>
      <c r="M819" s="70" t="s">
        <v>11662</v>
      </c>
      <c r="N819" s="32"/>
      <c r="O819" s="32"/>
      <c r="P819" s="32"/>
      <c r="Q819" s="32"/>
      <c r="R819" s="32"/>
      <c r="S819" s="32"/>
    </row>
    <row r="820" spans="1:19">
      <c r="A820" t="s">
        <v>7613</v>
      </c>
      <c r="B820" t="s">
        <v>10461</v>
      </c>
      <c r="C820" s="70" t="s">
        <v>8964</v>
      </c>
      <c r="D820" s="70" t="s">
        <v>7615</v>
      </c>
      <c r="E820" s="70" t="s">
        <v>7614</v>
      </c>
      <c r="J820" s="70" t="s">
        <v>12622</v>
      </c>
      <c r="K820" s="70" t="s">
        <v>12623</v>
      </c>
      <c r="L820" s="70" t="s">
        <v>7933</v>
      </c>
      <c r="M820" s="70" t="s">
        <v>11662</v>
      </c>
      <c r="N820" s="32"/>
      <c r="O820" s="32"/>
      <c r="P820" s="32"/>
      <c r="Q820" s="32"/>
      <c r="R820" s="32"/>
      <c r="S820" s="32"/>
    </row>
    <row r="821" spans="1:19">
      <c r="A821" t="s">
        <v>12369</v>
      </c>
      <c r="B821" t="s">
        <v>10461</v>
      </c>
      <c r="C821" s="70" t="s">
        <v>11476</v>
      </c>
      <c r="D821" s="70" t="s">
        <v>12370</v>
      </c>
      <c r="E821" s="70" t="s">
        <v>11477</v>
      </c>
      <c r="J821" s="70" t="s">
        <v>12622</v>
      </c>
      <c r="K821" s="70" t="s">
        <v>12623</v>
      </c>
      <c r="L821" s="70" t="s">
        <v>7933</v>
      </c>
      <c r="M821" s="70" t="s">
        <v>11662</v>
      </c>
      <c r="N821" s="32"/>
      <c r="O821" s="32"/>
      <c r="P821" s="32"/>
      <c r="Q821" s="32"/>
      <c r="R821" s="32"/>
      <c r="S821" s="32"/>
    </row>
    <row r="822" spans="1:19">
      <c r="A822" t="s">
        <v>11387</v>
      </c>
      <c r="B822" t="s">
        <v>10459</v>
      </c>
      <c r="C822" s="70" t="s">
        <v>11388</v>
      </c>
      <c r="D822" s="70" t="s">
        <v>12370</v>
      </c>
      <c r="E822" s="70" t="s">
        <v>11477</v>
      </c>
      <c r="J822" s="70" t="s">
        <v>12622</v>
      </c>
      <c r="K822" s="70" t="s">
        <v>12623</v>
      </c>
      <c r="L822" s="70" t="s">
        <v>7933</v>
      </c>
      <c r="M822" s="70" t="s">
        <v>11662</v>
      </c>
      <c r="N822" s="32"/>
      <c r="O822" s="32"/>
      <c r="P822" s="32"/>
      <c r="Q822" s="32"/>
      <c r="R822" s="32"/>
      <c r="S822" s="32"/>
    </row>
    <row r="823" spans="1:19">
      <c r="A823" t="s">
        <v>10933</v>
      </c>
      <c r="B823" t="s">
        <v>10459</v>
      </c>
      <c r="C823" s="70" t="s">
        <v>7134</v>
      </c>
      <c r="D823" s="70" t="s">
        <v>12370</v>
      </c>
      <c r="E823" s="70" t="s">
        <v>11477</v>
      </c>
      <c r="J823" s="70" t="s">
        <v>12622</v>
      </c>
      <c r="K823" s="70" t="s">
        <v>12623</v>
      </c>
      <c r="L823" s="70" t="s">
        <v>7933</v>
      </c>
      <c r="M823" s="70" t="s">
        <v>11662</v>
      </c>
      <c r="N823" s="32"/>
      <c r="O823" s="32"/>
      <c r="P823" s="32"/>
      <c r="Q823" s="32"/>
      <c r="R823" s="32"/>
      <c r="S823" s="32"/>
    </row>
    <row r="824" spans="1:19">
      <c r="A824" t="s">
        <v>9606</v>
      </c>
      <c r="B824" t="s">
        <v>10461</v>
      </c>
      <c r="C824" s="70" t="s">
        <v>8967</v>
      </c>
      <c r="D824" s="70" t="s">
        <v>9607</v>
      </c>
      <c r="E824" s="70" t="s">
        <v>8967</v>
      </c>
      <c r="J824" s="70" t="s">
        <v>12622</v>
      </c>
      <c r="K824" s="70" t="s">
        <v>12623</v>
      </c>
      <c r="L824" s="70" t="s">
        <v>7933</v>
      </c>
      <c r="M824" s="70" t="s">
        <v>11662</v>
      </c>
      <c r="N824" s="32"/>
      <c r="O824" s="32"/>
      <c r="P824" s="32"/>
      <c r="Q824" s="32"/>
      <c r="R824" s="32"/>
      <c r="S824" s="32"/>
    </row>
    <row r="825" spans="1:19">
      <c r="A825" t="s">
        <v>12070</v>
      </c>
      <c r="B825" t="s">
        <v>10459</v>
      </c>
      <c r="C825" s="70" t="s">
        <v>9826</v>
      </c>
      <c r="D825" s="70" t="s">
        <v>12071</v>
      </c>
      <c r="E825" s="70" t="s">
        <v>9827</v>
      </c>
      <c r="J825" s="70" t="s">
        <v>12622</v>
      </c>
      <c r="K825" s="70" t="s">
        <v>12623</v>
      </c>
      <c r="L825" s="70" t="s">
        <v>7933</v>
      </c>
      <c r="M825" s="70" t="s">
        <v>11662</v>
      </c>
      <c r="N825" s="32"/>
      <c r="O825" s="32"/>
      <c r="P825" s="32"/>
      <c r="Q825" s="32"/>
      <c r="R825" s="32"/>
      <c r="S825" s="32"/>
    </row>
    <row r="826" spans="1:19">
      <c r="A826" t="s">
        <v>12072</v>
      </c>
      <c r="B826" t="s">
        <v>10459</v>
      </c>
      <c r="C826" s="70" t="s">
        <v>9828</v>
      </c>
      <c r="D826" s="70" t="s">
        <v>12071</v>
      </c>
      <c r="E826" s="70" t="s">
        <v>9827</v>
      </c>
      <c r="J826" s="70" t="s">
        <v>12622</v>
      </c>
      <c r="K826" s="70" t="s">
        <v>12623</v>
      </c>
      <c r="L826" s="70" t="s">
        <v>7933</v>
      </c>
      <c r="M826" s="70" t="s">
        <v>11662</v>
      </c>
      <c r="N826" s="32"/>
      <c r="O826" s="32"/>
      <c r="P826" s="32"/>
      <c r="Q826" s="32"/>
      <c r="R826" s="32"/>
      <c r="S826" s="32"/>
    </row>
    <row r="827" spans="1:19">
      <c r="A827" t="s">
        <v>12996</v>
      </c>
      <c r="B827" t="s">
        <v>10526</v>
      </c>
      <c r="C827" s="70" t="s">
        <v>8397</v>
      </c>
      <c r="D827" s="70" t="s">
        <v>12071</v>
      </c>
      <c r="E827" s="70" t="s">
        <v>9827</v>
      </c>
      <c r="J827" s="70" t="s">
        <v>12622</v>
      </c>
      <c r="K827" s="70" t="s">
        <v>12623</v>
      </c>
      <c r="L827" s="70" t="s">
        <v>7933</v>
      </c>
      <c r="M827" s="70" t="s">
        <v>11662</v>
      </c>
      <c r="N827" s="32"/>
      <c r="O827" s="32"/>
      <c r="P827" s="32"/>
      <c r="Q827" s="32"/>
      <c r="R827" s="32"/>
      <c r="S827" s="32"/>
    </row>
    <row r="828" spans="1:19">
      <c r="A828" t="s">
        <v>12997</v>
      </c>
      <c r="B828" t="s">
        <v>10526</v>
      </c>
      <c r="C828" s="70" t="s">
        <v>8398</v>
      </c>
      <c r="D828" s="70" t="s">
        <v>12071</v>
      </c>
      <c r="E828" s="70" t="s">
        <v>9827</v>
      </c>
      <c r="J828" s="70" t="s">
        <v>12622</v>
      </c>
      <c r="K828" s="70" t="s">
        <v>12623</v>
      </c>
      <c r="L828" s="70" t="s">
        <v>7933</v>
      </c>
      <c r="M828" s="70" t="s">
        <v>11662</v>
      </c>
      <c r="N828" s="32"/>
      <c r="O828" s="32"/>
      <c r="P828" s="32"/>
      <c r="Q828" s="32"/>
      <c r="R828" s="32"/>
      <c r="S828" s="32"/>
    </row>
    <row r="829" spans="1:19">
      <c r="A829" t="s">
        <v>11389</v>
      </c>
      <c r="B829" t="s">
        <v>10461</v>
      </c>
      <c r="C829" s="70" t="s">
        <v>11390</v>
      </c>
      <c r="D829" s="70" t="s">
        <v>9518</v>
      </c>
      <c r="E829" s="70" t="s">
        <v>11137</v>
      </c>
      <c r="J829" s="70" t="s">
        <v>12622</v>
      </c>
      <c r="K829" s="70" t="s">
        <v>12623</v>
      </c>
      <c r="L829" s="70" t="s">
        <v>7933</v>
      </c>
      <c r="M829" s="70" t="s">
        <v>11662</v>
      </c>
      <c r="N829" s="32"/>
      <c r="O829" s="32"/>
      <c r="P829" s="32"/>
      <c r="Q829" s="32"/>
      <c r="R829" s="32"/>
      <c r="S829" s="32"/>
    </row>
    <row r="830" spans="1:19">
      <c r="A830" t="s">
        <v>12367</v>
      </c>
      <c r="B830" t="s">
        <v>10461</v>
      </c>
      <c r="C830" s="70" t="s">
        <v>11475</v>
      </c>
      <c r="D830" s="70" t="s">
        <v>9518</v>
      </c>
      <c r="E830" s="70" t="s">
        <v>11137</v>
      </c>
      <c r="J830" s="70" t="s">
        <v>12622</v>
      </c>
      <c r="K830" s="70" t="s">
        <v>12623</v>
      </c>
      <c r="L830" s="70" t="s">
        <v>7933</v>
      </c>
      <c r="M830" s="70" t="s">
        <v>11662</v>
      </c>
      <c r="N830" s="32"/>
      <c r="O830" s="32"/>
      <c r="P830" s="32"/>
      <c r="Q830" s="32"/>
      <c r="R830" s="32"/>
      <c r="S830" s="32"/>
    </row>
    <row r="831" spans="1:19">
      <c r="A831" t="s">
        <v>11391</v>
      </c>
      <c r="B831" t="s">
        <v>10461</v>
      </c>
      <c r="C831" s="70" t="s">
        <v>11392</v>
      </c>
      <c r="D831" s="70" t="s">
        <v>9518</v>
      </c>
      <c r="E831" s="70" t="s">
        <v>11137</v>
      </c>
      <c r="J831" s="70" t="s">
        <v>12622</v>
      </c>
      <c r="K831" s="70" t="s">
        <v>12623</v>
      </c>
      <c r="L831" s="70" t="s">
        <v>7933</v>
      </c>
      <c r="M831" s="70" t="s">
        <v>11662</v>
      </c>
      <c r="N831" s="32"/>
      <c r="O831" s="32"/>
      <c r="P831" s="32"/>
      <c r="Q831" s="32"/>
      <c r="R831" s="32"/>
      <c r="S831" s="32"/>
    </row>
    <row r="832" spans="1:19">
      <c r="A832" t="s">
        <v>12074</v>
      </c>
      <c r="B832" t="s">
        <v>10459</v>
      </c>
      <c r="C832" s="70" t="s">
        <v>9830</v>
      </c>
      <c r="D832" s="70" t="s">
        <v>9518</v>
      </c>
      <c r="E832" s="70" t="s">
        <v>11137</v>
      </c>
      <c r="J832" s="70" t="s">
        <v>12622</v>
      </c>
      <c r="K832" s="70" t="s">
        <v>12623</v>
      </c>
      <c r="L832" s="70" t="s">
        <v>7933</v>
      </c>
      <c r="M832" s="70" t="s">
        <v>11662</v>
      </c>
      <c r="N832" s="32"/>
      <c r="O832" s="32"/>
      <c r="P832" s="32"/>
      <c r="Q832" s="32"/>
      <c r="R832" s="32"/>
      <c r="S832" s="32"/>
    </row>
    <row r="833" spans="1:19">
      <c r="A833" t="s">
        <v>12075</v>
      </c>
      <c r="B833" t="s">
        <v>10459</v>
      </c>
      <c r="C833" s="70" t="s">
        <v>9831</v>
      </c>
      <c r="D833" s="70" t="s">
        <v>9518</v>
      </c>
      <c r="E833" s="70" t="s">
        <v>11137</v>
      </c>
      <c r="J833" s="70" t="s">
        <v>12622</v>
      </c>
      <c r="K833" s="70" t="s">
        <v>12623</v>
      </c>
      <c r="L833" s="70" t="s">
        <v>7933</v>
      </c>
      <c r="M833" s="70" t="s">
        <v>11662</v>
      </c>
      <c r="N833" s="32"/>
      <c r="O833" s="32"/>
      <c r="P833" s="32"/>
      <c r="Q833" s="32"/>
      <c r="R833" s="32"/>
      <c r="S833" s="32"/>
    </row>
    <row r="834" spans="1:19">
      <c r="A834" t="s">
        <v>11393</v>
      </c>
      <c r="B834" t="s">
        <v>10461</v>
      </c>
      <c r="C834" s="70" t="s">
        <v>7156</v>
      </c>
      <c r="D834" s="70" t="s">
        <v>11394</v>
      </c>
      <c r="E834" s="70" t="s">
        <v>4397</v>
      </c>
      <c r="J834" s="70" t="s">
        <v>12622</v>
      </c>
      <c r="K834" s="70" t="s">
        <v>12623</v>
      </c>
      <c r="L834" s="70" t="s">
        <v>7933</v>
      </c>
      <c r="M834" s="70" t="s">
        <v>11662</v>
      </c>
      <c r="N834" s="32"/>
      <c r="O834" s="32"/>
      <c r="P834" s="32"/>
      <c r="Q834" s="32"/>
      <c r="R834" s="32"/>
      <c r="S834" s="32"/>
    </row>
    <row r="835" spans="1:19">
      <c r="A835" t="s">
        <v>11395</v>
      </c>
      <c r="B835" t="s">
        <v>10461</v>
      </c>
      <c r="C835" s="70" t="s">
        <v>9429</v>
      </c>
      <c r="D835" s="70" t="s">
        <v>11396</v>
      </c>
      <c r="E835" s="70" t="s">
        <v>9424</v>
      </c>
      <c r="J835" s="70" t="s">
        <v>12622</v>
      </c>
      <c r="K835" s="70" t="s">
        <v>12623</v>
      </c>
      <c r="L835" s="70" t="s">
        <v>7933</v>
      </c>
      <c r="M835" s="70" t="s">
        <v>11662</v>
      </c>
      <c r="N835" s="32"/>
      <c r="O835" s="32"/>
      <c r="P835" s="32"/>
      <c r="Q835" s="32"/>
      <c r="R835" s="32"/>
      <c r="S835" s="32"/>
    </row>
    <row r="836" spans="1:19">
      <c r="A836" t="s">
        <v>11397</v>
      </c>
      <c r="B836" t="s">
        <v>10461</v>
      </c>
      <c r="C836" s="70" t="s">
        <v>11398</v>
      </c>
      <c r="D836" s="70" t="s">
        <v>11399</v>
      </c>
      <c r="E836" s="70" t="s">
        <v>11400</v>
      </c>
      <c r="J836" s="70" t="s">
        <v>12622</v>
      </c>
      <c r="K836" s="70" t="s">
        <v>12623</v>
      </c>
      <c r="L836" s="70" t="s">
        <v>7933</v>
      </c>
      <c r="M836" s="70" t="s">
        <v>11662</v>
      </c>
      <c r="N836" s="32"/>
      <c r="O836" s="32"/>
      <c r="P836" s="32"/>
      <c r="Q836" s="32"/>
      <c r="R836" s="32"/>
      <c r="S836" s="32"/>
    </row>
    <row r="837" spans="1:19">
      <c r="A837" t="s">
        <v>11401</v>
      </c>
      <c r="B837" t="s">
        <v>10461</v>
      </c>
      <c r="C837" s="70" t="s">
        <v>11402</v>
      </c>
      <c r="D837" s="70" t="s">
        <v>11399</v>
      </c>
      <c r="E837" s="70" t="s">
        <v>11400</v>
      </c>
      <c r="J837" s="70" t="s">
        <v>12622</v>
      </c>
      <c r="K837" s="70" t="s">
        <v>12623</v>
      </c>
      <c r="L837" s="70" t="s">
        <v>7933</v>
      </c>
      <c r="M837" s="70" t="s">
        <v>11662</v>
      </c>
      <c r="N837" s="32"/>
      <c r="O837" s="32"/>
      <c r="P837" s="32"/>
      <c r="Q837" s="32"/>
      <c r="R837" s="32"/>
      <c r="S837" s="32"/>
    </row>
    <row r="838" spans="1:19">
      <c r="A838" t="s">
        <v>11403</v>
      </c>
      <c r="B838" t="s">
        <v>10461</v>
      </c>
      <c r="C838" s="70" t="s">
        <v>11404</v>
      </c>
      <c r="D838" s="70" t="s">
        <v>11399</v>
      </c>
      <c r="E838" s="70" t="s">
        <v>11400</v>
      </c>
      <c r="J838" s="70" t="s">
        <v>12622</v>
      </c>
      <c r="K838" s="70" t="s">
        <v>12623</v>
      </c>
      <c r="L838" s="70" t="s">
        <v>7933</v>
      </c>
      <c r="M838" s="70" t="s">
        <v>11662</v>
      </c>
      <c r="N838" s="32"/>
      <c r="O838" s="32"/>
      <c r="P838" s="32"/>
      <c r="Q838" s="32"/>
      <c r="R838" s="32"/>
      <c r="S838" s="32"/>
    </row>
    <row r="839" spans="1:19">
      <c r="A839" t="s">
        <v>11405</v>
      </c>
      <c r="B839" t="s">
        <v>10461</v>
      </c>
      <c r="C839" s="70" t="s">
        <v>11406</v>
      </c>
      <c r="D839" s="70" t="s">
        <v>11399</v>
      </c>
      <c r="E839" s="70" t="s">
        <v>11400</v>
      </c>
      <c r="J839" s="70" t="s">
        <v>12622</v>
      </c>
      <c r="K839" s="70" t="s">
        <v>12623</v>
      </c>
      <c r="L839" s="70" t="s">
        <v>7933</v>
      </c>
      <c r="M839" s="70" t="s">
        <v>11662</v>
      </c>
      <c r="N839" s="32"/>
      <c r="O839" s="32"/>
      <c r="P839" s="32"/>
      <c r="Q839" s="32"/>
      <c r="R839" s="32"/>
      <c r="S839" s="32"/>
    </row>
    <row r="840" spans="1:19">
      <c r="A840" t="s">
        <v>11407</v>
      </c>
      <c r="B840" t="s">
        <v>10461</v>
      </c>
      <c r="C840" s="70" t="s">
        <v>11408</v>
      </c>
      <c r="D840" s="70" t="s">
        <v>11399</v>
      </c>
      <c r="E840" s="70" t="s">
        <v>11400</v>
      </c>
      <c r="J840" s="70" t="s">
        <v>12622</v>
      </c>
      <c r="K840" s="70" t="s">
        <v>12623</v>
      </c>
      <c r="L840" s="70" t="s">
        <v>7933</v>
      </c>
      <c r="M840" s="70" t="s">
        <v>11662</v>
      </c>
      <c r="N840" s="32"/>
      <c r="O840" s="32"/>
      <c r="P840" s="32"/>
      <c r="Q840" s="32"/>
      <c r="R840" s="32"/>
      <c r="S840" s="32"/>
    </row>
    <row r="841" spans="1:19">
      <c r="A841" t="s">
        <v>4412</v>
      </c>
      <c r="B841" t="s">
        <v>10461</v>
      </c>
      <c r="C841" s="70" t="s">
        <v>13043</v>
      </c>
      <c r="D841" s="70" t="s">
        <v>11399</v>
      </c>
      <c r="E841" s="70" t="s">
        <v>11400</v>
      </c>
      <c r="J841" s="70" t="s">
        <v>12622</v>
      </c>
      <c r="K841" s="70" t="s">
        <v>12623</v>
      </c>
      <c r="L841" s="70" t="s">
        <v>7933</v>
      </c>
      <c r="M841" s="70" t="s">
        <v>11662</v>
      </c>
      <c r="N841" s="32"/>
      <c r="O841" s="32"/>
      <c r="P841" s="32"/>
      <c r="Q841" s="32"/>
      <c r="R841" s="32"/>
      <c r="S841" s="32"/>
    </row>
    <row r="842" spans="1:19">
      <c r="A842" t="s">
        <v>4426</v>
      </c>
      <c r="B842" t="s">
        <v>10461</v>
      </c>
      <c r="C842" s="70" t="s">
        <v>11409</v>
      </c>
      <c r="D842" s="70" t="s">
        <v>11399</v>
      </c>
      <c r="E842" s="70" t="s">
        <v>11400</v>
      </c>
      <c r="J842" s="70" t="s">
        <v>12622</v>
      </c>
      <c r="K842" s="70" t="s">
        <v>12623</v>
      </c>
      <c r="L842" s="70" t="s">
        <v>7933</v>
      </c>
      <c r="M842" s="70" t="s">
        <v>11662</v>
      </c>
      <c r="N842" s="32"/>
      <c r="O842" s="32"/>
      <c r="P842" s="32"/>
      <c r="Q842" s="32"/>
      <c r="R842" s="32"/>
      <c r="S842" s="32"/>
    </row>
    <row r="843" spans="1:19">
      <c r="A843" t="s">
        <v>7138</v>
      </c>
      <c r="B843" t="s">
        <v>10461</v>
      </c>
      <c r="C843" s="70" t="s">
        <v>7139</v>
      </c>
      <c r="D843" s="70" t="s">
        <v>11399</v>
      </c>
      <c r="E843" s="70" t="s">
        <v>11400</v>
      </c>
      <c r="J843" s="70" t="s">
        <v>12622</v>
      </c>
      <c r="K843" s="70" t="s">
        <v>12623</v>
      </c>
      <c r="L843" s="70" t="s">
        <v>7933</v>
      </c>
      <c r="M843" s="70" t="s">
        <v>11662</v>
      </c>
      <c r="N843" s="32"/>
      <c r="O843" s="32"/>
      <c r="P843" s="32"/>
      <c r="Q843" s="32"/>
      <c r="R843" s="32"/>
      <c r="S843" s="32"/>
    </row>
    <row r="844" spans="1:19">
      <c r="A844" t="s">
        <v>11410</v>
      </c>
      <c r="B844" t="s">
        <v>10461</v>
      </c>
      <c r="C844" s="70" t="s">
        <v>7726</v>
      </c>
      <c r="D844" s="70" t="s">
        <v>11399</v>
      </c>
      <c r="E844" s="70" t="s">
        <v>11400</v>
      </c>
      <c r="J844" s="70" t="s">
        <v>12622</v>
      </c>
      <c r="K844" s="70" t="s">
        <v>12623</v>
      </c>
      <c r="L844" s="70" t="s">
        <v>7933</v>
      </c>
      <c r="M844" s="70" t="s">
        <v>11662</v>
      </c>
      <c r="N844" s="32"/>
      <c r="O844" s="32"/>
      <c r="P844" s="32"/>
      <c r="Q844" s="32"/>
      <c r="R844" s="32"/>
      <c r="S844" s="32"/>
    </row>
    <row r="845" spans="1:19">
      <c r="A845" t="s">
        <v>11411</v>
      </c>
      <c r="B845" t="s">
        <v>10461</v>
      </c>
      <c r="C845" s="70" t="s">
        <v>11412</v>
      </c>
      <c r="D845" s="70" t="s">
        <v>11399</v>
      </c>
      <c r="E845" s="70" t="s">
        <v>11400</v>
      </c>
      <c r="J845" s="70" t="s">
        <v>12622</v>
      </c>
      <c r="K845" s="70" t="s">
        <v>12623</v>
      </c>
      <c r="L845" s="70" t="s">
        <v>7933</v>
      </c>
      <c r="M845" s="70" t="s">
        <v>11662</v>
      </c>
      <c r="N845" s="32"/>
      <c r="O845" s="32"/>
      <c r="P845" s="32"/>
      <c r="Q845" s="32"/>
      <c r="R845" s="32"/>
      <c r="S845" s="32"/>
    </row>
    <row r="846" spans="1:19">
      <c r="A846" t="s">
        <v>11413</v>
      </c>
      <c r="B846" t="s">
        <v>10461</v>
      </c>
      <c r="C846" s="70" t="s">
        <v>11414</v>
      </c>
      <c r="D846" s="70" t="s">
        <v>11399</v>
      </c>
      <c r="E846" s="70" t="s">
        <v>11400</v>
      </c>
      <c r="J846" s="70" t="s">
        <v>12622</v>
      </c>
      <c r="K846" s="70" t="s">
        <v>12623</v>
      </c>
      <c r="L846" s="70" t="s">
        <v>7933</v>
      </c>
      <c r="M846" s="70" t="s">
        <v>11662</v>
      </c>
      <c r="N846" s="32"/>
      <c r="O846" s="32"/>
      <c r="P846" s="32"/>
      <c r="Q846" s="32"/>
      <c r="R846" s="32"/>
      <c r="S846" s="32"/>
    </row>
    <row r="847" spans="1:19">
      <c r="A847" t="s">
        <v>11415</v>
      </c>
      <c r="B847" t="s">
        <v>10461</v>
      </c>
      <c r="C847" s="70" t="s">
        <v>11416</v>
      </c>
      <c r="D847" s="70" t="s">
        <v>11399</v>
      </c>
      <c r="E847" s="70" t="s">
        <v>11400</v>
      </c>
      <c r="J847" s="70" t="s">
        <v>12622</v>
      </c>
      <c r="K847" s="70" t="s">
        <v>12623</v>
      </c>
      <c r="L847" s="70" t="s">
        <v>7933</v>
      </c>
      <c r="M847" s="70" t="s">
        <v>11662</v>
      </c>
      <c r="N847" s="32"/>
      <c r="O847" s="32"/>
      <c r="P847" s="32"/>
      <c r="Q847" s="32"/>
      <c r="R847" s="32"/>
      <c r="S847" s="32"/>
    </row>
    <row r="848" spans="1:19">
      <c r="A848" t="s">
        <v>11417</v>
      </c>
      <c r="B848" t="s">
        <v>10459</v>
      </c>
      <c r="C848" s="70" t="s">
        <v>11418</v>
      </c>
      <c r="D848" s="70" t="s">
        <v>11399</v>
      </c>
      <c r="E848" s="70" t="s">
        <v>11400</v>
      </c>
      <c r="J848" s="70" t="s">
        <v>12622</v>
      </c>
      <c r="K848" s="70" t="s">
        <v>12623</v>
      </c>
      <c r="L848" s="70" t="s">
        <v>7933</v>
      </c>
      <c r="M848" s="70" t="s">
        <v>11662</v>
      </c>
      <c r="N848" s="32"/>
      <c r="O848" s="32"/>
      <c r="P848" s="32"/>
      <c r="Q848" s="32"/>
      <c r="R848" s="32"/>
      <c r="S848" s="32"/>
    </row>
    <row r="849" spans="1:19">
      <c r="A849" t="s">
        <v>11419</v>
      </c>
      <c r="B849" t="s">
        <v>10459</v>
      </c>
      <c r="C849" s="70" t="s">
        <v>11420</v>
      </c>
      <c r="D849" s="70" t="s">
        <v>11399</v>
      </c>
      <c r="E849" s="70" t="s">
        <v>11400</v>
      </c>
      <c r="J849" s="70" t="s">
        <v>12622</v>
      </c>
      <c r="K849" s="70" t="s">
        <v>12623</v>
      </c>
      <c r="L849" s="70" t="s">
        <v>7933</v>
      </c>
      <c r="M849" s="70" t="s">
        <v>11662</v>
      </c>
      <c r="N849" s="32"/>
      <c r="O849" s="32"/>
      <c r="P849" s="32"/>
      <c r="Q849" s="32"/>
      <c r="R849" s="32"/>
      <c r="S849" s="32"/>
    </row>
    <row r="850" spans="1:19">
      <c r="A850" t="s">
        <v>7160</v>
      </c>
      <c r="B850" t="s">
        <v>10526</v>
      </c>
      <c r="C850" s="70" t="s">
        <v>7161</v>
      </c>
      <c r="D850" s="70" t="s">
        <v>11399</v>
      </c>
      <c r="E850" s="70" t="s">
        <v>11400</v>
      </c>
      <c r="J850" s="70" t="s">
        <v>12622</v>
      </c>
      <c r="K850" s="70" t="s">
        <v>12623</v>
      </c>
      <c r="L850" s="70" t="s">
        <v>7933</v>
      </c>
      <c r="M850" s="70" t="s">
        <v>11662</v>
      </c>
      <c r="N850" s="32"/>
      <c r="O850" s="32"/>
      <c r="P850" s="32"/>
      <c r="Q850" s="32"/>
      <c r="R850" s="32"/>
      <c r="S850" s="32"/>
    </row>
    <row r="851" spans="1:19">
      <c r="A851" t="s">
        <v>10932</v>
      </c>
      <c r="B851" t="s">
        <v>10459</v>
      </c>
      <c r="C851" s="70" t="s">
        <v>7133</v>
      </c>
      <c r="D851" s="70" t="s">
        <v>11421</v>
      </c>
      <c r="E851" s="70" t="s">
        <v>11422</v>
      </c>
      <c r="J851" s="70" t="s">
        <v>12622</v>
      </c>
      <c r="K851" s="70" t="s">
        <v>12623</v>
      </c>
      <c r="L851" s="70" t="s">
        <v>7933</v>
      </c>
      <c r="M851" s="70" t="s">
        <v>11662</v>
      </c>
      <c r="N851" s="32"/>
      <c r="O851" s="32"/>
      <c r="P851" s="32"/>
      <c r="Q851" s="32"/>
      <c r="R851" s="32"/>
      <c r="S851" s="32"/>
    </row>
    <row r="852" spans="1:19">
      <c r="A852" t="s">
        <v>12900</v>
      </c>
      <c r="B852" t="s">
        <v>10459</v>
      </c>
      <c r="C852" s="70" t="s">
        <v>12549</v>
      </c>
      <c r="D852" s="70" t="s">
        <v>11421</v>
      </c>
      <c r="E852" s="70" t="s">
        <v>11422</v>
      </c>
      <c r="J852" s="70" t="s">
        <v>12622</v>
      </c>
      <c r="K852" s="70" t="s">
        <v>12623</v>
      </c>
      <c r="L852" s="70" t="s">
        <v>7933</v>
      </c>
      <c r="M852" s="70" t="s">
        <v>11662</v>
      </c>
      <c r="N852" s="32"/>
      <c r="O852" s="32"/>
      <c r="P852" s="32"/>
      <c r="Q852" s="32"/>
      <c r="R852" s="32"/>
      <c r="S852" s="32"/>
    </row>
    <row r="853" spans="1:19">
      <c r="A853" t="s">
        <v>12995</v>
      </c>
      <c r="B853" t="s">
        <v>10526</v>
      </c>
      <c r="C853" s="70" t="s">
        <v>8396</v>
      </c>
      <c r="D853" s="70" t="s">
        <v>11421</v>
      </c>
      <c r="E853" s="70" t="s">
        <v>11422</v>
      </c>
      <c r="J853" s="70" t="s">
        <v>12622</v>
      </c>
      <c r="K853" s="70" t="s">
        <v>12623</v>
      </c>
      <c r="L853" s="70" t="s">
        <v>7933</v>
      </c>
      <c r="M853" s="70" t="s">
        <v>11662</v>
      </c>
      <c r="N853" s="32"/>
      <c r="O853" s="32"/>
      <c r="P853" s="32"/>
      <c r="Q853" s="32"/>
      <c r="R853" s="32"/>
      <c r="S853" s="32"/>
    </row>
    <row r="854" spans="1:19">
      <c r="A854" t="s">
        <v>12998</v>
      </c>
      <c r="B854" t="s">
        <v>10526</v>
      </c>
      <c r="C854" s="70" t="s">
        <v>8399</v>
      </c>
      <c r="D854" s="70" t="s">
        <v>11421</v>
      </c>
      <c r="E854" s="70" t="s">
        <v>11422</v>
      </c>
      <c r="J854" s="70" t="s">
        <v>12622</v>
      </c>
      <c r="K854" s="70" t="s">
        <v>12623</v>
      </c>
      <c r="L854" s="70" t="s">
        <v>7933</v>
      </c>
      <c r="M854" s="70" t="s">
        <v>11662</v>
      </c>
      <c r="N854" s="32"/>
      <c r="O854" s="32"/>
      <c r="P854" s="32"/>
      <c r="Q854" s="32"/>
      <c r="R854" s="32"/>
      <c r="S854" s="32"/>
    </row>
    <row r="855" spans="1:19">
      <c r="A855" t="s">
        <v>11423</v>
      </c>
      <c r="B855" t="s">
        <v>10526</v>
      </c>
      <c r="C855" s="70" t="s">
        <v>11424</v>
      </c>
      <c r="D855" s="70" t="s">
        <v>11421</v>
      </c>
      <c r="E855" s="70" t="s">
        <v>11422</v>
      </c>
      <c r="J855" s="70" t="s">
        <v>12622</v>
      </c>
      <c r="K855" s="70" t="s">
        <v>12623</v>
      </c>
      <c r="L855" s="70" t="s">
        <v>7933</v>
      </c>
      <c r="M855" s="70" t="s">
        <v>11662</v>
      </c>
      <c r="N855" s="32"/>
      <c r="O855" s="32"/>
      <c r="P855" s="32"/>
      <c r="Q855" s="32"/>
      <c r="R855" s="32"/>
      <c r="S855" s="32"/>
    </row>
    <row r="856" spans="1:19">
      <c r="A856" t="s">
        <v>11425</v>
      </c>
      <c r="B856" t="s">
        <v>10461</v>
      </c>
      <c r="C856" s="70" t="s">
        <v>11426</v>
      </c>
      <c r="D856" s="70" t="s">
        <v>11427</v>
      </c>
      <c r="E856" s="70" t="s">
        <v>11428</v>
      </c>
      <c r="J856" s="70" t="s">
        <v>12622</v>
      </c>
      <c r="K856" s="70" t="s">
        <v>12623</v>
      </c>
      <c r="L856" s="70" t="s">
        <v>7933</v>
      </c>
      <c r="M856" s="70" t="s">
        <v>11662</v>
      </c>
      <c r="N856" s="32"/>
      <c r="O856" s="32"/>
      <c r="P856" s="32"/>
      <c r="Q856" s="32"/>
      <c r="R856" s="32"/>
      <c r="S856" s="32"/>
    </row>
    <row r="857" spans="1:19">
      <c r="A857" t="s">
        <v>4907</v>
      </c>
      <c r="B857" t="s">
        <v>10461</v>
      </c>
      <c r="C857" s="70" t="s">
        <v>7035</v>
      </c>
      <c r="D857" s="70" t="s">
        <v>4908</v>
      </c>
      <c r="E857" s="70" t="s">
        <v>4909</v>
      </c>
      <c r="J857" s="70" t="s">
        <v>4911</v>
      </c>
      <c r="K857" s="70" t="s">
        <v>12623</v>
      </c>
      <c r="L857" s="70" t="s">
        <v>4910</v>
      </c>
      <c r="M857" s="70" t="s">
        <v>11662</v>
      </c>
      <c r="N857" s="32"/>
      <c r="O857" s="32"/>
      <c r="P857" s="32"/>
      <c r="Q857" s="32"/>
      <c r="R857" s="32"/>
      <c r="S857" s="32"/>
    </row>
    <row r="858" spans="1:19">
      <c r="A858" t="s">
        <v>4912</v>
      </c>
      <c r="B858" t="s">
        <v>10459</v>
      </c>
      <c r="C858" s="70" t="s">
        <v>12873</v>
      </c>
      <c r="D858" s="70" t="s">
        <v>4908</v>
      </c>
      <c r="E858" s="70" t="s">
        <v>4909</v>
      </c>
      <c r="J858" s="70" t="s">
        <v>4911</v>
      </c>
      <c r="K858" s="70" t="s">
        <v>12623</v>
      </c>
      <c r="L858" s="70" t="s">
        <v>4910</v>
      </c>
      <c r="M858" s="70" t="s">
        <v>11662</v>
      </c>
      <c r="N858" s="32"/>
      <c r="O858" s="32"/>
      <c r="P858" s="32"/>
      <c r="Q858" s="32"/>
      <c r="R858" s="32"/>
      <c r="S858" s="32"/>
    </row>
    <row r="859" spans="1:19">
      <c r="A859" t="s">
        <v>4913</v>
      </c>
      <c r="B859" t="s">
        <v>10459</v>
      </c>
      <c r="C859" s="70" t="s">
        <v>10729</v>
      </c>
      <c r="D859" s="70" t="s">
        <v>4908</v>
      </c>
      <c r="E859" s="70" t="s">
        <v>4909</v>
      </c>
      <c r="J859" s="70" t="s">
        <v>4911</v>
      </c>
      <c r="K859" s="70" t="s">
        <v>12623</v>
      </c>
      <c r="L859" s="70" t="s">
        <v>4910</v>
      </c>
      <c r="M859" s="70" t="s">
        <v>11662</v>
      </c>
      <c r="N859" s="32"/>
      <c r="O859" s="32"/>
      <c r="P859" s="32"/>
      <c r="Q859" s="32"/>
      <c r="R859" s="32"/>
      <c r="S859" s="32"/>
    </row>
    <row r="860" spans="1:19">
      <c r="A860" t="s">
        <v>4914</v>
      </c>
      <c r="B860" t="s">
        <v>10459</v>
      </c>
      <c r="C860" s="70" t="s">
        <v>11429</v>
      </c>
      <c r="D860" s="70" t="s">
        <v>4908</v>
      </c>
      <c r="E860" s="70" t="s">
        <v>4909</v>
      </c>
      <c r="J860" s="70" t="s">
        <v>4911</v>
      </c>
      <c r="K860" s="70" t="s">
        <v>12623</v>
      </c>
      <c r="L860" s="70" t="s">
        <v>4910</v>
      </c>
      <c r="M860" s="70" t="s">
        <v>11662</v>
      </c>
      <c r="N860" s="32"/>
      <c r="O860" s="32"/>
      <c r="P860" s="32"/>
      <c r="Q860" s="32"/>
      <c r="R860" s="32"/>
      <c r="S860" s="32"/>
    </row>
    <row r="861" spans="1:19">
      <c r="A861" t="s">
        <v>11430</v>
      </c>
      <c r="B861" t="s">
        <v>10461</v>
      </c>
      <c r="C861" s="70" t="s">
        <v>11595</v>
      </c>
      <c r="D861" s="70" t="s">
        <v>11431</v>
      </c>
      <c r="E861" s="70" t="s">
        <v>4992</v>
      </c>
      <c r="J861" s="70" t="s">
        <v>11594</v>
      </c>
      <c r="K861" s="70" t="s">
        <v>12623</v>
      </c>
      <c r="L861" s="70" t="s">
        <v>10884</v>
      </c>
      <c r="M861" s="70" t="s">
        <v>11662</v>
      </c>
      <c r="N861" s="32"/>
      <c r="O861" s="32"/>
      <c r="P861" s="32"/>
      <c r="Q861" s="32"/>
      <c r="R861" s="32"/>
      <c r="S861" s="32"/>
    </row>
    <row r="862" spans="1:19">
      <c r="A862" t="s">
        <v>10879</v>
      </c>
      <c r="B862" t="s">
        <v>10461</v>
      </c>
      <c r="C862" s="70" t="s">
        <v>11591</v>
      </c>
      <c r="D862" s="70" t="s">
        <v>10880</v>
      </c>
      <c r="E862" s="70" t="s">
        <v>11591</v>
      </c>
      <c r="J862" s="70" t="s">
        <v>11592</v>
      </c>
      <c r="K862" s="70" t="s">
        <v>12623</v>
      </c>
      <c r="L862" s="70" t="s">
        <v>10881</v>
      </c>
      <c r="M862" s="70" t="s">
        <v>11662</v>
      </c>
      <c r="N862" s="32"/>
      <c r="O862" s="32"/>
      <c r="P862" s="32"/>
      <c r="Q862" s="32"/>
      <c r="R862" s="32"/>
      <c r="S862" s="32"/>
    </row>
    <row r="863" spans="1:19">
      <c r="A863" t="s">
        <v>12984</v>
      </c>
      <c r="B863" t="s">
        <v>10459</v>
      </c>
      <c r="C863" s="70" t="s">
        <v>8386</v>
      </c>
      <c r="D863" s="70" t="s">
        <v>12985</v>
      </c>
      <c r="E863" s="70" t="s">
        <v>8386</v>
      </c>
      <c r="J863" s="70" t="s">
        <v>11592</v>
      </c>
      <c r="K863" s="70" t="s">
        <v>12623</v>
      </c>
      <c r="L863" s="70" t="s">
        <v>10881</v>
      </c>
      <c r="M863" s="70" t="s">
        <v>11662</v>
      </c>
      <c r="N863" s="32"/>
      <c r="O863" s="32"/>
      <c r="P863" s="32"/>
      <c r="Q863" s="32"/>
      <c r="R863" s="32"/>
      <c r="S863" s="32"/>
    </row>
    <row r="864" spans="1:19">
      <c r="A864" t="s">
        <v>4394</v>
      </c>
      <c r="B864" t="s">
        <v>10461</v>
      </c>
      <c r="C864" s="70" t="s">
        <v>4395</v>
      </c>
      <c r="D864" s="70" t="s">
        <v>4396</v>
      </c>
      <c r="E864" s="70" t="s">
        <v>4397</v>
      </c>
      <c r="J864" s="70" t="s">
        <v>11432</v>
      </c>
      <c r="K864" s="70" t="s">
        <v>11433</v>
      </c>
      <c r="L864" s="70" t="s">
        <v>11434</v>
      </c>
      <c r="M864" s="70" t="s">
        <v>11435</v>
      </c>
      <c r="N864" s="32"/>
      <c r="O864" s="32"/>
      <c r="P864" s="32"/>
      <c r="Q864" s="32"/>
      <c r="R864" s="32"/>
      <c r="S864" s="32"/>
    </row>
    <row r="865" spans="1:19">
      <c r="A865" t="s">
        <v>7155</v>
      </c>
      <c r="B865" t="s">
        <v>10461</v>
      </c>
      <c r="C865" s="70" t="s">
        <v>7156</v>
      </c>
      <c r="D865" s="70" t="s">
        <v>4396</v>
      </c>
      <c r="E865" s="70" t="s">
        <v>4397</v>
      </c>
      <c r="J865" s="70" t="s">
        <v>11432</v>
      </c>
      <c r="K865" s="70" t="s">
        <v>11433</v>
      </c>
      <c r="L865" s="70" t="s">
        <v>11434</v>
      </c>
      <c r="M865" s="70" t="s">
        <v>11435</v>
      </c>
      <c r="N865" s="32"/>
      <c r="O865" s="32"/>
      <c r="P865" s="32"/>
      <c r="Q865" s="32"/>
      <c r="R865" s="32"/>
      <c r="S865" s="32"/>
    </row>
    <row r="866" spans="1:19">
      <c r="A866" t="s">
        <v>8901</v>
      </c>
      <c r="B866" t="s">
        <v>10459</v>
      </c>
      <c r="C866" s="70" t="s">
        <v>11483</v>
      </c>
      <c r="D866" s="70" t="s">
        <v>4396</v>
      </c>
      <c r="E866" s="70" t="s">
        <v>4397</v>
      </c>
      <c r="J866" s="70" t="s">
        <v>11432</v>
      </c>
      <c r="K866" s="70" t="s">
        <v>11433</v>
      </c>
      <c r="L866" s="70" t="s">
        <v>11434</v>
      </c>
      <c r="M866" s="70" t="s">
        <v>11435</v>
      </c>
      <c r="N866" s="32"/>
      <c r="O866" s="32"/>
      <c r="P866" s="32"/>
      <c r="Q866" s="32"/>
      <c r="R866" s="32"/>
      <c r="S866" s="32"/>
    </row>
    <row r="867" spans="1:19">
      <c r="A867" t="s">
        <v>10935</v>
      </c>
      <c r="B867" t="s">
        <v>10459</v>
      </c>
      <c r="C867" s="70" t="s">
        <v>11436</v>
      </c>
      <c r="D867" s="70" t="s">
        <v>4396</v>
      </c>
      <c r="E867" s="70" t="s">
        <v>4397</v>
      </c>
      <c r="J867" s="70" t="s">
        <v>11432</v>
      </c>
      <c r="K867" s="70" t="s">
        <v>11433</v>
      </c>
      <c r="L867" s="70" t="s">
        <v>11434</v>
      </c>
      <c r="M867" s="70" t="s">
        <v>11435</v>
      </c>
      <c r="N867" s="32"/>
      <c r="O867" s="32"/>
      <c r="P867" s="32"/>
      <c r="Q867" s="32"/>
      <c r="R867" s="32"/>
      <c r="S867" s="32"/>
    </row>
    <row r="868" spans="1:19">
      <c r="A868" t="s">
        <v>7158</v>
      </c>
      <c r="B868" t="s">
        <v>10526</v>
      </c>
      <c r="C868" s="70" t="s">
        <v>7159</v>
      </c>
      <c r="D868" s="70" t="s">
        <v>4396</v>
      </c>
      <c r="E868" s="70" t="s">
        <v>4397</v>
      </c>
      <c r="J868" s="70" t="s">
        <v>11432</v>
      </c>
      <c r="K868" s="70" t="s">
        <v>11433</v>
      </c>
      <c r="L868" s="70" t="s">
        <v>11434</v>
      </c>
      <c r="M868" s="70" t="s">
        <v>11435</v>
      </c>
      <c r="N868" s="32"/>
      <c r="O868" s="32"/>
      <c r="P868" s="32"/>
      <c r="Q868" s="32"/>
      <c r="R868" s="32"/>
      <c r="S868" s="32"/>
    </row>
    <row r="869" spans="1:19">
      <c r="A869" t="s">
        <v>12902</v>
      </c>
      <c r="B869" t="s">
        <v>10459</v>
      </c>
      <c r="C869" s="70" t="s">
        <v>12551</v>
      </c>
      <c r="D869" s="70" t="s">
        <v>8904</v>
      </c>
      <c r="E869" s="70" t="s">
        <v>8903</v>
      </c>
      <c r="J869" s="70" t="s">
        <v>11432</v>
      </c>
      <c r="K869" s="70" t="s">
        <v>11433</v>
      </c>
      <c r="L869" s="70" t="s">
        <v>11434</v>
      </c>
      <c r="M869" s="70" t="s">
        <v>11435</v>
      </c>
      <c r="N869" s="32"/>
      <c r="O869" s="32"/>
      <c r="P869" s="32"/>
      <c r="Q869" s="32"/>
      <c r="R869" s="32"/>
      <c r="S869" s="32"/>
    </row>
    <row r="870" spans="1:19">
      <c r="A870" t="s">
        <v>11437</v>
      </c>
      <c r="B870" t="s">
        <v>10459</v>
      </c>
      <c r="C870" s="70" t="s">
        <v>11438</v>
      </c>
      <c r="D870" s="70" t="s">
        <v>8904</v>
      </c>
      <c r="E870" s="70" t="s">
        <v>8903</v>
      </c>
      <c r="J870" s="70" t="s">
        <v>11432</v>
      </c>
      <c r="K870" s="70" t="s">
        <v>11433</v>
      </c>
      <c r="L870" s="70" t="s">
        <v>11434</v>
      </c>
      <c r="M870" s="70" t="s">
        <v>11435</v>
      </c>
      <c r="N870" s="32"/>
      <c r="O870" s="32"/>
      <c r="P870" s="32"/>
      <c r="Q870" s="32"/>
      <c r="R870" s="32"/>
      <c r="S870" s="32"/>
    </row>
    <row r="871" spans="1:19">
      <c r="A871" t="s">
        <v>11439</v>
      </c>
      <c r="B871" t="s">
        <v>10459</v>
      </c>
      <c r="C871" s="70" t="s">
        <v>11440</v>
      </c>
      <c r="D871" s="70" t="s">
        <v>8904</v>
      </c>
      <c r="E871" s="70" t="s">
        <v>8903</v>
      </c>
      <c r="J871" s="70" t="s">
        <v>11432</v>
      </c>
      <c r="K871" s="70" t="s">
        <v>11433</v>
      </c>
      <c r="L871" s="70" t="s">
        <v>11434</v>
      </c>
      <c r="M871" s="70" t="s">
        <v>11435</v>
      </c>
      <c r="N871" s="32"/>
      <c r="O871" s="32"/>
      <c r="P871" s="32"/>
      <c r="Q871" s="32"/>
      <c r="R871" s="32"/>
      <c r="S871" s="32"/>
    </row>
    <row r="872" spans="1:19">
      <c r="A872" t="s">
        <v>11441</v>
      </c>
      <c r="B872" t="s">
        <v>10459</v>
      </c>
      <c r="C872" s="70" t="s">
        <v>11442</v>
      </c>
      <c r="D872" s="70" t="s">
        <v>8904</v>
      </c>
      <c r="E872" s="70" t="s">
        <v>8903</v>
      </c>
      <c r="J872" s="70" t="s">
        <v>11432</v>
      </c>
      <c r="K872" s="70" t="s">
        <v>11433</v>
      </c>
      <c r="L872" s="70" t="s">
        <v>11434</v>
      </c>
      <c r="M872" s="70" t="s">
        <v>11435</v>
      </c>
      <c r="N872" s="32"/>
      <c r="O872" s="32"/>
      <c r="P872" s="32"/>
      <c r="Q872" s="32"/>
      <c r="R872" s="32"/>
      <c r="S872" s="32"/>
    </row>
    <row r="873" spans="1:19">
      <c r="A873" t="s">
        <v>11443</v>
      </c>
      <c r="B873" t="s">
        <v>10459</v>
      </c>
      <c r="C873" s="70" t="s">
        <v>11444</v>
      </c>
      <c r="D873" s="70" t="s">
        <v>8904</v>
      </c>
      <c r="E873" s="70" t="s">
        <v>8903</v>
      </c>
      <c r="J873" s="70" t="s">
        <v>11432</v>
      </c>
      <c r="K873" s="70" t="s">
        <v>11433</v>
      </c>
      <c r="L873" s="70" t="s">
        <v>11434</v>
      </c>
      <c r="M873" s="70" t="s">
        <v>11435</v>
      </c>
      <c r="N873" s="32"/>
      <c r="O873" s="32"/>
      <c r="P873" s="32"/>
      <c r="Q873" s="32"/>
      <c r="R873" s="32"/>
      <c r="S873" s="32"/>
    </row>
    <row r="874" spans="1:19">
      <c r="A874" t="s">
        <v>8902</v>
      </c>
      <c r="B874" t="s">
        <v>10526</v>
      </c>
      <c r="C874" s="70" t="s">
        <v>8903</v>
      </c>
      <c r="D874" s="70" t="s">
        <v>8904</v>
      </c>
      <c r="E874" s="70" t="s">
        <v>8903</v>
      </c>
      <c r="J874" s="70" t="s">
        <v>11432</v>
      </c>
      <c r="K874" s="70" t="s">
        <v>11433</v>
      </c>
      <c r="L874" s="70" t="s">
        <v>11434</v>
      </c>
      <c r="M874" s="70" t="s">
        <v>11435</v>
      </c>
      <c r="N874" s="32"/>
      <c r="O874" s="32"/>
      <c r="P874" s="32"/>
      <c r="Q874" s="32"/>
      <c r="R874" s="32"/>
      <c r="S874" s="32"/>
    </row>
    <row r="875" spans="1:19">
      <c r="A875" t="s">
        <v>9422</v>
      </c>
      <c r="B875" t="s">
        <v>10461</v>
      </c>
      <c r="C875" s="70" t="s">
        <v>11445</v>
      </c>
      <c r="D875" s="70" t="s">
        <v>9423</v>
      </c>
      <c r="E875" s="70" t="s">
        <v>9424</v>
      </c>
      <c r="J875" s="70" t="s">
        <v>11432</v>
      </c>
      <c r="K875" s="70" t="s">
        <v>11433</v>
      </c>
      <c r="L875" s="70" t="s">
        <v>11434</v>
      </c>
      <c r="M875" s="70" t="s">
        <v>11435</v>
      </c>
      <c r="N875" s="32"/>
      <c r="O875" s="32"/>
      <c r="P875" s="32"/>
      <c r="Q875" s="32"/>
      <c r="R875" s="32"/>
      <c r="S875" s="32"/>
    </row>
    <row r="876" spans="1:19">
      <c r="A876" t="s">
        <v>9425</v>
      </c>
      <c r="B876" t="s">
        <v>10461</v>
      </c>
      <c r="C876" s="70" t="s">
        <v>11446</v>
      </c>
      <c r="D876" s="70" t="s">
        <v>9423</v>
      </c>
      <c r="E876" s="70" t="s">
        <v>9424</v>
      </c>
      <c r="J876" s="70" t="s">
        <v>11432</v>
      </c>
      <c r="K876" s="70" t="s">
        <v>11433</v>
      </c>
      <c r="L876" s="70" t="s">
        <v>11434</v>
      </c>
      <c r="M876" s="70" t="s">
        <v>11435</v>
      </c>
      <c r="N876" s="32"/>
      <c r="O876" s="32"/>
      <c r="P876" s="32"/>
      <c r="Q876" s="32"/>
      <c r="R876" s="32"/>
      <c r="S876" s="32"/>
    </row>
    <row r="877" spans="1:19">
      <c r="A877" t="s">
        <v>9428</v>
      </c>
      <c r="B877" t="s">
        <v>10461</v>
      </c>
      <c r="C877" s="70" t="s">
        <v>9429</v>
      </c>
      <c r="D877" s="70" t="s">
        <v>9423</v>
      </c>
      <c r="E877" s="70" t="s">
        <v>9424</v>
      </c>
      <c r="J877" s="70" t="s">
        <v>11432</v>
      </c>
      <c r="K877" s="70" t="s">
        <v>11433</v>
      </c>
      <c r="L877" s="70" t="s">
        <v>11434</v>
      </c>
      <c r="M877" s="70" t="s">
        <v>11435</v>
      </c>
      <c r="N877" s="32"/>
      <c r="O877" s="32"/>
      <c r="P877" s="32"/>
      <c r="Q877" s="32"/>
      <c r="R877" s="32"/>
      <c r="S877" s="32"/>
    </row>
    <row r="878" spans="1:19">
      <c r="A878" t="s">
        <v>11447</v>
      </c>
      <c r="B878" t="s">
        <v>10461</v>
      </c>
      <c r="C878" s="70" t="s">
        <v>11448</v>
      </c>
      <c r="D878" s="70" t="s">
        <v>9423</v>
      </c>
      <c r="E878" s="70" t="s">
        <v>9424</v>
      </c>
      <c r="J878" s="70" t="s">
        <v>11432</v>
      </c>
      <c r="K878" s="70" t="s">
        <v>11433</v>
      </c>
      <c r="L878" s="70" t="s">
        <v>11434</v>
      </c>
      <c r="M878" s="70" t="s">
        <v>11435</v>
      </c>
      <c r="N878" s="32"/>
      <c r="O878" s="32"/>
      <c r="P878" s="32"/>
      <c r="Q878" s="32"/>
      <c r="R878" s="32"/>
      <c r="S878" s="32"/>
    </row>
    <row r="879" spans="1:19">
      <c r="A879" t="s">
        <v>9426</v>
      </c>
      <c r="B879" t="s">
        <v>10461</v>
      </c>
      <c r="C879" s="70" t="s">
        <v>11449</v>
      </c>
      <c r="D879" s="70" t="s">
        <v>9427</v>
      </c>
      <c r="E879" s="70" t="s">
        <v>7603</v>
      </c>
      <c r="J879" s="70" t="s">
        <v>11432</v>
      </c>
      <c r="K879" s="70" t="s">
        <v>11433</v>
      </c>
      <c r="L879" s="70" t="s">
        <v>11434</v>
      </c>
      <c r="M879" s="70" t="s">
        <v>11435</v>
      </c>
      <c r="N879" s="32"/>
      <c r="O879" s="32"/>
      <c r="P879" s="32"/>
      <c r="Q879" s="32"/>
      <c r="R879" s="32"/>
      <c r="S879" s="32"/>
    </row>
    <row r="880" spans="1:19">
      <c r="A880" t="s">
        <v>9430</v>
      </c>
      <c r="B880" t="s">
        <v>10461</v>
      </c>
      <c r="C880" s="70" t="s">
        <v>12751</v>
      </c>
      <c r="D880" s="70" t="s">
        <v>10727</v>
      </c>
      <c r="E880" s="70" t="s">
        <v>12752</v>
      </c>
      <c r="J880" s="70" t="s">
        <v>11432</v>
      </c>
      <c r="K880" s="70" t="s">
        <v>11433</v>
      </c>
      <c r="L880" s="70" t="s">
        <v>11434</v>
      </c>
      <c r="M880" s="70" t="s">
        <v>11435</v>
      </c>
      <c r="N880" s="32"/>
      <c r="O880" s="32"/>
      <c r="P880" s="32"/>
      <c r="Q880" s="32"/>
      <c r="R880" s="32"/>
      <c r="S880" s="32"/>
    </row>
    <row r="881" spans="1:19">
      <c r="A881" t="s">
        <v>9431</v>
      </c>
      <c r="B881" t="s">
        <v>10461</v>
      </c>
      <c r="C881" s="70" t="s">
        <v>9432</v>
      </c>
      <c r="D881" s="70" t="s">
        <v>10727</v>
      </c>
      <c r="E881" s="70" t="s">
        <v>12752</v>
      </c>
      <c r="J881" s="70" t="s">
        <v>11432</v>
      </c>
      <c r="K881" s="70" t="s">
        <v>11433</v>
      </c>
      <c r="L881" s="70" t="s">
        <v>11434</v>
      </c>
      <c r="M881" s="70" t="s">
        <v>11435</v>
      </c>
      <c r="N881" s="32"/>
      <c r="O881" s="32"/>
      <c r="P881" s="32"/>
      <c r="Q881" s="32"/>
      <c r="R881" s="32"/>
      <c r="S881" s="32"/>
    </row>
    <row r="882" spans="1:19">
      <c r="A882" t="s">
        <v>10725</v>
      </c>
      <c r="B882" t="s">
        <v>10459</v>
      </c>
      <c r="C882" s="70" t="s">
        <v>10726</v>
      </c>
      <c r="D882" s="70" t="s">
        <v>10727</v>
      </c>
      <c r="E882" s="70" t="s">
        <v>12752</v>
      </c>
      <c r="J882" s="70" t="s">
        <v>11432</v>
      </c>
      <c r="K882" s="70" t="s">
        <v>11433</v>
      </c>
      <c r="L882" s="70" t="s">
        <v>11434</v>
      </c>
      <c r="M882" s="70" t="s">
        <v>11435</v>
      </c>
      <c r="N882" s="32"/>
      <c r="O882" s="32"/>
      <c r="P882" s="32"/>
      <c r="Q882" s="32"/>
      <c r="R882" s="32"/>
      <c r="S882" s="32"/>
    </row>
    <row r="883" spans="1:19">
      <c r="A883" t="s">
        <v>9419</v>
      </c>
      <c r="B883" t="s">
        <v>10461</v>
      </c>
      <c r="C883" s="70" t="s">
        <v>9420</v>
      </c>
      <c r="D883" s="70" t="s">
        <v>9421</v>
      </c>
      <c r="E883" s="70" t="s">
        <v>7587</v>
      </c>
      <c r="J883" s="70" t="s">
        <v>11432</v>
      </c>
      <c r="K883" s="70" t="s">
        <v>11433</v>
      </c>
      <c r="L883" s="70" t="s">
        <v>11434</v>
      </c>
      <c r="M883" s="70" t="s">
        <v>11435</v>
      </c>
      <c r="N883" s="32"/>
      <c r="O883" s="32"/>
      <c r="P883" s="32"/>
      <c r="Q883" s="32"/>
      <c r="R883" s="32"/>
      <c r="S883" s="32"/>
    </row>
    <row r="884" spans="1:19">
      <c r="A884" t="s">
        <v>5715</v>
      </c>
      <c r="B884" t="s">
        <v>10461</v>
      </c>
      <c r="C884" s="70" t="s">
        <v>5716</v>
      </c>
      <c r="D884" s="70" t="s">
        <v>5717</v>
      </c>
      <c r="E884" s="70" t="s">
        <v>5718</v>
      </c>
      <c r="J884" s="70" t="s">
        <v>11432</v>
      </c>
      <c r="K884" s="70" t="s">
        <v>11433</v>
      </c>
      <c r="L884" s="70" t="s">
        <v>11434</v>
      </c>
      <c r="M884" s="70" t="s">
        <v>11435</v>
      </c>
      <c r="N884" s="32"/>
      <c r="O884" s="32"/>
      <c r="P884" s="32"/>
      <c r="Q884" s="32"/>
      <c r="R884" s="32"/>
      <c r="S884" s="32"/>
    </row>
    <row r="885" spans="1:19">
      <c r="A885" t="s">
        <v>12292</v>
      </c>
      <c r="B885" t="s">
        <v>10461</v>
      </c>
      <c r="C885" s="70" t="s">
        <v>9028</v>
      </c>
      <c r="D885" s="70" t="s">
        <v>5717</v>
      </c>
      <c r="E885" s="70" t="s">
        <v>5718</v>
      </c>
      <c r="J885" s="70" t="s">
        <v>11432</v>
      </c>
      <c r="K885" s="70" t="s">
        <v>11433</v>
      </c>
      <c r="L885" s="70" t="s">
        <v>11434</v>
      </c>
      <c r="M885" s="70" t="s">
        <v>11435</v>
      </c>
      <c r="N885" s="32"/>
      <c r="O885" s="32"/>
      <c r="P885" s="32"/>
      <c r="Q885" s="32"/>
      <c r="R885" s="32"/>
      <c r="S885" s="32"/>
    </row>
    <row r="886" spans="1:19">
      <c r="A886" t="s">
        <v>12294</v>
      </c>
      <c r="B886" t="s">
        <v>10461</v>
      </c>
      <c r="C886" s="70" t="s">
        <v>9030</v>
      </c>
      <c r="D886" s="70" t="s">
        <v>5717</v>
      </c>
      <c r="E886" s="70" t="s">
        <v>5718</v>
      </c>
      <c r="J886" s="70" t="s">
        <v>11432</v>
      </c>
      <c r="K886" s="70" t="s">
        <v>11433</v>
      </c>
      <c r="L886" s="70" t="s">
        <v>11434</v>
      </c>
      <c r="M886" s="70" t="s">
        <v>11435</v>
      </c>
      <c r="N886" s="32"/>
      <c r="O886" s="32"/>
      <c r="P886" s="32"/>
      <c r="Q886" s="32"/>
      <c r="R886" s="32"/>
      <c r="S886" s="32"/>
    </row>
    <row r="887" spans="1:19">
      <c r="A887" t="s">
        <v>12295</v>
      </c>
      <c r="B887" t="s">
        <v>10461</v>
      </c>
      <c r="C887" s="70" t="s">
        <v>9031</v>
      </c>
      <c r="D887" s="70" t="s">
        <v>5717</v>
      </c>
      <c r="E887" s="70" t="s">
        <v>5718</v>
      </c>
      <c r="J887" s="70" t="s">
        <v>11432</v>
      </c>
      <c r="K887" s="70" t="s">
        <v>11433</v>
      </c>
      <c r="L887" s="70" t="s">
        <v>11434</v>
      </c>
      <c r="M887" s="70" t="s">
        <v>11435</v>
      </c>
      <c r="N887" s="32"/>
      <c r="O887" s="32"/>
      <c r="P887" s="32"/>
      <c r="Q887" s="32"/>
      <c r="R887" s="32"/>
      <c r="S887" s="32"/>
    </row>
    <row r="888" spans="1:19">
      <c r="A888" t="s">
        <v>12296</v>
      </c>
      <c r="B888" t="s">
        <v>10461</v>
      </c>
      <c r="C888" s="70" t="s">
        <v>9032</v>
      </c>
      <c r="D888" s="70" t="s">
        <v>5717</v>
      </c>
      <c r="E888" s="70" t="s">
        <v>5718</v>
      </c>
      <c r="J888" s="70" t="s">
        <v>11432</v>
      </c>
      <c r="K888" s="70" t="s">
        <v>11433</v>
      </c>
      <c r="L888" s="70" t="s">
        <v>11434</v>
      </c>
      <c r="M888" s="70" t="s">
        <v>11435</v>
      </c>
      <c r="N888" s="32"/>
      <c r="O888" s="32"/>
      <c r="P888" s="32"/>
      <c r="Q888" s="32"/>
      <c r="R888" s="32"/>
      <c r="S888" s="32"/>
    </row>
    <row r="889" spans="1:19">
      <c r="A889" t="s">
        <v>11450</v>
      </c>
      <c r="B889" t="s">
        <v>10461</v>
      </c>
      <c r="C889" s="70" t="s">
        <v>11451</v>
      </c>
      <c r="D889" s="70" t="s">
        <v>5717</v>
      </c>
      <c r="E889" s="70" t="s">
        <v>5718</v>
      </c>
      <c r="J889" s="70" t="s">
        <v>11432</v>
      </c>
      <c r="K889" s="70" t="s">
        <v>11433</v>
      </c>
      <c r="L889" s="70" t="s">
        <v>11434</v>
      </c>
      <c r="M889" s="70" t="s">
        <v>11435</v>
      </c>
      <c r="N889" s="32"/>
      <c r="O889" s="32"/>
      <c r="P889" s="32"/>
      <c r="Q889" s="32"/>
      <c r="R889" s="32"/>
      <c r="S889" s="32"/>
    </row>
    <row r="890" spans="1:19">
      <c r="A890" t="s">
        <v>11452</v>
      </c>
      <c r="B890" t="s">
        <v>10461</v>
      </c>
      <c r="C890" s="70" t="s">
        <v>11453</v>
      </c>
      <c r="D890" s="70" t="s">
        <v>5717</v>
      </c>
      <c r="E890" s="70" t="s">
        <v>5718</v>
      </c>
      <c r="J890" s="70" t="s">
        <v>11432</v>
      </c>
      <c r="K890" s="70" t="s">
        <v>11433</v>
      </c>
      <c r="L890" s="70" t="s">
        <v>11434</v>
      </c>
      <c r="M890" s="70" t="s">
        <v>11435</v>
      </c>
      <c r="N890" s="32"/>
      <c r="O890" s="32"/>
      <c r="P890" s="32"/>
      <c r="Q890" s="32"/>
      <c r="R890" s="32"/>
      <c r="S890" s="32"/>
    </row>
    <row r="891" spans="1:19">
      <c r="A891" t="s">
        <v>11454</v>
      </c>
      <c r="B891" t="s">
        <v>10461</v>
      </c>
      <c r="C891" s="70" t="s">
        <v>11455</v>
      </c>
      <c r="D891" s="70" t="s">
        <v>5717</v>
      </c>
      <c r="E891" s="70" t="s">
        <v>5718</v>
      </c>
      <c r="J891" s="70" t="s">
        <v>11432</v>
      </c>
      <c r="K891" s="70" t="s">
        <v>11433</v>
      </c>
      <c r="L891" s="70" t="s">
        <v>11434</v>
      </c>
      <c r="M891" s="70" t="s">
        <v>11435</v>
      </c>
      <c r="N891" s="32"/>
      <c r="O891" s="32"/>
      <c r="P891" s="32"/>
      <c r="Q891" s="32"/>
      <c r="R891" s="32"/>
      <c r="S891" s="32"/>
    </row>
    <row r="892" spans="1:19">
      <c r="A892" t="s">
        <v>5719</v>
      </c>
      <c r="B892" t="s">
        <v>10459</v>
      </c>
      <c r="C892" s="70" t="s">
        <v>5720</v>
      </c>
      <c r="D892" s="70" t="s">
        <v>5717</v>
      </c>
      <c r="E892" s="70" t="s">
        <v>5718</v>
      </c>
      <c r="J892" s="70" t="s">
        <v>11432</v>
      </c>
      <c r="K892" s="70" t="s">
        <v>11433</v>
      </c>
      <c r="L892" s="70" t="s">
        <v>11434</v>
      </c>
      <c r="M892" s="70" t="s">
        <v>11435</v>
      </c>
      <c r="N892" s="32"/>
      <c r="O892" s="32"/>
      <c r="P892" s="32"/>
      <c r="Q892" s="32"/>
      <c r="R892" s="32"/>
      <c r="S892" s="32"/>
    </row>
    <row r="893" spans="1:19">
      <c r="A893" t="s">
        <v>5722</v>
      </c>
      <c r="B893" t="s">
        <v>10459</v>
      </c>
      <c r="C893" s="70" t="s">
        <v>5723</v>
      </c>
      <c r="D893" s="70" t="s">
        <v>5717</v>
      </c>
      <c r="E893" s="70" t="s">
        <v>5718</v>
      </c>
      <c r="J893" s="70" t="s">
        <v>11432</v>
      </c>
      <c r="K893" s="70" t="s">
        <v>11433</v>
      </c>
      <c r="L893" s="70" t="s">
        <v>11434</v>
      </c>
      <c r="M893" s="70" t="s">
        <v>11435</v>
      </c>
      <c r="N893" s="32"/>
      <c r="O893" s="32"/>
      <c r="P893" s="32"/>
      <c r="Q893" s="32"/>
      <c r="R893" s="32"/>
      <c r="S893" s="32"/>
    </row>
    <row r="894" spans="1:19">
      <c r="A894" t="s">
        <v>5725</v>
      </c>
      <c r="B894" t="s">
        <v>10459</v>
      </c>
      <c r="C894" s="70" t="s">
        <v>5726</v>
      </c>
      <c r="D894" s="70" t="s">
        <v>5717</v>
      </c>
      <c r="E894" s="70" t="s">
        <v>5718</v>
      </c>
      <c r="J894" s="70" t="s">
        <v>11432</v>
      </c>
      <c r="K894" s="70" t="s">
        <v>11433</v>
      </c>
      <c r="L894" s="70" t="s">
        <v>11434</v>
      </c>
      <c r="M894" s="70" t="s">
        <v>11435</v>
      </c>
      <c r="N894" s="32"/>
      <c r="O894" s="32"/>
      <c r="P894" s="32"/>
      <c r="Q894" s="32"/>
      <c r="R894" s="32"/>
      <c r="S894" s="32"/>
    </row>
    <row r="895" spans="1:19">
      <c r="A895" t="s">
        <v>5727</v>
      </c>
      <c r="B895" t="s">
        <v>10459</v>
      </c>
      <c r="C895" s="70" t="s">
        <v>5728</v>
      </c>
      <c r="D895" s="70" t="s">
        <v>5717</v>
      </c>
      <c r="E895" s="70" t="s">
        <v>5718</v>
      </c>
      <c r="J895" s="70" t="s">
        <v>11432</v>
      </c>
      <c r="K895" s="70" t="s">
        <v>11433</v>
      </c>
      <c r="L895" s="70" t="s">
        <v>11434</v>
      </c>
      <c r="M895" s="70" t="s">
        <v>11435</v>
      </c>
      <c r="N895" s="32"/>
      <c r="O895" s="32"/>
      <c r="P895" s="32"/>
      <c r="Q895" s="32"/>
      <c r="R895" s="32"/>
      <c r="S895" s="32"/>
    </row>
    <row r="896" spans="1:19">
      <c r="A896" t="s">
        <v>5729</v>
      </c>
      <c r="B896" t="s">
        <v>10459</v>
      </c>
      <c r="C896" s="70" t="s">
        <v>5730</v>
      </c>
      <c r="D896" s="70" t="s">
        <v>5717</v>
      </c>
      <c r="E896" s="70" t="s">
        <v>5718</v>
      </c>
      <c r="J896" s="70" t="s">
        <v>11432</v>
      </c>
      <c r="K896" s="70" t="s">
        <v>11433</v>
      </c>
      <c r="L896" s="70" t="s">
        <v>11434</v>
      </c>
      <c r="M896" s="70" t="s">
        <v>11435</v>
      </c>
      <c r="N896" s="32"/>
      <c r="O896" s="32"/>
      <c r="P896" s="32"/>
      <c r="Q896" s="32"/>
      <c r="R896" s="32"/>
      <c r="S896" s="32"/>
    </row>
    <row r="897" spans="1:19">
      <c r="A897" t="s">
        <v>5732</v>
      </c>
      <c r="B897" t="s">
        <v>10459</v>
      </c>
      <c r="C897" s="70" t="s">
        <v>5733</v>
      </c>
      <c r="D897" s="70" t="s">
        <v>5717</v>
      </c>
      <c r="E897" s="70" t="s">
        <v>5718</v>
      </c>
      <c r="J897" s="70" t="s">
        <v>11432</v>
      </c>
      <c r="K897" s="70" t="s">
        <v>11433</v>
      </c>
      <c r="L897" s="70" t="s">
        <v>11434</v>
      </c>
      <c r="M897" s="70" t="s">
        <v>11435</v>
      </c>
      <c r="N897" s="32"/>
      <c r="O897" s="32"/>
      <c r="P897" s="32"/>
      <c r="Q897" s="32"/>
      <c r="R897" s="32"/>
      <c r="S897" s="32"/>
    </row>
    <row r="898" spans="1:19">
      <c r="A898" t="s">
        <v>4989</v>
      </c>
      <c r="B898" t="s">
        <v>10459</v>
      </c>
      <c r="C898" s="70" t="s">
        <v>11456</v>
      </c>
      <c r="D898" s="70" t="s">
        <v>5717</v>
      </c>
      <c r="E898" s="70" t="s">
        <v>5718</v>
      </c>
      <c r="J898" s="70" t="s">
        <v>11432</v>
      </c>
      <c r="K898" s="70" t="s">
        <v>11433</v>
      </c>
      <c r="L898" s="70" t="s">
        <v>11434</v>
      </c>
      <c r="M898" s="70" t="s">
        <v>11435</v>
      </c>
      <c r="N898" s="32"/>
      <c r="O898" s="32"/>
      <c r="P898" s="32"/>
      <c r="Q898" s="32"/>
      <c r="R898" s="32"/>
      <c r="S898" s="32"/>
    </row>
    <row r="899" spans="1:19">
      <c r="A899" t="s">
        <v>12078</v>
      </c>
      <c r="B899" t="s">
        <v>10459</v>
      </c>
      <c r="C899" s="70" t="s">
        <v>11457</v>
      </c>
      <c r="D899" s="70" t="s">
        <v>5717</v>
      </c>
      <c r="E899" s="70" t="s">
        <v>5718</v>
      </c>
      <c r="J899" s="70" t="s">
        <v>11432</v>
      </c>
      <c r="K899" s="70" t="s">
        <v>11433</v>
      </c>
      <c r="L899" s="70" t="s">
        <v>11434</v>
      </c>
      <c r="M899" s="70" t="s">
        <v>11435</v>
      </c>
      <c r="N899" s="32"/>
      <c r="O899" s="32"/>
      <c r="P899" s="32"/>
      <c r="Q899" s="32"/>
      <c r="R899" s="32"/>
      <c r="S899" s="32"/>
    </row>
    <row r="900" spans="1:19">
      <c r="A900" t="s">
        <v>12081</v>
      </c>
      <c r="B900" t="s">
        <v>10459</v>
      </c>
      <c r="C900" s="70" t="s">
        <v>9838</v>
      </c>
      <c r="D900" s="70" t="s">
        <v>5717</v>
      </c>
      <c r="E900" s="70" t="s">
        <v>5718</v>
      </c>
      <c r="J900" s="70" t="s">
        <v>11432</v>
      </c>
      <c r="K900" s="70" t="s">
        <v>11433</v>
      </c>
      <c r="L900" s="70" t="s">
        <v>11434</v>
      </c>
      <c r="M900" s="70" t="s">
        <v>11435</v>
      </c>
      <c r="N900" s="32"/>
      <c r="O900" s="32"/>
      <c r="P900" s="32"/>
      <c r="Q900" s="32"/>
      <c r="R900" s="32"/>
      <c r="S900" s="32"/>
    </row>
    <row r="901" spans="1:19">
      <c r="A901" t="s">
        <v>12094</v>
      </c>
      <c r="B901" t="s">
        <v>10459</v>
      </c>
      <c r="C901" s="70" t="s">
        <v>6944</v>
      </c>
      <c r="D901" s="70" t="s">
        <v>5717</v>
      </c>
      <c r="E901" s="70" t="s">
        <v>5718</v>
      </c>
      <c r="J901" s="70" t="s">
        <v>11432</v>
      </c>
      <c r="K901" s="70" t="s">
        <v>11433</v>
      </c>
      <c r="L901" s="70" t="s">
        <v>11434</v>
      </c>
      <c r="M901" s="70" t="s">
        <v>11435</v>
      </c>
      <c r="N901" s="32"/>
      <c r="O901" s="32"/>
      <c r="P901" s="32"/>
      <c r="Q901" s="32"/>
      <c r="R901" s="32"/>
      <c r="S901" s="32"/>
    </row>
    <row r="902" spans="1:19">
      <c r="A902" t="s">
        <v>12099</v>
      </c>
      <c r="B902" t="s">
        <v>10459</v>
      </c>
      <c r="C902" s="70" t="s">
        <v>6949</v>
      </c>
      <c r="D902" s="70" t="s">
        <v>5717</v>
      </c>
      <c r="E902" s="70" t="s">
        <v>5718</v>
      </c>
      <c r="J902" s="70" t="s">
        <v>11432</v>
      </c>
      <c r="K902" s="70" t="s">
        <v>11433</v>
      </c>
      <c r="L902" s="70" t="s">
        <v>11434</v>
      </c>
      <c r="M902" s="70" t="s">
        <v>11435</v>
      </c>
      <c r="N902" s="32"/>
      <c r="O902" s="32"/>
      <c r="P902" s="32"/>
      <c r="Q902" s="32"/>
      <c r="R902" s="32"/>
      <c r="S902" s="32"/>
    </row>
    <row r="903" spans="1:19">
      <c r="A903" t="s">
        <v>11458</v>
      </c>
      <c r="B903" t="s">
        <v>10459</v>
      </c>
      <c r="C903" s="70" t="s">
        <v>11459</v>
      </c>
      <c r="D903" s="70" t="s">
        <v>5717</v>
      </c>
      <c r="E903" s="70" t="s">
        <v>5718</v>
      </c>
      <c r="J903" s="70" t="s">
        <v>11432</v>
      </c>
      <c r="K903" s="70" t="s">
        <v>11433</v>
      </c>
      <c r="L903" s="70" t="s">
        <v>11434</v>
      </c>
      <c r="M903" s="70" t="s">
        <v>11435</v>
      </c>
      <c r="N903" s="32"/>
      <c r="O903" s="32"/>
      <c r="P903" s="32"/>
      <c r="Q903" s="32"/>
      <c r="R903" s="32"/>
      <c r="S903" s="32"/>
    </row>
    <row r="904" spans="1:19">
      <c r="A904" t="s">
        <v>11460</v>
      </c>
      <c r="B904" t="s">
        <v>10459</v>
      </c>
      <c r="C904" s="70" t="s">
        <v>11461</v>
      </c>
      <c r="D904" s="70" t="s">
        <v>5717</v>
      </c>
      <c r="E904" s="70" t="s">
        <v>5718</v>
      </c>
      <c r="J904" s="70" t="s">
        <v>11432</v>
      </c>
      <c r="K904" s="70" t="s">
        <v>11433</v>
      </c>
      <c r="L904" s="70" t="s">
        <v>11434</v>
      </c>
      <c r="M904" s="70" t="s">
        <v>11435</v>
      </c>
      <c r="N904" s="32"/>
      <c r="O904" s="32"/>
      <c r="P904" s="32"/>
      <c r="Q904" s="32"/>
      <c r="R904" s="32"/>
      <c r="S904" s="32"/>
    </row>
    <row r="905" spans="1:19">
      <c r="A905" t="s">
        <v>11462</v>
      </c>
      <c r="B905" t="s">
        <v>10459</v>
      </c>
      <c r="C905" s="70" t="s">
        <v>11463</v>
      </c>
      <c r="D905" s="70" t="s">
        <v>5717</v>
      </c>
      <c r="E905" s="70" t="s">
        <v>5718</v>
      </c>
      <c r="J905" s="70" t="s">
        <v>11432</v>
      </c>
      <c r="K905" s="70" t="s">
        <v>11433</v>
      </c>
      <c r="L905" s="70" t="s">
        <v>11434</v>
      </c>
      <c r="M905" s="70" t="s">
        <v>11435</v>
      </c>
      <c r="N905" s="32"/>
      <c r="O905" s="32"/>
      <c r="P905" s="32"/>
      <c r="Q905" s="32"/>
      <c r="R905" s="32"/>
      <c r="S905" s="32"/>
    </row>
    <row r="906" spans="1:19">
      <c r="A906" t="s">
        <v>11464</v>
      </c>
      <c r="B906" t="s">
        <v>10459</v>
      </c>
      <c r="C906" s="70" t="s">
        <v>11465</v>
      </c>
      <c r="D906" s="70" t="s">
        <v>5717</v>
      </c>
      <c r="E906" s="70" t="s">
        <v>5718</v>
      </c>
      <c r="J906" s="70" t="s">
        <v>11432</v>
      </c>
      <c r="K906" s="70" t="s">
        <v>11433</v>
      </c>
      <c r="L906" s="70" t="s">
        <v>11434</v>
      </c>
      <c r="M906" s="70" t="s">
        <v>11435</v>
      </c>
      <c r="N906" s="32"/>
      <c r="O906" s="32"/>
      <c r="P906" s="32"/>
      <c r="Q906" s="32"/>
      <c r="R906" s="32"/>
      <c r="S906" s="32"/>
    </row>
    <row r="907" spans="1:19">
      <c r="A907" t="s">
        <v>11466</v>
      </c>
      <c r="B907" t="s">
        <v>10459</v>
      </c>
      <c r="C907" s="70" t="s">
        <v>11467</v>
      </c>
      <c r="D907" s="70" t="s">
        <v>5717</v>
      </c>
      <c r="E907" s="70" t="s">
        <v>5718</v>
      </c>
      <c r="J907" s="70" t="s">
        <v>11432</v>
      </c>
      <c r="K907" s="70" t="s">
        <v>11433</v>
      </c>
      <c r="L907" s="70" t="s">
        <v>11434</v>
      </c>
      <c r="M907" s="70" t="s">
        <v>11435</v>
      </c>
      <c r="N907" s="32"/>
      <c r="O907" s="32"/>
      <c r="P907" s="32"/>
      <c r="Q907" s="32"/>
      <c r="R907" s="32"/>
      <c r="S907" s="32"/>
    </row>
    <row r="908" spans="1:19">
      <c r="A908" t="s">
        <v>11468</v>
      </c>
      <c r="B908" t="s">
        <v>10459</v>
      </c>
      <c r="C908" s="70" t="s">
        <v>11469</v>
      </c>
      <c r="D908" s="70" t="s">
        <v>5717</v>
      </c>
      <c r="E908" s="70" t="s">
        <v>5718</v>
      </c>
      <c r="J908" s="70" t="s">
        <v>11432</v>
      </c>
      <c r="K908" s="70" t="s">
        <v>11433</v>
      </c>
      <c r="L908" s="70" t="s">
        <v>11434</v>
      </c>
      <c r="M908" s="70" t="s">
        <v>11435</v>
      </c>
      <c r="N908" s="32"/>
      <c r="O908" s="32"/>
      <c r="P908" s="32"/>
      <c r="Q908" s="32"/>
      <c r="R908" s="32"/>
      <c r="S908" s="32"/>
    </row>
    <row r="909" spans="1:19">
      <c r="A909" t="s">
        <v>5000</v>
      </c>
      <c r="B909" t="s">
        <v>10526</v>
      </c>
      <c r="C909" s="70" t="s">
        <v>8400</v>
      </c>
      <c r="D909" s="70" t="s">
        <v>5717</v>
      </c>
      <c r="E909" s="70" t="s">
        <v>5718</v>
      </c>
      <c r="J909" s="70" t="s">
        <v>11432</v>
      </c>
      <c r="K909" s="70" t="s">
        <v>11433</v>
      </c>
      <c r="L909" s="70" t="s">
        <v>11434</v>
      </c>
      <c r="M909" s="70" t="s">
        <v>11435</v>
      </c>
      <c r="N909" s="32"/>
      <c r="O909" s="32"/>
      <c r="P909" s="32"/>
      <c r="Q909" s="32"/>
      <c r="R909" s="32"/>
      <c r="S909" s="32"/>
    </row>
    <row r="910" spans="1:19">
      <c r="A910" t="s">
        <v>13014</v>
      </c>
      <c r="B910" t="s">
        <v>10526</v>
      </c>
      <c r="C910" s="70" t="s">
        <v>9504</v>
      </c>
      <c r="D910" s="70" t="s">
        <v>5717</v>
      </c>
      <c r="E910" s="70" t="s">
        <v>5718</v>
      </c>
      <c r="J910" s="70" t="s">
        <v>11432</v>
      </c>
      <c r="K910" s="70" t="s">
        <v>11433</v>
      </c>
      <c r="L910" s="70" t="s">
        <v>11434</v>
      </c>
      <c r="M910" s="70" t="s">
        <v>11435</v>
      </c>
      <c r="N910" s="32"/>
      <c r="O910" s="32"/>
      <c r="P910" s="32"/>
      <c r="Q910" s="32"/>
      <c r="R910" s="32"/>
      <c r="S910" s="32"/>
    </row>
    <row r="911" spans="1:19">
      <c r="A911" t="s">
        <v>5711</v>
      </c>
      <c r="B911" t="s">
        <v>10461</v>
      </c>
      <c r="C911" s="70" t="s">
        <v>5712</v>
      </c>
      <c r="D911" s="70" t="s">
        <v>5713</v>
      </c>
      <c r="E911" s="70" t="s">
        <v>5714</v>
      </c>
      <c r="J911" s="70" t="s">
        <v>11432</v>
      </c>
      <c r="K911" s="70" t="s">
        <v>11433</v>
      </c>
      <c r="L911" s="70" t="s">
        <v>11434</v>
      </c>
      <c r="M911" s="70" t="s">
        <v>11435</v>
      </c>
      <c r="N911" s="32"/>
      <c r="O911" s="32"/>
      <c r="P911" s="32"/>
      <c r="Q911" s="32"/>
      <c r="R911" s="32"/>
      <c r="S911" s="32"/>
    </row>
    <row r="912" spans="1:19">
      <c r="A912" t="s">
        <v>5721</v>
      </c>
      <c r="B912" t="s">
        <v>10459</v>
      </c>
      <c r="C912" s="70" t="s">
        <v>11287</v>
      </c>
      <c r="D912" s="70" t="s">
        <v>5713</v>
      </c>
      <c r="E912" s="70" t="s">
        <v>5714</v>
      </c>
      <c r="J912" s="70" t="s">
        <v>11432</v>
      </c>
      <c r="K912" s="70" t="s">
        <v>11433</v>
      </c>
      <c r="L912" s="70" t="s">
        <v>11434</v>
      </c>
      <c r="M912" s="70" t="s">
        <v>11435</v>
      </c>
      <c r="N912" s="32"/>
      <c r="O912" s="32"/>
      <c r="P912" s="32"/>
      <c r="Q912" s="32"/>
      <c r="R912" s="32"/>
      <c r="S912" s="32"/>
    </row>
    <row r="913" spans="1:19">
      <c r="A913" t="s">
        <v>5724</v>
      </c>
      <c r="B913" t="s">
        <v>10459</v>
      </c>
      <c r="C913" s="70" t="s">
        <v>11470</v>
      </c>
      <c r="D913" s="70" t="s">
        <v>5713</v>
      </c>
      <c r="E913" s="70" t="s">
        <v>5714</v>
      </c>
      <c r="J913" s="70" t="s">
        <v>11432</v>
      </c>
      <c r="K913" s="70" t="s">
        <v>11433</v>
      </c>
      <c r="L913" s="70" t="s">
        <v>11434</v>
      </c>
      <c r="M913" s="70" t="s">
        <v>11435</v>
      </c>
      <c r="N913" s="32"/>
      <c r="O913" s="32"/>
      <c r="P913" s="32"/>
      <c r="Q913" s="32"/>
      <c r="R913" s="32"/>
      <c r="S913" s="32"/>
    </row>
    <row r="914" spans="1:19">
      <c r="A914" t="s">
        <v>5731</v>
      </c>
      <c r="B914" t="s">
        <v>10459</v>
      </c>
      <c r="C914" s="70" t="s">
        <v>11471</v>
      </c>
      <c r="D914" s="70" t="s">
        <v>5713</v>
      </c>
      <c r="E914" s="70" t="s">
        <v>5714</v>
      </c>
      <c r="J914" s="70" t="s">
        <v>11432</v>
      </c>
      <c r="K914" s="70" t="s">
        <v>11433</v>
      </c>
      <c r="L914" s="70" t="s">
        <v>11434</v>
      </c>
      <c r="M914" s="70" t="s">
        <v>11435</v>
      </c>
      <c r="N914" s="32"/>
      <c r="O914" s="32"/>
      <c r="P914" s="32"/>
      <c r="Q914" s="32"/>
      <c r="R914" s="32"/>
      <c r="S914" s="32"/>
    </row>
    <row r="915" spans="1:19">
      <c r="A915" t="s">
        <v>12076</v>
      </c>
      <c r="B915" t="s">
        <v>10459</v>
      </c>
      <c r="C915" s="70" t="s">
        <v>11472</v>
      </c>
      <c r="D915" s="70" t="s">
        <v>5713</v>
      </c>
      <c r="E915" s="70" t="s">
        <v>5714</v>
      </c>
      <c r="J915" s="70" t="s">
        <v>11432</v>
      </c>
      <c r="K915" s="70" t="s">
        <v>11433</v>
      </c>
      <c r="L915" s="70" t="s">
        <v>11434</v>
      </c>
      <c r="M915" s="70" t="s">
        <v>11435</v>
      </c>
      <c r="N915" s="32"/>
      <c r="O915" s="32"/>
      <c r="P915" s="32"/>
      <c r="Q915" s="32"/>
      <c r="R915" s="32"/>
      <c r="S915" s="32"/>
    </row>
    <row r="916" spans="1:19">
      <c r="A916" t="s">
        <v>12080</v>
      </c>
      <c r="B916" t="s">
        <v>10459</v>
      </c>
      <c r="C916" s="70" t="s">
        <v>9837</v>
      </c>
      <c r="D916" s="70" t="s">
        <v>5713</v>
      </c>
      <c r="E916" s="70" t="s">
        <v>5714</v>
      </c>
      <c r="J916" s="70" t="s">
        <v>11432</v>
      </c>
      <c r="K916" s="70" t="s">
        <v>11433</v>
      </c>
      <c r="L916" s="70" t="s">
        <v>11434</v>
      </c>
      <c r="M916" s="70" t="s">
        <v>11435</v>
      </c>
      <c r="N916" s="32"/>
      <c r="O916" s="32"/>
      <c r="P916" s="32"/>
      <c r="Q916" s="32"/>
      <c r="R916" s="32"/>
      <c r="S916" s="32"/>
    </row>
    <row r="917" spans="1:19">
      <c r="A917" t="s">
        <v>11473</v>
      </c>
      <c r="B917" t="s">
        <v>10459</v>
      </c>
      <c r="C917" s="70" t="s">
        <v>9759</v>
      </c>
      <c r="D917" s="70" t="s">
        <v>5713</v>
      </c>
      <c r="E917" s="70" t="s">
        <v>5714</v>
      </c>
      <c r="J917" s="70" t="s">
        <v>11432</v>
      </c>
      <c r="K917" s="70" t="s">
        <v>11433</v>
      </c>
      <c r="L917" s="70" t="s">
        <v>11434</v>
      </c>
      <c r="M917" s="70" t="s">
        <v>11435</v>
      </c>
      <c r="N917" s="32"/>
      <c r="O917" s="32"/>
      <c r="P917" s="32"/>
      <c r="Q917" s="32"/>
      <c r="R917" s="32"/>
      <c r="S917" s="32"/>
    </row>
    <row r="918" spans="1:19">
      <c r="A918" t="s">
        <v>12501</v>
      </c>
      <c r="B918" t="s">
        <v>10459</v>
      </c>
      <c r="C918" s="70" t="s">
        <v>12502</v>
      </c>
      <c r="D918" s="70" t="s">
        <v>12499</v>
      </c>
      <c r="E918" s="70" t="s">
        <v>12500</v>
      </c>
      <c r="J918" s="70" t="s">
        <v>11432</v>
      </c>
      <c r="K918" s="70" t="s">
        <v>11433</v>
      </c>
      <c r="L918" s="70" t="s">
        <v>11434</v>
      </c>
      <c r="M918" s="70" t="s">
        <v>11435</v>
      </c>
      <c r="N918" s="32"/>
      <c r="O918" s="32"/>
      <c r="P918" s="32"/>
      <c r="Q918" s="32"/>
      <c r="R918" s="32"/>
      <c r="S918" s="32"/>
    </row>
    <row r="919" spans="1:19">
      <c r="A919" t="s">
        <v>12503</v>
      </c>
      <c r="B919" t="s">
        <v>10459</v>
      </c>
      <c r="C919" s="70" t="s">
        <v>12504</v>
      </c>
      <c r="D919" s="70" t="s">
        <v>12499</v>
      </c>
      <c r="E919" s="70" t="s">
        <v>12500</v>
      </c>
      <c r="J919" s="70" t="s">
        <v>11432</v>
      </c>
      <c r="K919" s="70" t="s">
        <v>11433</v>
      </c>
      <c r="L919" s="70" t="s">
        <v>11434</v>
      </c>
      <c r="M919" s="70" t="s">
        <v>11435</v>
      </c>
      <c r="N919" s="32"/>
      <c r="O919" s="32"/>
      <c r="P919" s="32"/>
      <c r="Q919" s="32"/>
      <c r="R919" s="32"/>
      <c r="S919" s="32"/>
    </row>
    <row r="920" spans="1:19">
      <c r="A920" t="s">
        <v>12505</v>
      </c>
      <c r="B920" t="s">
        <v>10459</v>
      </c>
      <c r="C920" s="70" t="s">
        <v>12506</v>
      </c>
      <c r="D920" s="70" t="s">
        <v>12499</v>
      </c>
      <c r="E920" s="70" t="s">
        <v>12500</v>
      </c>
      <c r="J920" s="70" t="s">
        <v>11432</v>
      </c>
      <c r="K920" s="70" t="s">
        <v>11433</v>
      </c>
      <c r="L920" s="70" t="s">
        <v>11434</v>
      </c>
      <c r="M920" s="70" t="s">
        <v>11435</v>
      </c>
      <c r="N920" s="32"/>
      <c r="O920" s="32"/>
      <c r="P920" s="32"/>
      <c r="Q920" s="32"/>
      <c r="R920" s="32"/>
      <c r="S920" s="32"/>
    </row>
    <row r="921" spans="1:19">
      <c r="A921" t="s">
        <v>12507</v>
      </c>
      <c r="B921" t="s">
        <v>10459</v>
      </c>
      <c r="C921" s="70" t="s">
        <v>9760</v>
      </c>
      <c r="D921" s="70" t="s">
        <v>12499</v>
      </c>
      <c r="E921" s="70" t="s">
        <v>12500</v>
      </c>
      <c r="J921" s="70" t="s">
        <v>11432</v>
      </c>
      <c r="K921" s="70" t="s">
        <v>11433</v>
      </c>
      <c r="L921" s="70" t="s">
        <v>11434</v>
      </c>
      <c r="M921" s="70" t="s">
        <v>11435</v>
      </c>
      <c r="N921" s="32"/>
      <c r="O921" s="32"/>
      <c r="P921" s="32"/>
      <c r="Q921" s="32"/>
      <c r="R921" s="32"/>
      <c r="S921" s="32"/>
    </row>
    <row r="922" spans="1:19">
      <c r="A922" t="s">
        <v>12508</v>
      </c>
      <c r="B922" t="s">
        <v>10459</v>
      </c>
      <c r="C922" s="70" t="s">
        <v>9761</v>
      </c>
      <c r="D922" s="70" t="s">
        <v>12499</v>
      </c>
      <c r="E922" s="70" t="s">
        <v>12500</v>
      </c>
      <c r="J922" s="70" t="s">
        <v>11432</v>
      </c>
      <c r="K922" s="70" t="s">
        <v>11433</v>
      </c>
      <c r="L922" s="70" t="s">
        <v>11434</v>
      </c>
      <c r="M922" s="70" t="s">
        <v>11435</v>
      </c>
      <c r="N922" s="32"/>
      <c r="O922" s="32"/>
      <c r="P922" s="32"/>
      <c r="Q922" s="32"/>
      <c r="R922" s="32"/>
      <c r="S922" s="32"/>
    </row>
    <row r="923" spans="1:19">
      <c r="A923" t="s">
        <v>9436</v>
      </c>
      <c r="B923" t="s">
        <v>10459</v>
      </c>
      <c r="C923" s="70" t="s">
        <v>9762</v>
      </c>
      <c r="D923" s="70" t="s">
        <v>12499</v>
      </c>
      <c r="E923" s="70" t="s">
        <v>12500</v>
      </c>
      <c r="J923" s="70" t="s">
        <v>11432</v>
      </c>
      <c r="K923" s="70" t="s">
        <v>11433</v>
      </c>
      <c r="L923" s="70" t="s">
        <v>11434</v>
      </c>
      <c r="M923" s="70" t="s">
        <v>11435</v>
      </c>
      <c r="N923" s="32"/>
      <c r="O923" s="32"/>
      <c r="P923" s="32"/>
      <c r="Q923" s="32"/>
      <c r="R923" s="32"/>
      <c r="S923" s="32"/>
    </row>
    <row r="924" spans="1:19">
      <c r="A924" t="s">
        <v>9763</v>
      </c>
      <c r="B924" t="s">
        <v>10459</v>
      </c>
      <c r="C924" s="70" t="s">
        <v>9764</v>
      </c>
      <c r="D924" s="70" t="s">
        <v>12499</v>
      </c>
      <c r="E924" s="70" t="s">
        <v>12500</v>
      </c>
      <c r="J924" s="70" t="s">
        <v>11432</v>
      </c>
      <c r="K924" s="70" t="s">
        <v>11433</v>
      </c>
      <c r="L924" s="70" t="s">
        <v>11434</v>
      </c>
      <c r="M924" s="70" t="s">
        <v>11435</v>
      </c>
      <c r="N924" s="32"/>
      <c r="O924" s="32"/>
      <c r="P924" s="32"/>
      <c r="Q924" s="32"/>
      <c r="R924" s="32"/>
      <c r="S924" s="32"/>
    </row>
    <row r="925" spans="1:19">
      <c r="A925" t="s">
        <v>9765</v>
      </c>
      <c r="B925" t="s">
        <v>10459</v>
      </c>
      <c r="C925" s="70" t="s">
        <v>9766</v>
      </c>
      <c r="D925" s="70" t="s">
        <v>12499</v>
      </c>
      <c r="E925" s="70" t="s">
        <v>12500</v>
      </c>
      <c r="J925" s="70" t="s">
        <v>11432</v>
      </c>
      <c r="K925" s="70" t="s">
        <v>11433</v>
      </c>
      <c r="L925" s="70" t="s">
        <v>11434</v>
      </c>
      <c r="M925" s="70" t="s">
        <v>11435</v>
      </c>
      <c r="N925" s="32"/>
      <c r="O925" s="32"/>
      <c r="P925" s="32"/>
      <c r="Q925" s="32"/>
      <c r="R925" s="32"/>
      <c r="S925" s="32"/>
    </row>
    <row r="926" spans="1:19">
      <c r="A926" t="s">
        <v>9767</v>
      </c>
      <c r="B926" t="s">
        <v>10459</v>
      </c>
      <c r="C926" s="70" t="s">
        <v>12253</v>
      </c>
      <c r="D926" s="70" t="s">
        <v>12499</v>
      </c>
      <c r="E926" s="70" t="s">
        <v>12500</v>
      </c>
      <c r="J926" s="70" t="s">
        <v>11432</v>
      </c>
      <c r="K926" s="70" t="s">
        <v>11433</v>
      </c>
      <c r="L926" s="70" t="s">
        <v>11434</v>
      </c>
      <c r="M926" s="70" t="s">
        <v>11435</v>
      </c>
      <c r="N926" s="32"/>
      <c r="O926" s="32"/>
      <c r="P926" s="32"/>
      <c r="Q926" s="32"/>
      <c r="R926" s="32"/>
      <c r="S926" s="32"/>
    </row>
    <row r="927" spans="1:19">
      <c r="A927" t="s">
        <v>9768</v>
      </c>
      <c r="B927" t="s">
        <v>10459</v>
      </c>
      <c r="C927" s="70" t="s">
        <v>9769</v>
      </c>
      <c r="D927" s="70" t="s">
        <v>12499</v>
      </c>
      <c r="E927" s="70" t="s">
        <v>12500</v>
      </c>
      <c r="J927" s="70" t="s">
        <v>11432</v>
      </c>
      <c r="K927" s="70" t="s">
        <v>11433</v>
      </c>
      <c r="L927" s="70" t="s">
        <v>11434</v>
      </c>
      <c r="M927" s="70" t="s">
        <v>11435</v>
      </c>
      <c r="N927" s="32"/>
      <c r="O927" s="32"/>
      <c r="P927" s="32"/>
      <c r="Q927" s="32"/>
      <c r="R927" s="32"/>
      <c r="S927" s="32"/>
    </row>
    <row r="928" spans="1:19">
      <c r="A928" t="s">
        <v>9770</v>
      </c>
      <c r="B928" t="s">
        <v>10459</v>
      </c>
      <c r="C928" s="70" t="s">
        <v>9771</v>
      </c>
      <c r="D928" s="70" t="s">
        <v>12499</v>
      </c>
      <c r="E928" s="70" t="s">
        <v>12500</v>
      </c>
      <c r="J928" s="70" t="s">
        <v>11432</v>
      </c>
      <c r="K928" s="70" t="s">
        <v>11433</v>
      </c>
      <c r="L928" s="70" t="s">
        <v>11434</v>
      </c>
      <c r="M928" s="70" t="s">
        <v>11435</v>
      </c>
      <c r="N928" s="32"/>
      <c r="O928" s="32"/>
      <c r="P928" s="32"/>
      <c r="Q928" s="32"/>
      <c r="R928" s="32"/>
      <c r="S928" s="32"/>
    </row>
    <row r="929" spans="1:19">
      <c r="A929" t="s">
        <v>9772</v>
      </c>
      <c r="B929" t="s">
        <v>10459</v>
      </c>
      <c r="C929" s="70" t="s">
        <v>9773</v>
      </c>
      <c r="D929" s="70" t="s">
        <v>10938</v>
      </c>
      <c r="E929" s="70" t="s">
        <v>9824</v>
      </c>
      <c r="J929" s="70" t="s">
        <v>11432</v>
      </c>
      <c r="K929" s="70" t="s">
        <v>11433</v>
      </c>
      <c r="L929" s="70" t="s">
        <v>11434</v>
      </c>
      <c r="M929" s="70" t="s">
        <v>11435</v>
      </c>
      <c r="N929" s="32"/>
      <c r="O929" s="32"/>
      <c r="P929" s="32"/>
      <c r="Q929" s="32"/>
      <c r="R929" s="32"/>
      <c r="S929" s="32"/>
    </row>
    <row r="930" spans="1:19">
      <c r="A930" t="s">
        <v>10937</v>
      </c>
      <c r="B930" t="s">
        <v>10459</v>
      </c>
      <c r="C930" s="70" t="s">
        <v>9823</v>
      </c>
      <c r="D930" s="70" t="s">
        <v>10938</v>
      </c>
      <c r="E930" s="70" t="s">
        <v>9824</v>
      </c>
      <c r="J930" s="70" t="s">
        <v>11432</v>
      </c>
      <c r="K930" s="70" t="s">
        <v>11433</v>
      </c>
      <c r="L930" s="70" t="s">
        <v>11434</v>
      </c>
      <c r="M930" s="70" t="s">
        <v>11435</v>
      </c>
      <c r="N930" s="32"/>
      <c r="O930" s="32"/>
      <c r="P930" s="32"/>
      <c r="Q930" s="32"/>
      <c r="R930" s="32"/>
      <c r="S930" s="32"/>
    </row>
    <row r="931" spans="1:19">
      <c r="A931" t="s">
        <v>10939</v>
      </c>
      <c r="B931" t="s">
        <v>10459</v>
      </c>
      <c r="C931" s="70" t="s">
        <v>9825</v>
      </c>
      <c r="D931" s="70" t="s">
        <v>10938</v>
      </c>
      <c r="E931" s="70" t="s">
        <v>9824</v>
      </c>
      <c r="J931" s="70" t="s">
        <v>11432</v>
      </c>
      <c r="K931" s="70" t="s">
        <v>11433</v>
      </c>
      <c r="L931" s="70" t="s">
        <v>11434</v>
      </c>
      <c r="M931" s="70" t="s">
        <v>11435</v>
      </c>
      <c r="N931" s="32"/>
      <c r="O931" s="32"/>
      <c r="P931" s="32"/>
      <c r="Q931" s="32"/>
      <c r="R931" s="32"/>
      <c r="S931" s="32"/>
    </row>
    <row r="932" spans="1:19">
      <c r="A932" t="s">
        <v>9774</v>
      </c>
      <c r="B932" t="s">
        <v>10459</v>
      </c>
      <c r="C932" s="70" t="s">
        <v>9775</v>
      </c>
      <c r="D932" s="70" t="s">
        <v>10938</v>
      </c>
      <c r="E932" s="70" t="s">
        <v>9824</v>
      </c>
      <c r="J932" s="70" t="s">
        <v>11432</v>
      </c>
      <c r="K932" s="70" t="s">
        <v>11433</v>
      </c>
      <c r="L932" s="70" t="s">
        <v>11434</v>
      </c>
      <c r="M932" s="70" t="s">
        <v>11435</v>
      </c>
      <c r="N932" s="32"/>
      <c r="O932" s="32"/>
      <c r="P932" s="32"/>
      <c r="Q932" s="32"/>
      <c r="R932" s="32"/>
      <c r="S932" s="32"/>
    </row>
    <row r="933" spans="1:19">
      <c r="A933" t="s">
        <v>9776</v>
      </c>
      <c r="B933" t="s">
        <v>10459</v>
      </c>
      <c r="C933" s="70" t="s">
        <v>9777</v>
      </c>
      <c r="D933" s="70" t="s">
        <v>10938</v>
      </c>
      <c r="E933" s="70" t="s">
        <v>9824</v>
      </c>
      <c r="J933" s="70" t="s">
        <v>11432</v>
      </c>
      <c r="K933" s="70" t="s">
        <v>11433</v>
      </c>
      <c r="L933" s="70" t="s">
        <v>11434</v>
      </c>
      <c r="M933" s="70" t="s">
        <v>11435</v>
      </c>
      <c r="N933" s="32"/>
      <c r="O933" s="32"/>
      <c r="P933" s="32"/>
      <c r="Q933" s="32"/>
      <c r="R933" s="32"/>
      <c r="S933" s="32"/>
    </row>
    <row r="934" spans="1:19">
      <c r="A934" t="s">
        <v>9778</v>
      </c>
      <c r="B934" t="s">
        <v>10459</v>
      </c>
      <c r="C934" s="70" t="s">
        <v>9779</v>
      </c>
      <c r="D934" s="70" t="s">
        <v>10938</v>
      </c>
      <c r="E934" s="70" t="s">
        <v>9824</v>
      </c>
      <c r="J934" s="70" t="s">
        <v>11432</v>
      </c>
      <c r="K934" s="70" t="s">
        <v>11433</v>
      </c>
      <c r="L934" s="70" t="s">
        <v>11434</v>
      </c>
      <c r="M934" s="70" t="s">
        <v>11435</v>
      </c>
      <c r="N934" s="32"/>
      <c r="O934" s="32"/>
      <c r="P934" s="32"/>
      <c r="Q934" s="32"/>
      <c r="R934" s="32"/>
      <c r="S934" s="32"/>
    </row>
    <row r="935" spans="1:19">
      <c r="A935" t="s">
        <v>9780</v>
      </c>
      <c r="B935" t="s">
        <v>10461</v>
      </c>
      <c r="C935" s="70" t="s">
        <v>9781</v>
      </c>
      <c r="D935" s="70" t="s">
        <v>7596</v>
      </c>
      <c r="E935" s="70" t="s">
        <v>7597</v>
      </c>
      <c r="J935" s="70" t="s">
        <v>11432</v>
      </c>
      <c r="K935" s="70" t="s">
        <v>11433</v>
      </c>
      <c r="L935" s="70" t="s">
        <v>11434</v>
      </c>
      <c r="M935" s="70" t="s">
        <v>11435</v>
      </c>
      <c r="N935" s="32"/>
      <c r="O935" s="32"/>
      <c r="P935" s="32"/>
      <c r="Q935" s="32"/>
      <c r="R935" s="32"/>
      <c r="S935" s="32"/>
    </row>
    <row r="936" spans="1:19">
      <c r="A936" t="s">
        <v>9782</v>
      </c>
      <c r="B936" t="s">
        <v>10461</v>
      </c>
      <c r="C936" s="70" t="s">
        <v>9783</v>
      </c>
      <c r="D936" s="70" t="s">
        <v>7596</v>
      </c>
      <c r="E936" s="70" t="s">
        <v>7597</v>
      </c>
      <c r="J936" s="70" t="s">
        <v>11432</v>
      </c>
      <c r="K936" s="70" t="s">
        <v>11433</v>
      </c>
      <c r="L936" s="70" t="s">
        <v>11434</v>
      </c>
      <c r="M936" s="70" t="s">
        <v>11435</v>
      </c>
      <c r="N936" s="32"/>
      <c r="O936" s="32"/>
      <c r="P936" s="32"/>
      <c r="Q936" s="32"/>
      <c r="R936" s="32"/>
      <c r="S936" s="32"/>
    </row>
    <row r="937" spans="1:19">
      <c r="A937" t="s">
        <v>7598</v>
      </c>
      <c r="B937" t="s">
        <v>10461</v>
      </c>
      <c r="C937" s="70" t="s">
        <v>7599</v>
      </c>
      <c r="D937" s="70" t="s">
        <v>7596</v>
      </c>
      <c r="E937" s="70" t="s">
        <v>7597</v>
      </c>
      <c r="J937" s="70" t="s">
        <v>11432</v>
      </c>
      <c r="K937" s="70" t="s">
        <v>11433</v>
      </c>
      <c r="L937" s="70" t="s">
        <v>11434</v>
      </c>
      <c r="M937" s="70" t="s">
        <v>11435</v>
      </c>
      <c r="N937" s="32"/>
      <c r="O937" s="32"/>
      <c r="P937" s="32"/>
      <c r="Q937" s="32"/>
      <c r="R937" s="32"/>
      <c r="S937" s="32"/>
    </row>
    <row r="938" spans="1:19">
      <c r="A938" t="s">
        <v>12366</v>
      </c>
      <c r="B938" t="s">
        <v>10461</v>
      </c>
      <c r="C938" s="70" t="s">
        <v>11474</v>
      </c>
      <c r="D938" s="70" t="s">
        <v>7596</v>
      </c>
      <c r="E938" s="70" t="s">
        <v>7597</v>
      </c>
      <c r="J938" s="70" t="s">
        <v>11432</v>
      </c>
      <c r="K938" s="70" t="s">
        <v>11433</v>
      </c>
      <c r="L938" s="70" t="s">
        <v>11434</v>
      </c>
      <c r="M938" s="70" t="s">
        <v>11435</v>
      </c>
      <c r="N938" s="32"/>
      <c r="O938" s="32"/>
      <c r="P938" s="32"/>
      <c r="Q938" s="32"/>
      <c r="R938" s="32"/>
      <c r="S938" s="32"/>
    </row>
    <row r="939" spans="1:19">
      <c r="A939" t="s">
        <v>12372</v>
      </c>
      <c r="B939" t="s">
        <v>10461</v>
      </c>
      <c r="C939" s="70" t="s">
        <v>8962</v>
      </c>
      <c r="D939" s="70" t="s">
        <v>7596</v>
      </c>
      <c r="E939" s="70" t="s">
        <v>7597</v>
      </c>
      <c r="J939" s="70" t="s">
        <v>11432</v>
      </c>
      <c r="K939" s="70" t="s">
        <v>11433</v>
      </c>
      <c r="L939" s="70" t="s">
        <v>11434</v>
      </c>
      <c r="M939" s="70" t="s">
        <v>11435</v>
      </c>
      <c r="N939" s="32"/>
      <c r="O939" s="32"/>
      <c r="P939" s="32"/>
      <c r="Q939" s="32"/>
      <c r="R939" s="32"/>
      <c r="S939" s="32"/>
    </row>
    <row r="940" spans="1:19">
      <c r="A940" t="s">
        <v>12373</v>
      </c>
      <c r="B940" t="s">
        <v>10461</v>
      </c>
      <c r="C940" s="70" t="s">
        <v>11888</v>
      </c>
      <c r="D940" s="70" t="s">
        <v>7596</v>
      </c>
      <c r="E940" s="70" t="s">
        <v>7597</v>
      </c>
      <c r="J940" s="70" t="s">
        <v>11432</v>
      </c>
      <c r="K940" s="70" t="s">
        <v>11433</v>
      </c>
      <c r="L940" s="70" t="s">
        <v>11434</v>
      </c>
      <c r="M940" s="70" t="s">
        <v>11435</v>
      </c>
      <c r="N940" s="32"/>
      <c r="O940" s="32"/>
      <c r="P940" s="32"/>
      <c r="Q940" s="32"/>
      <c r="R940" s="32"/>
      <c r="S940" s="32"/>
    </row>
    <row r="941" spans="1:19">
      <c r="A941" t="s">
        <v>9784</v>
      </c>
      <c r="B941" t="s">
        <v>10461</v>
      </c>
      <c r="C941" s="70" t="s">
        <v>9785</v>
      </c>
      <c r="D941" s="70" t="s">
        <v>7596</v>
      </c>
      <c r="E941" s="70" t="s">
        <v>7597</v>
      </c>
      <c r="J941" s="70" t="s">
        <v>11432</v>
      </c>
      <c r="K941" s="70" t="s">
        <v>11433</v>
      </c>
      <c r="L941" s="70" t="s">
        <v>11434</v>
      </c>
      <c r="M941" s="70" t="s">
        <v>11435</v>
      </c>
      <c r="N941" s="32"/>
      <c r="O941" s="32"/>
      <c r="P941" s="32"/>
      <c r="Q941" s="32"/>
      <c r="R941" s="32"/>
      <c r="S941" s="32"/>
    </row>
    <row r="942" spans="1:19">
      <c r="A942" t="s">
        <v>9786</v>
      </c>
      <c r="B942" t="s">
        <v>10461</v>
      </c>
      <c r="C942" s="70" t="s">
        <v>9787</v>
      </c>
      <c r="D942" s="70" t="s">
        <v>7596</v>
      </c>
      <c r="E942" s="70" t="s">
        <v>7597</v>
      </c>
      <c r="J942" s="70" t="s">
        <v>11432</v>
      </c>
      <c r="K942" s="70" t="s">
        <v>11433</v>
      </c>
      <c r="L942" s="70" t="s">
        <v>11434</v>
      </c>
      <c r="M942" s="70" t="s">
        <v>11435</v>
      </c>
      <c r="N942" s="32"/>
      <c r="O942" s="32"/>
      <c r="P942" s="32"/>
      <c r="Q942" s="32"/>
      <c r="R942" s="32"/>
      <c r="S942" s="32"/>
    </row>
    <row r="943" spans="1:19">
      <c r="A943" t="s">
        <v>9788</v>
      </c>
      <c r="B943" t="s">
        <v>10459</v>
      </c>
      <c r="C943" s="70" t="s">
        <v>7132</v>
      </c>
      <c r="D943" s="70" t="s">
        <v>7596</v>
      </c>
      <c r="E943" s="70" t="s">
        <v>7597</v>
      </c>
      <c r="J943" s="70" t="s">
        <v>11432</v>
      </c>
      <c r="K943" s="70" t="s">
        <v>11433</v>
      </c>
      <c r="L943" s="70" t="s">
        <v>11434</v>
      </c>
      <c r="M943" s="70" t="s">
        <v>11435</v>
      </c>
      <c r="N943" s="32"/>
      <c r="O943" s="32"/>
      <c r="P943" s="32"/>
      <c r="Q943" s="32"/>
      <c r="R943" s="32"/>
      <c r="S943" s="32"/>
    </row>
    <row r="944" spans="1:19">
      <c r="A944" t="s">
        <v>7594</v>
      </c>
      <c r="B944" t="s">
        <v>10526</v>
      </c>
      <c r="C944" s="70" t="s">
        <v>7595</v>
      </c>
      <c r="D944" s="70" t="s">
        <v>7596</v>
      </c>
      <c r="E944" s="70" t="s">
        <v>7597</v>
      </c>
      <c r="J944" s="70" t="s">
        <v>11432</v>
      </c>
      <c r="K944" s="70" t="s">
        <v>11433</v>
      </c>
      <c r="L944" s="70" t="s">
        <v>11434</v>
      </c>
      <c r="M944" s="70" t="s">
        <v>11435</v>
      </c>
      <c r="N944" s="32"/>
      <c r="O944" s="32"/>
      <c r="P944" s="32"/>
      <c r="Q944" s="32"/>
      <c r="R944" s="32"/>
      <c r="S944" s="32"/>
    </row>
    <row r="945" spans="1:19">
      <c r="A945" t="s">
        <v>9433</v>
      </c>
      <c r="B945" t="s">
        <v>10459</v>
      </c>
      <c r="C945" s="70" t="s">
        <v>9789</v>
      </c>
      <c r="D945" s="70" t="s">
        <v>9435</v>
      </c>
      <c r="E945" s="70" t="s">
        <v>9434</v>
      </c>
      <c r="J945" s="70" t="s">
        <v>11432</v>
      </c>
      <c r="K945" s="70" t="s">
        <v>11433</v>
      </c>
      <c r="L945" s="70" t="s">
        <v>11434</v>
      </c>
      <c r="M945" s="70" t="s">
        <v>11435</v>
      </c>
      <c r="N945" s="32"/>
      <c r="O945" s="32"/>
      <c r="P945" s="32"/>
      <c r="Q945" s="32"/>
      <c r="R945" s="32"/>
      <c r="S945" s="32"/>
    </row>
    <row r="946" spans="1:19">
      <c r="A946" t="s">
        <v>9790</v>
      </c>
      <c r="B946" t="s">
        <v>10459</v>
      </c>
      <c r="C946" s="70" t="s">
        <v>9791</v>
      </c>
      <c r="D946" s="70" t="s">
        <v>9435</v>
      </c>
      <c r="E946" s="70" t="s">
        <v>9434</v>
      </c>
      <c r="J946" s="70" t="s">
        <v>11432</v>
      </c>
      <c r="K946" s="70" t="s">
        <v>11433</v>
      </c>
      <c r="L946" s="70" t="s">
        <v>11434</v>
      </c>
      <c r="M946" s="70" t="s">
        <v>11435</v>
      </c>
      <c r="N946" s="32"/>
      <c r="O946" s="32"/>
      <c r="P946" s="32"/>
      <c r="Q946" s="32"/>
      <c r="R946" s="32"/>
      <c r="S946" s="32"/>
    </row>
    <row r="947" spans="1:19">
      <c r="A947" t="s">
        <v>13006</v>
      </c>
      <c r="B947" t="s">
        <v>10526</v>
      </c>
      <c r="C947" s="70" t="s">
        <v>9792</v>
      </c>
      <c r="D947" s="70" t="s">
        <v>9435</v>
      </c>
      <c r="E947" s="70" t="s">
        <v>9434</v>
      </c>
      <c r="J947" s="70" t="s">
        <v>11432</v>
      </c>
      <c r="K947" s="70" t="s">
        <v>11433</v>
      </c>
      <c r="L947" s="70" t="s">
        <v>11434</v>
      </c>
      <c r="M947" s="70" t="s">
        <v>11435</v>
      </c>
      <c r="N947" s="32"/>
      <c r="O947" s="32"/>
      <c r="P947" s="32"/>
      <c r="Q947" s="32"/>
      <c r="R947" s="32"/>
      <c r="S947" s="32"/>
    </row>
    <row r="948" spans="1:19">
      <c r="A948" t="s">
        <v>12148</v>
      </c>
      <c r="B948" t="s">
        <v>10459</v>
      </c>
      <c r="C948" s="70" t="s">
        <v>12544</v>
      </c>
      <c r="D948" s="70" t="s">
        <v>12149</v>
      </c>
      <c r="E948" s="70" t="s">
        <v>12544</v>
      </c>
      <c r="J948" s="70" t="s">
        <v>11432</v>
      </c>
      <c r="K948" s="70" t="s">
        <v>11433</v>
      </c>
      <c r="L948" s="70" t="s">
        <v>11434</v>
      </c>
      <c r="M948" s="70" t="s">
        <v>11435</v>
      </c>
      <c r="N948" s="32"/>
      <c r="O948" s="32"/>
      <c r="P948" s="32"/>
      <c r="Q948" s="32"/>
      <c r="R948" s="32"/>
      <c r="S948" s="32"/>
    </row>
    <row r="949" spans="1:19">
      <c r="A949" t="s">
        <v>12359</v>
      </c>
      <c r="B949" t="s">
        <v>10461</v>
      </c>
      <c r="C949" s="70" t="s">
        <v>12753</v>
      </c>
      <c r="D949" s="70" t="s">
        <v>12360</v>
      </c>
      <c r="E949" s="70" t="s">
        <v>12753</v>
      </c>
      <c r="J949" s="70" t="s">
        <v>11432</v>
      </c>
      <c r="K949" s="70" t="s">
        <v>11433</v>
      </c>
      <c r="L949" s="70" t="s">
        <v>11434</v>
      </c>
      <c r="M949" s="70" t="s">
        <v>11435</v>
      </c>
      <c r="N949" s="32"/>
      <c r="O949" s="32"/>
      <c r="P949" s="32"/>
      <c r="Q949" s="32"/>
      <c r="R949" s="32"/>
      <c r="S949" s="32"/>
    </row>
    <row r="950" spans="1:19">
      <c r="A950" t="s">
        <v>12150</v>
      </c>
      <c r="B950" t="s">
        <v>10459</v>
      </c>
      <c r="C950" s="70" t="s">
        <v>12545</v>
      </c>
      <c r="D950" s="70" t="s">
        <v>12151</v>
      </c>
      <c r="E950" s="70" t="s">
        <v>12545</v>
      </c>
      <c r="J950" s="70" t="s">
        <v>11432</v>
      </c>
      <c r="K950" s="70" t="s">
        <v>11433</v>
      </c>
      <c r="L950" s="70" t="s">
        <v>11434</v>
      </c>
      <c r="M950" s="70" t="s">
        <v>11435</v>
      </c>
      <c r="N950" s="32"/>
      <c r="O950" s="32"/>
      <c r="P950" s="32"/>
      <c r="Q950" s="32"/>
      <c r="R950" s="32"/>
      <c r="S950" s="32"/>
    </row>
    <row r="951" spans="1:19">
      <c r="A951" t="s">
        <v>9627</v>
      </c>
      <c r="B951" t="s">
        <v>10461</v>
      </c>
      <c r="C951" s="70" t="s">
        <v>9793</v>
      </c>
      <c r="D951" s="70" t="s">
        <v>9628</v>
      </c>
      <c r="E951" s="70" t="s">
        <v>8008</v>
      </c>
      <c r="J951" s="70" t="s">
        <v>11432</v>
      </c>
      <c r="K951" s="70" t="s">
        <v>11433</v>
      </c>
      <c r="L951" s="70" t="s">
        <v>11434</v>
      </c>
      <c r="M951" s="70" t="s">
        <v>11435</v>
      </c>
      <c r="N951" s="32"/>
      <c r="O951" s="32"/>
      <c r="P951" s="32"/>
      <c r="Q951" s="32"/>
      <c r="R951" s="32"/>
      <c r="S951" s="32"/>
    </row>
    <row r="952" spans="1:19">
      <c r="A952" t="s">
        <v>10809</v>
      </c>
      <c r="B952" t="s">
        <v>10461</v>
      </c>
      <c r="C952" s="70" t="s">
        <v>8019</v>
      </c>
      <c r="D952" s="70" t="s">
        <v>10810</v>
      </c>
      <c r="E952" s="70" t="s">
        <v>9081</v>
      </c>
      <c r="J952" s="70" t="s">
        <v>11432</v>
      </c>
      <c r="K952" s="70" t="s">
        <v>11433</v>
      </c>
      <c r="L952" s="70" t="s">
        <v>11434</v>
      </c>
      <c r="M952" s="70" t="s">
        <v>11435</v>
      </c>
      <c r="N952" s="32"/>
      <c r="O952" s="32"/>
      <c r="P952" s="32"/>
      <c r="Q952" s="32"/>
      <c r="R952" s="32"/>
      <c r="S952" s="32"/>
    </row>
    <row r="953" spans="1:19">
      <c r="A953" t="s">
        <v>12376</v>
      </c>
      <c r="B953" t="s">
        <v>10461</v>
      </c>
      <c r="C953" s="70" t="s">
        <v>11890</v>
      </c>
      <c r="D953" s="70" t="s">
        <v>12377</v>
      </c>
      <c r="E953" s="70" t="s">
        <v>11890</v>
      </c>
      <c r="J953" s="70" t="s">
        <v>11432</v>
      </c>
      <c r="K953" s="70" t="s">
        <v>11433</v>
      </c>
      <c r="L953" s="70" t="s">
        <v>11434</v>
      </c>
      <c r="M953" s="70" t="s">
        <v>11435</v>
      </c>
      <c r="N953" s="32"/>
      <c r="O953" s="32"/>
      <c r="P953" s="32"/>
      <c r="Q953" s="32"/>
      <c r="R953" s="32"/>
      <c r="S953" s="32"/>
    </row>
    <row r="954" spans="1:19">
      <c r="A954" t="s">
        <v>12378</v>
      </c>
      <c r="B954" t="s">
        <v>10461</v>
      </c>
      <c r="C954" s="70" t="s">
        <v>11891</v>
      </c>
      <c r="D954" s="70" t="s">
        <v>12379</v>
      </c>
      <c r="E954" s="70" t="s">
        <v>11891</v>
      </c>
      <c r="J954" s="70" t="s">
        <v>11432</v>
      </c>
      <c r="K954" s="70" t="s">
        <v>11433</v>
      </c>
      <c r="L954" s="70" t="s">
        <v>11434</v>
      </c>
      <c r="M954" s="70" t="s">
        <v>11435</v>
      </c>
      <c r="N954" s="32"/>
      <c r="O954" s="32"/>
      <c r="P954" s="32"/>
      <c r="Q954" s="32"/>
      <c r="R954" s="32"/>
      <c r="S954" s="32"/>
    </row>
    <row r="955" spans="1:19">
      <c r="A955" t="s">
        <v>12374</v>
      </c>
      <c r="B955" t="s">
        <v>10461</v>
      </c>
      <c r="C955" s="70" t="s">
        <v>11889</v>
      </c>
      <c r="D955" s="70" t="s">
        <v>12375</v>
      </c>
      <c r="E955" s="70" t="s">
        <v>11889</v>
      </c>
      <c r="J955" s="70" t="s">
        <v>11432</v>
      </c>
      <c r="K955" s="70" t="s">
        <v>11433</v>
      </c>
      <c r="L955" s="70" t="s">
        <v>11434</v>
      </c>
      <c r="M955" s="70" t="s">
        <v>11435</v>
      </c>
      <c r="N955" s="32"/>
      <c r="O955" s="32"/>
      <c r="P955" s="32"/>
      <c r="Q955" s="32"/>
      <c r="R955" s="32"/>
      <c r="S955" s="32"/>
    </row>
    <row r="956" spans="1:19">
      <c r="A956" t="s">
        <v>9794</v>
      </c>
      <c r="B956" t="s">
        <v>10459</v>
      </c>
      <c r="C956" s="70" t="s">
        <v>9795</v>
      </c>
      <c r="D956" s="70" t="s">
        <v>12375</v>
      </c>
      <c r="E956" s="70" t="s">
        <v>11889</v>
      </c>
      <c r="J956" s="70" t="s">
        <v>11432</v>
      </c>
      <c r="K956" s="70" t="s">
        <v>11433</v>
      </c>
      <c r="L956" s="70" t="s">
        <v>11434</v>
      </c>
      <c r="M956" s="70" t="s">
        <v>11435</v>
      </c>
      <c r="N956" s="32"/>
      <c r="O956" s="32"/>
      <c r="P956" s="32"/>
      <c r="Q956" s="32"/>
      <c r="R956" s="32"/>
      <c r="S956" s="32"/>
    </row>
    <row r="957" spans="1:19">
      <c r="A957" t="s">
        <v>9796</v>
      </c>
      <c r="B957" t="s">
        <v>10461</v>
      </c>
      <c r="C957" s="70" t="s">
        <v>7035</v>
      </c>
      <c r="D957" s="70" t="s">
        <v>9797</v>
      </c>
      <c r="E957" s="70" t="s">
        <v>7035</v>
      </c>
      <c r="J957" s="70" t="s">
        <v>11432</v>
      </c>
      <c r="K957" s="70" t="s">
        <v>11433</v>
      </c>
      <c r="L957" s="70" t="s">
        <v>11434</v>
      </c>
      <c r="M957" s="70" t="s">
        <v>11435</v>
      </c>
      <c r="N957" s="32"/>
      <c r="O957" s="32"/>
      <c r="P957" s="32"/>
      <c r="Q957" s="32"/>
      <c r="R957" s="32"/>
      <c r="S957" s="32"/>
    </row>
    <row r="958" spans="1:19">
      <c r="A958" t="s">
        <v>9798</v>
      </c>
      <c r="B958" t="s">
        <v>10459</v>
      </c>
      <c r="C958" s="70" t="s">
        <v>12873</v>
      </c>
      <c r="D958" s="70" t="s">
        <v>9797</v>
      </c>
      <c r="E958" s="70" t="s">
        <v>7035</v>
      </c>
      <c r="J958" s="70" t="s">
        <v>11432</v>
      </c>
      <c r="K958" s="70" t="s">
        <v>11433</v>
      </c>
      <c r="L958" s="70" t="s">
        <v>11434</v>
      </c>
      <c r="M958" s="70" t="s">
        <v>11435</v>
      </c>
      <c r="N958" s="32"/>
      <c r="O958" s="32"/>
      <c r="P958" s="32"/>
      <c r="Q958" s="32"/>
      <c r="R958" s="32"/>
      <c r="S958" s="32"/>
    </row>
    <row r="959" spans="1:19">
      <c r="A959" t="s">
        <v>9799</v>
      </c>
      <c r="B959" t="s">
        <v>10459</v>
      </c>
      <c r="C959" s="70" t="s">
        <v>11429</v>
      </c>
      <c r="D959" s="70" t="s">
        <v>9797</v>
      </c>
      <c r="E959" s="70" t="s">
        <v>7035</v>
      </c>
      <c r="J959" s="70" t="s">
        <v>11432</v>
      </c>
      <c r="K959" s="70" t="s">
        <v>11433</v>
      </c>
      <c r="L959" s="70" t="s">
        <v>11434</v>
      </c>
      <c r="M959" s="70" t="s">
        <v>11435</v>
      </c>
      <c r="N959" s="32"/>
      <c r="O959" s="32"/>
      <c r="P959" s="32"/>
      <c r="Q959" s="32"/>
      <c r="R959" s="32"/>
      <c r="S959" s="32"/>
    </row>
    <row r="960" spans="1:19">
      <c r="A960" t="s">
        <v>9800</v>
      </c>
      <c r="B960" t="s">
        <v>10459</v>
      </c>
      <c r="C960" s="70" t="s">
        <v>9801</v>
      </c>
      <c r="D960" s="70" t="s">
        <v>9797</v>
      </c>
      <c r="E960" s="70" t="s">
        <v>7035</v>
      </c>
      <c r="J960" s="70" t="s">
        <v>11432</v>
      </c>
      <c r="K960" s="70" t="s">
        <v>11433</v>
      </c>
      <c r="L960" s="70" t="s">
        <v>11434</v>
      </c>
      <c r="M960" s="70" t="s">
        <v>11435</v>
      </c>
      <c r="N960" s="32"/>
      <c r="O960" s="32"/>
      <c r="P960" s="32"/>
      <c r="Q960" s="32"/>
      <c r="R960" s="32"/>
      <c r="S960" s="32"/>
    </row>
    <row r="961" spans="1:19">
      <c r="A961" t="s">
        <v>9608</v>
      </c>
      <c r="B961" t="s">
        <v>10461</v>
      </c>
      <c r="C961" s="70" t="s">
        <v>11351</v>
      </c>
      <c r="D961" s="70" t="s">
        <v>9802</v>
      </c>
      <c r="E961" s="70" t="s">
        <v>11352</v>
      </c>
      <c r="J961" s="70" t="s">
        <v>11432</v>
      </c>
      <c r="K961" s="70" t="s">
        <v>11433</v>
      </c>
      <c r="L961" s="70" t="s">
        <v>11434</v>
      </c>
      <c r="M961" s="70" t="s">
        <v>11435</v>
      </c>
      <c r="N961" s="32"/>
      <c r="O961" s="32"/>
      <c r="P961" s="32"/>
      <c r="Q961" s="32"/>
      <c r="R961" s="32"/>
      <c r="S961" s="32"/>
    </row>
    <row r="962" spans="1:19">
      <c r="A962" t="s">
        <v>12073</v>
      </c>
      <c r="B962" t="s">
        <v>10459</v>
      </c>
      <c r="C962" s="70" t="s">
        <v>9829</v>
      </c>
      <c r="D962" s="70" t="s">
        <v>9803</v>
      </c>
      <c r="E962" s="70" t="s">
        <v>9827</v>
      </c>
      <c r="J962" s="70" t="s">
        <v>11432</v>
      </c>
      <c r="K962" s="70" t="s">
        <v>11433</v>
      </c>
      <c r="L962" s="70" t="s">
        <v>11434</v>
      </c>
      <c r="M962" s="70" t="s">
        <v>11435</v>
      </c>
      <c r="N962" s="32"/>
      <c r="O962" s="32"/>
      <c r="P962" s="32"/>
      <c r="Q962" s="32"/>
      <c r="R962" s="32"/>
      <c r="S962" s="32"/>
    </row>
    <row r="963" spans="1:19">
      <c r="A963" t="s">
        <v>9804</v>
      </c>
      <c r="B963" t="s">
        <v>10461</v>
      </c>
      <c r="C963" s="70" t="s">
        <v>9805</v>
      </c>
      <c r="D963" s="70" t="s">
        <v>9806</v>
      </c>
      <c r="E963" s="70" t="s">
        <v>13046</v>
      </c>
      <c r="J963" s="70" t="s">
        <v>11432</v>
      </c>
      <c r="K963" s="70" t="s">
        <v>11433</v>
      </c>
      <c r="L963" s="70" t="s">
        <v>11434</v>
      </c>
      <c r="M963" s="70" t="s">
        <v>11435</v>
      </c>
      <c r="N963" s="32"/>
      <c r="O963" s="32"/>
      <c r="P963" s="32"/>
      <c r="Q963" s="32"/>
      <c r="R963" s="32"/>
      <c r="S963" s="32"/>
    </row>
    <row r="964" spans="1:19">
      <c r="A964" t="s">
        <v>7588</v>
      </c>
      <c r="B964" t="s">
        <v>10461</v>
      </c>
      <c r="C964" s="70" t="s">
        <v>13046</v>
      </c>
      <c r="D964" s="70" t="s">
        <v>9806</v>
      </c>
      <c r="E964" s="70" t="s">
        <v>13046</v>
      </c>
      <c r="J964" s="70" t="s">
        <v>11432</v>
      </c>
      <c r="K964" s="70" t="s">
        <v>11433</v>
      </c>
      <c r="L964" s="70" t="s">
        <v>11434</v>
      </c>
      <c r="M964" s="70" t="s">
        <v>11435</v>
      </c>
      <c r="N964" s="32"/>
      <c r="O964" s="32"/>
      <c r="P964" s="32"/>
      <c r="Q964" s="32"/>
      <c r="R964" s="32"/>
      <c r="S964" s="32"/>
    </row>
    <row r="965" spans="1:19">
      <c r="A965" t="s">
        <v>12361</v>
      </c>
      <c r="B965" t="s">
        <v>10461</v>
      </c>
      <c r="C965" s="70" t="s">
        <v>12754</v>
      </c>
      <c r="D965" s="70" t="s">
        <v>9806</v>
      </c>
      <c r="E965" s="70" t="s">
        <v>13046</v>
      </c>
      <c r="J965" s="70" t="s">
        <v>11432</v>
      </c>
      <c r="K965" s="70" t="s">
        <v>11433</v>
      </c>
      <c r="L965" s="70" t="s">
        <v>11434</v>
      </c>
      <c r="M965" s="70" t="s">
        <v>11435</v>
      </c>
      <c r="N965" s="32"/>
      <c r="O965" s="32"/>
      <c r="P965" s="32"/>
      <c r="Q965" s="32"/>
      <c r="R965" s="32"/>
      <c r="S965" s="32"/>
    </row>
    <row r="966" spans="1:19">
      <c r="A966" t="s">
        <v>12362</v>
      </c>
      <c r="B966" t="s">
        <v>10461</v>
      </c>
      <c r="C966" s="70" t="s">
        <v>12755</v>
      </c>
      <c r="D966" s="70" t="s">
        <v>9806</v>
      </c>
      <c r="E966" s="70" t="s">
        <v>13046</v>
      </c>
      <c r="J966" s="70" t="s">
        <v>11432</v>
      </c>
      <c r="K966" s="70" t="s">
        <v>11433</v>
      </c>
      <c r="L966" s="70" t="s">
        <v>11434</v>
      </c>
      <c r="M966" s="70" t="s">
        <v>11435</v>
      </c>
      <c r="N966" s="32"/>
      <c r="O966" s="32"/>
      <c r="P966" s="32"/>
      <c r="Q966" s="32"/>
      <c r="R966" s="32"/>
      <c r="S966" s="32"/>
    </row>
    <row r="967" spans="1:19">
      <c r="A967" t="s">
        <v>12363</v>
      </c>
      <c r="B967" t="s">
        <v>10461</v>
      </c>
      <c r="C967" s="70" t="s">
        <v>12756</v>
      </c>
      <c r="D967" s="70" t="s">
        <v>9806</v>
      </c>
      <c r="E967" s="70" t="s">
        <v>13046</v>
      </c>
      <c r="J967" s="70" t="s">
        <v>11432</v>
      </c>
      <c r="K967" s="70" t="s">
        <v>11433</v>
      </c>
      <c r="L967" s="70" t="s">
        <v>11434</v>
      </c>
      <c r="M967" s="70" t="s">
        <v>11435</v>
      </c>
      <c r="N967" s="32"/>
      <c r="O967" s="32"/>
      <c r="P967" s="32"/>
      <c r="Q967" s="32"/>
      <c r="R967" s="32"/>
      <c r="S967" s="32"/>
    </row>
    <row r="968" spans="1:19">
      <c r="A968" t="s">
        <v>12365</v>
      </c>
      <c r="B968" t="s">
        <v>10461</v>
      </c>
      <c r="C968" s="70" t="s">
        <v>12758</v>
      </c>
      <c r="D968" s="70" t="s">
        <v>9806</v>
      </c>
      <c r="E968" s="70" t="s">
        <v>13046</v>
      </c>
      <c r="J968" s="70" t="s">
        <v>11432</v>
      </c>
      <c r="K968" s="70" t="s">
        <v>11433</v>
      </c>
      <c r="L968" s="70" t="s">
        <v>11434</v>
      </c>
      <c r="M968" s="70" t="s">
        <v>11435</v>
      </c>
      <c r="N968" s="32"/>
      <c r="O968" s="32"/>
      <c r="P968" s="32"/>
      <c r="Q968" s="32"/>
      <c r="R968" s="32"/>
      <c r="S968" s="32"/>
    </row>
    <row r="969" spans="1:19">
      <c r="A969" t="s">
        <v>12152</v>
      </c>
      <c r="B969" t="s">
        <v>10459</v>
      </c>
      <c r="C969" s="70" t="s">
        <v>12546</v>
      </c>
      <c r="D969" s="70" t="s">
        <v>9806</v>
      </c>
      <c r="E969" s="70" t="s">
        <v>13046</v>
      </c>
      <c r="J969" s="70" t="s">
        <v>11432</v>
      </c>
      <c r="K969" s="70" t="s">
        <v>11433</v>
      </c>
      <c r="L969" s="70" t="s">
        <v>11434</v>
      </c>
      <c r="M969" s="70" t="s">
        <v>11435</v>
      </c>
      <c r="N969" s="32"/>
      <c r="O969" s="32"/>
      <c r="P969" s="32"/>
      <c r="Q969" s="32"/>
      <c r="R969" s="32"/>
      <c r="S969" s="32"/>
    </row>
    <row r="970" spans="1:19">
      <c r="A970" t="s">
        <v>12899</v>
      </c>
      <c r="B970" t="s">
        <v>10459</v>
      </c>
      <c r="C970" s="70" t="s">
        <v>12548</v>
      </c>
      <c r="D970" s="70" t="s">
        <v>9806</v>
      </c>
      <c r="E970" s="70" t="s">
        <v>13046</v>
      </c>
      <c r="J970" s="70" t="s">
        <v>11432</v>
      </c>
      <c r="K970" s="70" t="s">
        <v>11433</v>
      </c>
      <c r="L970" s="70" t="s">
        <v>11434</v>
      </c>
      <c r="M970" s="70" t="s">
        <v>11435</v>
      </c>
      <c r="N970" s="32"/>
      <c r="O970" s="32"/>
      <c r="P970" s="32"/>
      <c r="Q970" s="32"/>
      <c r="R970" s="32"/>
      <c r="S970" s="32"/>
    </row>
    <row r="971" spans="1:19">
      <c r="A971" t="s">
        <v>12904</v>
      </c>
      <c r="B971" t="s">
        <v>10459</v>
      </c>
      <c r="C971" s="70" t="s">
        <v>12553</v>
      </c>
      <c r="D971" s="70" t="s">
        <v>9806</v>
      </c>
      <c r="E971" s="70" t="s">
        <v>13046</v>
      </c>
      <c r="J971" s="70" t="s">
        <v>11432</v>
      </c>
      <c r="K971" s="70" t="s">
        <v>11433</v>
      </c>
      <c r="L971" s="70" t="s">
        <v>11434</v>
      </c>
      <c r="M971" s="70" t="s">
        <v>11435</v>
      </c>
      <c r="N971" s="32"/>
      <c r="O971" s="32"/>
      <c r="P971" s="32"/>
      <c r="Q971" s="32"/>
      <c r="R971" s="32"/>
      <c r="S971" s="32"/>
    </row>
    <row r="972" spans="1:19">
      <c r="A972" t="s">
        <v>10882</v>
      </c>
      <c r="B972" t="s">
        <v>10461</v>
      </c>
      <c r="C972" s="70" t="s">
        <v>11593</v>
      </c>
      <c r="D972" s="70" t="s">
        <v>10883</v>
      </c>
      <c r="E972" s="70" t="s">
        <v>11593</v>
      </c>
      <c r="J972" s="70" t="s">
        <v>11594</v>
      </c>
      <c r="K972" s="70" t="s">
        <v>11433</v>
      </c>
      <c r="L972" s="70" t="s">
        <v>9807</v>
      </c>
      <c r="M972" s="70" t="s">
        <v>11435</v>
      </c>
      <c r="N972" s="32"/>
      <c r="O972" s="32"/>
      <c r="P972" s="32"/>
      <c r="Q972" s="32"/>
      <c r="R972" s="32"/>
      <c r="S972" s="32"/>
    </row>
    <row r="973" spans="1:19">
      <c r="A973" t="s">
        <v>10885</v>
      </c>
      <c r="B973" t="s">
        <v>10461</v>
      </c>
      <c r="C973" s="70" t="s">
        <v>9808</v>
      </c>
      <c r="D973" s="70" t="s">
        <v>10886</v>
      </c>
      <c r="E973" s="70" t="s">
        <v>4992</v>
      </c>
      <c r="J973" s="70" t="s">
        <v>11594</v>
      </c>
      <c r="K973" s="70" t="s">
        <v>11433</v>
      </c>
      <c r="L973" s="70" t="s">
        <v>9807</v>
      </c>
      <c r="M973" s="70" t="s">
        <v>11435</v>
      </c>
      <c r="N973" s="32"/>
      <c r="O973" s="32"/>
      <c r="P973" s="32"/>
      <c r="Q973" s="32"/>
      <c r="R973" s="32"/>
      <c r="S973" s="32"/>
    </row>
    <row r="974" spans="1:19">
      <c r="A974" t="s">
        <v>12986</v>
      </c>
      <c r="B974" t="s">
        <v>10459</v>
      </c>
      <c r="C974" s="70" t="s">
        <v>10729</v>
      </c>
      <c r="D974" s="70" t="s">
        <v>10886</v>
      </c>
      <c r="E974" s="70" t="s">
        <v>4992</v>
      </c>
      <c r="J974" s="70" t="s">
        <v>11594</v>
      </c>
      <c r="K974" s="70" t="s">
        <v>11433</v>
      </c>
      <c r="L974" s="70" t="s">
        <v>9807</v>
      </c>
      <c r="M974" s="70" t="s">
        <v>11435</v>
      </c>
      <c r="N974" s="32"/>
      <c r="O974" s="32"/>
      <c r="P974" s="32"/>
      <c r="Q974" s="32"/>
      <c r="R974" s="32"/>
      <c r="S974" s="32"/>
    </row>
    <row r="975" spans="1:19">
      <c r="A975" t="s">
        <v>12987</v>
      </c>
      <c r="B975" t="s">
        <v>10459</v>
      </c>
      <c r="C975" s="70" t="s">
        <v>12873</v>
      </c>
      <c r="D975" s="70" t="s">
        <v>10886</v>
      </c>
      <c r="E975" s="70" t="s">
        <v>4992</v>
      </c>
      <c r="J975" s="70" t="s">
        <v>11594</v>
      </c>
      <c r="K975" s="70" t="s">
        <v>11433</v>
      </c>
      <c r="L975" s="70" t="s">
        <v>9807</v>
      </c>
      <c r="M975" s="70" t="s">
        <v>11435</v>
      </c>
      <c r="N975" s="32"/>
      <c r="O975" s="32"/>
      <c r="P975" s="32"/>
      <c r="Q975" s="32"/>
      <c r="R975" s="32"/>
      <c r="S975" s="32"/>
    </row>
    <row r="976" spans="1:19">
      <c r="A976" t="s">
        <v>8530</v>
      </c>
      <c r="B976" t="s">
        <v>10461</v>
      </c>
      <c r="C976" s="70" t="s">
        <v>9809</v>
      </c>
      <c r="D976" s="70" t="s">
        <v>10654</v>
      </c>
      <c r="E976" s="70" t="s">
        <v>9809</v>
      </c>
      <c r="J976" s="70" t="s">
        <v>8532</v>
      </c>
      <c r="K976" s="70" t="s">
        <v>11433</v>
      </c>
      <c r="L976" s="70" t="s">
        <v>9810</v>
      </c>
      <c r="M976" s="70" t="s">
        <v>11435</v>
      </c>
      <c r="N976" s="32"/>
      <c r="O976" s="32"/>
      <c r="P976" s="32"/>
      <c r="Q976" s="32"/>
      <c r="R976" s="32"/>
      <c r="S976" s="32"/>
    </row>
    <row r="977" spans="1:19">
      <c r="A977" t="s">
        <v>8533</v>
      </c>
      <c r="B977" t="s">
        <v>10461</v>
      </c>
      <c r="C977" s="70" t="s">
        <v>9811</v>
      </c>
      <c r="D977" s="70" t="s">
        <v>10654</v>
      </c>
      <c r="E977" s="70" t="s">
        <v>9809</v>
      </c>
      <c r="J977" s="70" t="s">
        <v>8532</v>
      </c>
      <c r="K977" s="70" t="s">
        <v>11433</v>
      </c>
      <c r="L977" s="70" t="s">
        <v>9810</v>
      </c>
      <c r="M977" s="70" t="s">
        <v>11435</v>
      </c>
      <c r="N977" s="32"/>
      <c r="O977" s="32"/>
      <c r="P977" s="32"/>
      <c r="Q977" s="32"/>
      <c r="R977" s="32"/>
      <c r="S977" s="32"/>
    </row>
    <row r="978" spans="1:19">
      <c r="A978" t="s">
        <v>10811</v>
      </c>
      <c r="B978" t="s">
        <v>10461</v>
      </c>
      <c r="C978" s="70" t="s">
        <v>9082</v>
      </c>
      <c r="D978" s="70" t="s">
        <v>10654</v>
      </c>
      <c r="E978" s="70" t="s">
        <v>9809</v>
      </c>
      <c r="J978" s="70" t="s">
        <v>8532</v>
      </c>
      <c r="K978" s="70" t="s">
        <v>11433</v>
      </c>
      <c r="L978" s="70" t="s">
        <v>9810</v>
      </c>
      <c r="M978" s="70" t="s">
        <v>11435</v>
      </c>
      <c r="N978" s="32"/>
      <c r="O978" s="32"/>
      <c r="P978" s="32"/>
      <c r="Q978" s="32"/>
      <c r="R978" s="32"/>
      <c r="S978" s="32"/>
    </row>
    <row r="979" spans="1:19">
      <c r="A979" t="s">
        <v>12946</v>
      </c>
      <c r="B979" t="s">
        <v>10459</v>
      </c>
      <c r="C979" s="70" t="s">
        <v>12873</v>
      </c>
      <c r="D979" s="70" t="s">
        <v>10654</v>
      </c>
      <c r="E979" s="70" t="s">
        <v>9809</v>
      </c>
      <c r="J979" s="70" t="s">
        <v>8532</v>
      </c>
      <c r="K979" s="70" t="s">
        <v>11433</v>
      </c>
      <c r="L979" s="70" t="s">
        <v>9810</v>
      </c>
      <c r="M979" s="70" t="s">
        <v>11435</v>
      </c>
      <c r="N979" s="32"/>
      <c r="O979" s="32"/>
      <c r="P979" s="32"/>
      <c r="Q979" s="32"/>
      <c r="R979" s="32"/>
      <c r="S979" s="32"/>
    </row>
    <row r="980" spans="1:19">
      <c r="A980" t="s">
        <v>12947</v>
      </c>
      <c r="B980" t="s">
        <v>10459</v>
      </c>
      <c r="C980" s="70" t="s">
        <v>11624</v>
      </c>
      <c r="D980" s="70" t="s">
        <v>10654</v>
      </c>
      <c r="E980" s="70" t="s">
        <v>9809</v>
      </c>
      <c r="J980" s="70" t="s">
        <v>8532</v>
      </c>
      <c r="K980" s="70" t="s">
        <v>11433</v>
      </c>
      <c r="L980" s="70" t="s">
        <v>9810</v>
      </c>
      <c r="M980" s="70" t="s">
        <v>11435</v>
      </c>
      <c r="N980" s="32"/>
      <c r="O980" s="32"/>
      <c r="P980" s="32"/>
      <c r="Q980" s="32"/>
      <c r="R980" s="32"/>
      <c r="S980" s="32"/>
    </row>
    <row r="981" spans="1:19">
      <c r="A981" t="s">
        <v>12948</v>
      </c>
      <c r="B981" t="s">
        <v>10459</v>
      </c>
      <c r="C981" s="70" t="s">
        <v>3429</v>
      </c>
      <c r="D981" s="70" t="s">
        <v>10654</v>
      </c>
      <c r="E981" s="70" t="s">
        <v>9809</v>
      </c>
      <c r="J981" s="70" t="s">
        <v>8532</v>
      </c>
      <c r="K981" s="70" t="s">
        <v>11433</v>
      </c>
      <c r="L981" s="70" t="s">
        <v>9810</v>
      </c>
      <c r="M981" s="70" t="s">
        <v>11435</v>
      </c>
      <c r="N981" s="32"/>
      <c r="O981" s="32"/>
      <c r="P981" s="32"/>
      <c r="Q981" s="32"/>
      <c r="R981" s="32"/>
      <c r="S981" s="32"/>
    </row>
    <row r="982" spans="1:19">
      <c r="A982" t="s">
        <v>9812</v>
      </c>
      <c r="B982" t="s">
        <v>10459</v>
      </c>
      <c r="C982" s="70" t="s">
        <v>9813</v>
      </c>
      <c r="D982" s="70" t="s">
        <v>10654</v>
      </c>
      <c r="E982" s="70" t="s">
        <v>9809</v>
      </c>
      <c r="J982" s="70" t="s">
        <v>8532</v>
      </c>
      <c r="K982" s="70" t="s">
        <v>11433</v>
      </c>
      <c r="L982" s="70" t="s">
        <v>9810</v>
      </c>
      <c r="M982" s="70" t="s">
        <v>11435</v>
      </c>
      <c r="N982" s="32"/>
      <c r="O982" s="32"/>
      <c r="P982" s="32"/>
      <c r="Q982" s="32"/>
      <c r="R982" s="32"/>
      <c r="S982" s="32"/>
    </row>
    <row r="983" spans="1:19">
      <c r="A983" t="s">
        <v>9814</v>
      </c>
      <c r="B983" t="s">
        <v>10459</v>
      </c>
      <c r="C983" s="70" t="s">
        <v>9815</v>
      </c>
      <c r="D983" s="70" t="s">
        <v>10654</v>
      </c>
      <c r="E983" s="70" t="s">
        <v>9809</v>
      </c>
      <c r="J983" s="70" t="s">
        <v>8532</v>
      </c>
      <c r="K983" s="70" t="s">
        <v>11433</v>
      </c>
      <c r="L983" s="70" t="s">
        <v>9810</v>
      </c>
      <c r="M983" s="70" t="s">
        <v>11435</v>
      </c>
      <c r="N983" s="32"/>
      <c r="O983" s="32"/>
      <c r="P983" s="32"/>
      <c r="Q983" s="32"/>
      <c r="R983" s="32"/>
      <c r="S983" s="32"/>
    </row>
    <row r="984" spans="1:19">
      <c r="A984" t="s">
        <v>9509</v>
      </c>
      <c r="B984" t="s">
        <v>10461</v>
      </c>
      <c r="C984" s="70" t="s">
        <v>5661</v>
      </c>
      <c r="D984" s="70" t="s">
        <v>4916</v>
      </c>
      <c r="E984" s="70" t="s">
        <v>7035</v>
      </c>
      <c r="J984" s="70" t="s">
        <v>9816</v>
      </c>
      <c r="K984" s="70" t="s">
        <v>9817</v>
      </c>
      <c r="L984" s="70" t="s">
        <v>10476</v>
      </c>
      <c r="M984" s="70" t="s">
        <v>10477</v>
      </c>
      <c r="N984" s="32"/>
      <c r="O984" s="32"/>
      <c r="P984" s="32"/>
      <c r="Q984" s="32"/>
      <c r="R984" s="32"/>
      <c r="S984" s="32"/>
    </row>
    <row r="985" spans="1:19">
      <c r="A985" t="s">
        <v>4915</v>
      </c>
      <c r="B985" t="s">
        <v>10461</v>
      </c>
      <c r="C985" s="70" t="s">
        <v>7035</v>
      </c>
      <c r="D985" s="70" t="s">
        <v>4916</v>
      </c>
      <c r="E985" s="70" t="s">
        <v>7035</v>
      </c>
      <c r="J985" s="70" t="s">
        <v>9816</v>
      </c>
      <c r="K985" s="70" t="s">
        <v>9817</v>
      </c>
      <c r="L985" s="70" t="s">
        <v>10476</v>
      </c>
      <c r="M985" s="70" t="s">
        <v>10477</v>
      </c>
      <c r="N985" s="32"/>
      <c r="O985" s="32"/>
      <c r="P985" s="32"/>
      <c r="Q985" s="32"/>
      <c r="R985" s="32"/>
      <c r="S985" s="32"/>
    </row>
    <row r="986" spans="1:19">
      <c r="A986" t="s">
        <v>5010</v>
      </c>
      <c r="B986" t="s">
        <v>10461</v>
      </c>
      <c r="C986" s="70" t="s">
        <v>8897</v>
      </c>
      <c r="D986" s="70" t="s">
        <v>4916</v>
      </c>
      <c r="E986" s="70" t="s">
        <v>7035</v>
      </c>
      <c r="J986" s="70" t="s">
        <v>9816</v>
      </c>
      <c r="K986" s="70" t="s">
        <v>9817</v>
      </c>
      <c r="L986" s="70" t="s">
        <v>10476</v>
      </c>
      <c r="M986" s="70" t="s">
        <v>10477</v>
      </c>
      <c r="N986" s="32"/>
      <c r="O986" s="32"/>
      <c r="P986" s="32"/>
      <c r="Q986" s="32"/>
      <c r="R986" s="32"/>
      <c r="S986" s="32"/>
    </row>
    <row r="987" spans="1:19">
      <c r="A987" t="s">
        <v>9620</v>
      </c>
      <c r="B987" t="s">
        <v>10461</v>
      </c>
      <c r="C987" s="70" t="s">
        <v>9818</v>
      </c>
      <c r="D987" s="70" t="s">
        <v>4916</v>
      </c>
      <c r="E987" s="70" t="s">
        <v>7035</v>
      </c>
      <c r="J987" s="70" t="s">
        <v>9816</v>
      </c>
      <c r="K987" s="70" t="s">
        <v>9817</v>
      </c>
      <c r="L987" s="70" t="s">
        <v>10476</v>
      </c>
      <c r="M987" s="70" t="s">
        <v>10477</v>
      </c>
      <c r="N987" s="32"/>
      <c r="O987" s="32"/>
      <c r="P987" s="32"/>
      <c r="Q987" s="32"/>
      <c r="R987" s="32"/>
      <c r="S987" s="32"/>
    </row>
    <row r="988" spans="1:19">
      <c r="A988" t="s">
        <v>9624</v>
      </c>
      <c r="B988" t="s">
        <v>10461</v>
      </c>
      <c r="C988" s="70" t="s">
        <v>4951</v>
      </c>
      <c r="D988" s="70" t="s">
        <v>4916</v>
      </c>
      <c r="E988" s="70" t="s">
        <v>7035</v>
      </c>
      <c r="J988" s="70" t="s">
        <v>9816</v>
      </c>
      <c r="K988" s="70" t="s">
        <v>9817</v>
      </c>
      <c r="L988" s="70" t="s">
        <v>10476</v>
      </c>
      <c r="M988" s="70" t="s">
        <v>10477</v>
      </c>
      <c r="N988" s="32"/>
      <c r="O988" s="32"/>
      <c r="P988" s="32"/>
      <c r="Q988" s="32"/>
      <c r="R988" s="32"/>
      <c r="S988" s="32"/>
    </row>
    <row r="989" spans="1:19">
      <c r="A989" t="s">
        <v>10806</v>
      </c>
      <c r="B989" t="s">
        <v>10461</v>
      </c>
      <c r="C989" s="70" t="s">
        <v>9078</v>
      </c>
      <c r="D989" s="70" t="s">
        <v>4916</v>
      </c>
      <c r="E989" s="70" t="s">
        <v>7035</v>
      </c>
      <c r="J989" s="70" t="s">
        <v>9816</v>
      </c>
      <c r="K989" s="70" t="s">
        <v>9817</v>
      </c>
      <c r="L989" s="70" t="s">
        <v>10476</v>
      </c>
      <c r="M989" s="70" t="s">
        <v>10477</v>
      </c>
      <c r="N989" s="32"/>
      <c r="O989" s="32"/>
      <c r="P989" s="32"/>
      <c r="Q989" s="32"/>
      <c r="R989" s="32"/>
      <c r="S989" s="32"/>
    </row>
    <row r="990" spans="1:19">
      <c r="A990" t="s">
        <v>4933</v>
      </c>
      <c r="B990" t="s">
        <v>10459</v>
      </c>
      <c r="C990" s="70" t="s">
        <v>4934</v>
      </c>
      <c r="D990" s="70" t="s">
        <v>4916</v>
      </c>
      <c r="E990" s="70" t="s">
        <v>7035</v>
      </c>
      <c r="J990" s="70" t="s">
        <v>9816</v>
      </c>
      <c r="K990" s="70" t="s">
        <v>9817</v>
      </c>
      <c r="L990" s="70" t="s">
        <v>10476</v>
      </c>
      <c r="M990" s="70" t="s">
        <v>10477</v>
      </c>
      <c r="N990" s="32"/>
      <c r="O990" s="32"/>
      <c r="P990" s="32"/>
      <c r="Q990" s="32"/>
      <c r="R990" s="32"/>
      <c r="S990" s="32"/>
    </row>
    <row r="991" spans="1:19">
      <c r="A991" t="s">
        <v>2041</v>
      </c>
      <c r="B991" t="s">
        <v>10459</v>
      </c>
      <c r="C991" s="70" t="s">
        <v>9819</v>
      </c>
      <c r="D991" s="70" t="s">
        <v>4916</v>
      </c>
      <c r="E991" s="70" t="s">
        <v>7035</v>
      </c>
      <c r="J991" s="70" t="s">
        <v>9816</v>
      </c>
      <c r="K991" s="70" t="s">
        <v>9817</v>
      </c>
      <c r="L991" s="70" t="s">
        <v>10476</v>
      </c>
      <c r="M991" s="70" t="s">
        <v>10477</v>
      </c>
      <c r="N991" s="32"/>
      <c r="O991" s="32"/>
      <c r="P991" s="32"/>
      <c r="Q991" s="32"/>
      <c r="R991" s="32"/>
      <c r="S991" s="32"/>
    </row>
    <row r="992" spans="1:19">
      <c r="A992" t="s">
        <v>4967</v>
      </c>
      <c r="B992" t="s">
        <v>10459</v>
      </c>
      <c r="C992" s="70" t="s">
        <v>10729</v>
      </c>
      <c r="D992" s="70" t="s">
        <v>4916</v>
      </c>
      <c r="E992" s="70" t="s">
        <v>7035</v>
      </c>
      <c r="J992" s="70" t="s">
        <v>9816</v>
      </c>
      <c r="K992" s="70" t="s">
        <v>9817</v>
      </c>
      <c r="L992" s="70" t="s">
        <v>10476</v>
      </c>
      <c r="M992" s="70" t="s">
        <v>10477</v>
      </c>
      <c r="N992" s="32"/>
      <c r="O992" s="32"/>
      <c r="P992" s="32"/>
      <c r="Q992" s="32"/>
      <c r="R992" s="32"/>
      <c r="S992" s="32"/>
    </row>
    <row r="993" spans="1:19">
      <c r="A993" t="s">
        <v>4968</v>
      </c>
      <c r="B993" t="s">
        <v>10459</v>
      </c>
      <c r="C993" s="70" t="s">
        <v>11624</v>
      </c>
      <c r="D993" s="70" t="s">
        <v>4916</v>
      </c>
      <c r="E993" s="70" t="s">
        <v>7035</v>
      </c>
      <c r="J993" s="70" t="s">
        <v>9816</v>
      </c>
      <c r="K993" s="70" t="s">
        <v>9817</v>
      </c>
      <c r="L993" s="70" t="s">
        <v>10476</v>
      </c>
      <c r="M993" s="70" t="s">
        <v>10477</v>
      </c>
      <c r="N993" s="32"/>
      <c r="O993" s="32"/>
      <c r="P993" s="32"/>
      <c r="Q993" s="32"/>
      <c r="R993" s="32"/>
      <c r="S993" s="32"/>
    </row>
    <row r="994" spans="1:19">
      <c r="A994" t="s">
        <v>4969</v>
      </c>
      <c r="B994" t="s">
        <v>10459</v>
      </c>
      <c r="C994" s="70" t="s">
        <v>13298</v>
      </c>
      <c r="D994" s="70" t="s">
        <v>4916</v>
      </c>
      <c r="E994" s="70" t="s">
        <v>7035</v>
      </c>
      <c r="J994" s="70" t="s">
        <v>9816</v>
      </c>
      <c r="K994" s="70" t="s">
        <v>9817</v>
      </c>
      <c r="L994" s="70" t="s">
        <v>10476</v>
      </c>
      <c r="M994" s="70" t="s">
        <v>10477</v>
      </c>
      <c r="N994" s="32"/>
      <c r="O994" s="32"/>
      <c r="P994" s="32"/>
      <c r="Q994" s="32"/>
      <c r="R994" s="32"/>
      <c r="S994" s="32"/>
    </row>
    <row r="995" spans="1:19">
      <c r="A995" t="s">
        <v>5016</v>
      </c>
      <c r="B995" t="s">
        <v>10459</v>
      </c>
      <c r="C995" s="70" t="s">
        <v>9820</v>
      </c>
      <c r="D995" s="70" t="s">
        <v>4916</v>
      </c>
      <c r="E995" s="70" t="s">
        <v>7035</v>
      </c>
      <c r="J995" s="70" t="s">
        <v>9816</v>
      </c>
      <c r="K995" s="70" t="s">
        <v>9817</v>
      </c>
      <c r="L995" s="70" t="s">
        <v>10476</v>
      </c>
      <c r="M995" s="70" t="s">
        <v>10477</v>
      </c>
      <c r="N995" s="32"/>
      <c r="O995" s="32"/>
      <c r="P995" s="32"/>
      <c r="Q995" s="32"/>
      <c r="R995" s="32"/>
      <c r="S995" s="32"/>
    </row>
    <row r="996" spans="1:19">
      <c r="A996" t="s">
        <v>2057</v>
      </c>
      <c r="B996" t="s">
        <v>10459</v>
      </c>
      <c r="C996" s="70" t="s">
        <v>12154</v>
      </c>
      <c r="D996" s="70" t="s">
        <v>2058</v>
      </c>
      <c r="E996" s="70" t="s">
        <v>2059</v>
      </c>
      <c r="J996" s="70" t="s">
        <v>9816</v>
      </c>
      <c r="K996" s="70" t="s">
        <v>9817</v>
      </c>
      <c r="L996" s="70" t="s">
        <v>10476</v>
      </c>
      <c r="M996" s="70" t="s">
        <v>10477</v>
      </c>
      <c r="N996" s="32"/>
      <c r="O996" s="32"/>
      <c r="P996" s="32"/>
      <c r="Q996" s="32"/>
      <c r="R996" s="32"/>
      <c r="S996" s="32"/>
    </row>
    <row r="997" spans="1:19">
      <c r="A997" t="s">
        <v>9621</v>
      </c>
      <c r="B997" t="s">
        <v>10461</v>
      </c>
      <c r="C997" s="70" t="s">
        <v>12155</v>
      </c>
      <c r="D997" s="70" t="s">
        <v>4961</v>
      </c>
      <c r="E997" s="70" t="s">
        <v>4950</v>
      </c>
      <c r="J997" s="70" t="s">
        <v>9816</v>
      </c>
      <c r="K997" s="70" t="s">
        <v>9817</v>
      </c>
      <c r="L997" s="70" t="s">
        <v>10476</v>
      </c>
      <c r="M997" s="70" t="s">
        <v>10477</v>
      </c>
      <c r="N997" s="32"/>
      <c r="O997" s="32"/>
      <c r="P997" s="32"/>
      <c r="Q997" s="32"/>
      <c r="R997" s="32"/>
      <c r="S997" s="32"/>
    </row>
    <row r="998" spans="1:19">
      <c r="A998" t="s">
        <v>12079</v>
      </c>
      <c r="B998" t="s">
        <v>10459</v>
      </c>
      <c r="C998" s="70" t="s">
        <v>12156</v>
      </c>
      <c r="D998" s="70" t="s">
        <v>4961</v>
      </c>
      <c r="E998" s="70" t="s">
        <v>4950</v>
      </c>
      <c r="J998" s="70" t="s">
        <v>9816</v>
      </c>
      <c r="K998" s="70" t="s">
        <v>9817</v>
      </c>
      <c r="L998" s="70" t="s">
        <v>10476</v>
      </c>
      <c r="M998" s="70" t="s">
        <v>10477</v>
      </c>
      <c r="N998" s="32"/>
      <c r="O998" s="32"/>
      <c r="P998" s="32"/>
      <c r="Q998" s="32"/>
      <c r="R998" s="32"/>
      <c r="S998" s="32"/>
    </row>
    <row r="999" spans="1:19">
      <c r="A999" t="s">
        <v>4985</v>
      </c>
      <c r="B999" t="s">
        <v>10526</v>
      </c>
      <c r="C999" s="70" t="s">
        <v>12157</v>
      </c>
      <c r="D999" s="70" t="s">
        <v>4961</v>
      </c>
      <c r="E999" s="70" t="s">
        <v>4950</v>
      </c>
      <c r="J999" s="70" t="s">
        <v>9816</v>
      </c>
      <c r="K999" s="70" t="s">
        <v>9817</v>
      </c>
      <c r="L999" s="70" t="s">
        <v>10476</v>
      </c>
      <c r="M999" s="70" t="s">
        <v>10477</v>
      </c>
      <c r="N999" s="32"/>
      <c r="O999" s="32"/>
      <c r="P999" s="32"/>
      <c r="Q999" s="32"/>
      <c r="R999" s="32"/>
      <c r="S999" s="32"/>
    </row>
    <row r="1000" spans="1:19">
      <c r="A1000" t="s">
        <v>13002</v>
      </c>
      <c r="B1000" t="s">
        <v>10526</v>
      </c>
      <c r="C1000" s="70" t="s">
        <v>9494</v>
      </c>
      <c r="D1000" s="70" t="s">
        <v>4961</v>
      </c>
      <c r="E1000" s="70" t="s">
        <v>4950</v>
      </c>
      <c r="J1000" s="70" t="s">
        <v>9816</v>
      </c>
      <c r="K1000" s="70" t="s">
        <v>9817</v>
      </c>
      <c r="L1000" s="70" t="s">
        <v>10476</v>
      </c>
      <c r="M1000" s="70" t="s">
        <v>10477</v>
      </c>
      <c r="N1000" s="32"/>
      <c r="O1000" s="32"/>
      <c r="P1000" s="32"/>
      <c r="Q1000" s="32"/>
      <c r="R1000" s="32"/>
      <c r="S1000" s="32"/>
    </row>
    <row r="1001" spans="1:19">
      <c r="A1001" t="s">
        <v>13013</v>
      </c>
      <c r="B1001" t="s">
        <v>10526</v>
      </c>
      <c r="C1001" s="70" t="s">
        <v>9503</v>
      </c>
      <c r="D1001" s="70" t="s">
        <v>4961</v>
      </c>
      <c r="E1001" s="70" t="s">
        <v>4950</v>
      </c>
      <c r="J1001" s="70" t="s">
        <v>9816</v>
      </c>
      <c r="K1001" s="70" t="s">
        <v>9817</v>
      </c>
      <c r="L1001" s="70" t="s">
        <v>10476</v>
      </c>
      <c r="M1001" s="70" t="s">
        <v>10477</v>
      </c>
      <c r="N1001" s="32"/>
      <c r="O1001" s="32"/>
      <c r="P1001" s="32"/>
      <c r="Q1001" s="32"/>
      <c r="R1001" s="32"/>
      <c r="S1001" s="32"/>
    </row>
    <row r="1002" spans="1:19">
      <c r="A1002" t="s">
        <v>9512</v>
      </c>
      <c r="B1002" t="s">
        <v>10461</v>
      </c>
      <c r="C1002" s="70" t="s">
        <v>11134</v>
      </c>
      <c r="D1002" s="70" t="s">
        <v>2049</v>
      </c>
      <c r="E1002" s="70" t="s">
        <v>2050</v>
      </c>
      <c r="J1002" s="70" t="s">
        <v>9816</v>
      </c>
      <c r="K1002" s="70" t="s">
        <v>9817</v>
      </c>
      <c r="L1002" s="70" t="s">
        <v>10476</v>
      </c>
      <c r="M1002" s="70" t="s">
        <v>10477</v>
      </c>
      <c r="N1002" s="32"/>
      <c r="O1002" s="32"/>
      <c r="P1002" s="32"/>
      <c r="Q1002" s="32"/>
      <c r="R1002" s="32"/>
      <c r="S1002" s="32"/>
    </row>
    <row r="1003" spans="1:19">
      <c r="A1003" t="s">
        <v>2047</v>
      </c>
      <c r="B1003" t="s">
        <v>10461</v>
      </c>
      <c r="C1003" s="70" t="s">
        <v>2048</v>
      </c>
      <c r="D1003" s="70" t="s">
        <v>2049</v>
      </c>
      <c r="E1003" s="70" t="s">
        <v>2050</v>
      </c>
      <c r="J1003" s="70" t="s">
        <v>9816</v>
      </c>
      <c r="K1003" s="70" t="s">
        <v>9817</v>
      </c>
      <c r="L1003" s="70" t="s">
        <v>10476</v>
      </c>
      <c r="M1003" s="70" t="s">
        <v>10477</v>
      </c>
      <c r="N1003" s="32"/>
      <c r="O1003" s="32"/>
      <c r="P1003" s="32"/>
      <c r="Q1003" s="32"/>
      <c r="R1003" s="32"/>
      <c r="S1003" s="32"/>
    </row>
    <row r="1004" spans="1:19">
      <c r="A1004" t="s">
        <v>2051</v>
      </c>
      <c r="B1004" t="s">
        <v>10461</v>
      </c>
      <c r="C1004" s="70" t="s">
        <v>12158</v>
      </c>
      <c r="D1004" s="70" t="s">
        <v>2049</v>
      </c>
      <c r="E1004" s="70" t="s">
        <v>2050</v>
      </c>
      <c r="J1004" s="70" t="s">
        <v>9816</v>
      </c>
      <c r="K1004" s="70" t="s">
        <v>9817</v>
      </c>
      <c r="L1004" s="70" t="s">
        <v>10476</v>
      </c>
      <c r="M1004" s="70" t="s">
        <v>10477</v>
      </c>
      <c r="N1004" s="32"/>
      <c r="O1004" s="32"/>
      <c r="P1004" s="32"/>
      <c r="Q1004" s="32"/>
      <c r="R1004" s="32"/>
      <c r="S1004" s="32"/>
    </row>
    <row r="1005" spans="1:19">
      <c r="A1005" t="s">
        <v>2052</v>
      </c>
      <c r="B1005" t="s">
        <v>10461</v>
      </c>
      <c r="C1005" s="70" t="s">
        <v>2053</v>
      </c>
      <c r="D1005" s="70" t="s">
        <v>2049</v>
      </c>
      <c r="E1005" s="70" t="s">
        <v>2050</v>
      </c>
      <c r="J1005" s="70" t="s">
        <v>9816</v>
      </c>
      <c r="K1005" s="70" t="s">
        <v>9817</v>
      </c>
      <c r="L1005" s="70" t="s">
        <v>10476</v>
      </c>
      <c r="M1005" s="70" t="s">
        <v>10477</v>
      </c>
      <c r="N1005" s="32"/>
      <c r="O1005" s="32"/>
      <c r="P1005" s="32"/>
      <c r="Q1005" s="32"/>
      <c r="R1005" s="32"/>
      <c r="S1005" s="32"/>
    </row>
    <row r="1006" spans="1:19">
      <c r="A1006" t="s">
        <v>4976</v>
      </c>
      <c r="B1006" t="s">
        <v>10461</v>
      </c>
      <c r="C1006" s="70" t="s">
        <v>4977</v>
      </c>
      <c r="D1006" s="70" t="s">
        <v>2049</v>
      </c>
      <c r="E1006" s="70" t="s">
        <v>2050</v>
      </c>
      <c r="J1006" s="70" t="s">
        <v>9816</v>
      </c>
      <c r="K1006" s="70" t="s">
        <v>9817</v>
      </c>
      <c r="L1006" s="70" t="s">
        <v>10476</v>
      </c>
      <c r="M1006" s="70" t="s">
        <v>10477</v>
      </c>
      <c r="N1006" s="32"/>
      <c r="O1006" s="32"/>
      <c r="P1006" s="32"/>
      <c r="Q1006" s="32"/>
      <c r="R1006" s="32"/>
      <c r="S1006" s="32"/>
    </row>
    <row r="1007" spans="1:19">
      <c r="A1007" t="s">
        <v>5001</v>
      </c>
      <c r="B1007" t="s">
        <v>10461</v>
      </c>
      <c r="C1007" s="70" t="s">
        <v>12159</v>
      </c>
      <c r="D1007" s="70" t="s">
        <v>2049</v>
      </c>
      <c r="E1007" s="70" t="s">
        <v>2050</v>
      </c>
      <c r="J1007" s="70" t="s">
        <v>9816</v>
      </c>
      <c r="K1007" s="70" t="s">
        <v>9817</v>
      </c>
      <c r="L1007" s="70" t="s">
        <v>10476</v>
      </c>
      <c r="M1007" s="70" t="s">
        <v>10477</v>
      </c>
      <c r="N1007" s="32"/>
      <c r="O1007" s="32"/>
      <c r="P1007" s="32"/>
      <c r="Q1007" s="32"/>
      <c r="R1007" s="32"/>
      <c r="S1007" s="32"/>
    </row>
    <row r="1008" spans="1:19">
      <c r="A1008" t="s">
        <v>5002</v>
      </c>
      <c r="B1008" t="s">
        <v>10461</v>
      </c>
      <c r="C1008" s="70" t="s">
        <v>8894</v>
      </c>
      <c r="D1008" s="70" t="s">
        <v>2049</v>
      </c>
      <c r="E1008" s="70" t="s">
        <v>2050</v>
      </c>
      <c r="J1008" s="70" t="s">
        <v>9816</v>
      </c>
      <c r="K1008" s="70" t="s">
        <v>9817</v>
      </c>
      <c r="L1008" s="70" t="s">
        <v>10476</v>
      </c>
      <c r="M1008" s="70" t="s">
        <v>10477</v>
      </c>
      <c r="N1008" s="32"/>
      <c r="O1008" s="32"/>
      <c r="P1008" s="32"/>
      <c r="Q1008" s="32"/>
      <c r="R1008" s="32"/>
      <c r="S1008" s="32"/>
    </row>
    <row r="1009" spans="1:19">
      <c r="A1009" t="s">
        <v>5030</v>
      </c>
      <c r="B1009" t="s">
        <v>10461</v>
      </c>
      <c r="C1009" s="70" t="s">
        <v>11304</v>
      </c>
      <c r="D1009" s="70" t="s">
        <v>2049</v>
      </c>
      <c r="E1009" s="70" t="s">
        <v>2050</v>
      </c>
      <c r="J1009" s="70" t="s">
        <v>9816</v>
      </c>
      <c r="K1009" s="70" t="s">
        <v>9817</v>
      </c>
      <c r="L1009" s="70" t="s">
        <v>10476</v>
      </c>
      <c r="M1009" s="70" t="s">
        <v>10477</v>
      </c>
      <c r="N1009" s="32"/>
      <c r="O1009" s="32"/>
      <c r="P1009" s="32"/>
      <c r="Q1009" s="32"/>
      <c r="R1009" s="32"/>
      <c r="S1009" s="32"/>
    </row>
    <row r="1010" spans="1:19">
      <c r="A1010" t="s">
        <v>9629</v>
      </c>
      <c r="B1010" t="s">
        <v>10461</v>
      </c>
      <c r="C1010" s="70" t="s">
        <v>12160</v>
      </c>
      <c r="D1010" s="70" t="s">
        <v>2049</v>
      </c>
      <c r="E1010" s="70" t="s">
        <v>2050</v>
      </c>
      <c r="J1010" s="70" t="s">
        <v>9816</v>
      </c>
      <c r="K1010" s="70" t="s">
        <v>9817</v>
      </c>
      <c r="L1010" s="70" t="s">
        <v>10476</v>
      </c>
      <c r="M1010" s="70" t="s">
        <v>10477</v>
      </c>
      <c r="N1010" s="32"/>
      <c r="O1010" s="32"/>
      <c r="P1010" s="32"/>
      <c r="Q1010" s="32"/>
      <c r="R1010" s="32"/>
      <c r="S1010" s="32"/>
    </row>
    <row r="1011" spans="1:19">
      <c r="A1011" t="s">
        <v>12297</v>
      </c>
      <c r="B1011" t="s">
        <v>10461</v>
      </c>
      <c r="C1011" s="70" t="s">
        <v>11504</v>
      </c>
      <c r="D1011" s="70" t="s">
        <v>2049</v>
      </c>
      <c r="E1011" s="70" t="s">
        <v>2050</v>
      </c>
      <c r="J1011" s="70" t="s">
        <v>9816</v>
      </c>
      <c r="K1011" s="70" t="s">
        <v>9817</v>
      </c>
      <c r="L1011" s="70" t="s">
        <v>10476</v>
      </c>
      <c r="M1011" s="70" t="s">
        <v>10477</v>
      </c>
      <c r="N1011" s="32"/>
      <c r="O1011" s="32"/>
      <c r="P1011" s="32"/>
      <c r="Q1011" s="32"/>
      <c r="R1011" s="32"/>
      <c r="S1011" s="32"/>
    </row>
    <row r="1012" spans="1:19">
      <c r="A1012" t="s">
        <v>12101</v>
      </c>
      <c r="B1012" t="s">
        <v>10459</v>
      </c>
      <c r="C1012" s="70" t="s">
        <v>6951</v>
      </c>
      <c r="D1012" s="70" t="s">
        <v>2049</v>
      </c>
      <c r="E1012" s="70" t="s">
        <v>2050</v>
      </c>
      <c r="J1012" s="70" t="s">
        <v>9816</v>
      </c>
      <c r="K1012" s="70" t="s">
        <v>9817</v>
      </c>
      <c r="L1012" s="70" t="s">
        <v>10476</v>
      </c>
      <c r="M1012" s="70" t="s">
        <v>10477</v>
      </c>
      <c r="N1012" s="32"/>
      <c r="O1012" s="32"/>
      <c r="P1012" s="32"/>
      <c r="Q1012" s="32"/>
      <c r="R1012" s="32"/>
      <c r="S1012" s="32"/>
    </row>
    <row r="1013" spans="1:19">
      <c r="A1013" t="s">
        <v>12077</v>
      </c>
      <c r="B1013" t="s">
        <v>10459</v>
      </c>
      <c r="C1013" s="70" t="s">
        <v>12161</v>
      </c>
      <c r="D1013" s="70" t="s">
        <v>2042</v>
      </c>
      <c r="E1013" s="70" t="s">
        <v>2043</v>
      </c>
      <c r="J1013" s="70" t="s">
        <v>9816</v>
      </c>
      <c r="K1013" s="70" t="s">
        <v>9817</v>
      </c>
      <c r="L1013" s="70" t="s">
        <v>10476</v>
      </c>
      <c r="M1013" s="70" t="s">
        <v>10477</v>
      </c>
      <c r="N1013" s="32"/>
      <c r="O1013" s="32"/>
      <c r="P1013" s="32"/>
      <c r="Q1013" s="32"/>
      <c r="R1013" s="32"/>
      <c r="S1013" s="32"/>
    </row>
    <row r="1014" spans="1:19">
      <c r="A1014" t="s">
        <v>9511</v>
      </c>
      <c r="B1014" t="s">
        <v>10461</v>
      </c>
      <c r="C1014" s="70" t="s">
        <v>11133</v>
      </c>
      <c r="D1014" s="70" t="s">
        <v>2045</v>
      </c>
      <c r="E1014" s="70" t="s">
        <v>2046</v>
      </c>
      <c r="J1014" s="70" t="s">
        <v>9816</v>
      </c>
      <c r="K1014" s="70" t="s">
        <v>9817</v>
      </c>
      <c r="L1014" s="70" t="s">
        <v>10476</v>
      </c>
      <c r="M1014" s="70" t="s">
        <v>10477</v>
      </c>
      <c r="N1014" s="32"/>
      <c r="O1014" s="32"/>
      <c r="P1014" s="32"/>
      <c r="Q1014" s="32"/>
      <c r="R1014" s="32"/>
      <c r="S1014" s="32"/>
    </row>
    <row r="1015" spans="1:19">
      <c r="A1015" t="s">
        <v>2044</v>
      </c>
      <c r="B1015" t="s">
        <v>10461</v>
      </c>
      <c r="C1015" s="70" t="s">
        <v>11354</v>
      </c>
      <c r="D1015" s="70" t="s">
        <v>2045</v>
      </c>
      <c r="E1015" s="70" t="s">
        <v>2046</v>
      </c>
      <c r="J1015" s="70" t="s">
        <v>9816</v>
      </c>
      <c r="K1015" s="70" t="s">
        <v>9817</v>
      </c>
      <c r="L1015" s="70" t="s">
        <v>10476</v>
      </c>
      <c r="M1015" s="70" t="s">
        <v>10477</v>
      </c>
      <c r="N1015" s="32"/>
      <c r="O1015" s="32"/>
      <c r="P1015" s="32"/>
      <c r="Q1015" s="32"/>
      <c r="R1015" s="32"/>
      <c r="S1015" s="32"/>
    </row>
    <row r="1016" spans="1:19">
      <c r="A1016" t="s">
        <v>9617</v>
      </c>
      <c r="B1016" t="s">
        <v>10461</v>
      </c>
      <c r="C1016" s="70" t="s">
        <v>4949</v>
      </c>
      <c r="D1016" s="70" t="s">
        <v>2045</v>
      </c>
      <c r="E1016" s="70" t="s">
        <v>2046</v>
      </c>
      <c r="J1016" s="70" t="s">
        <v>9816</v>
      </c>
      <c r="K1016" s="70" t="s">
        <v>9817</v>
      </c>
      <c r="L1016" s="70" t="s">
        <v>10476</v>
      </c>
      <c r="M1016" s="70" t="s">
        <v>10477</v>
      </c>
      <c r="N1016" s="32"/>
      <c r="O1016" s="32"/>
      <c r="P1016" s="32"/>
      <c r="Q1016" s="32"/>
      <c r="R1016" s="32"/>
      <c r="S1016" s="32"/>
    </row>
    <row r="1017" spans="1:19">
      <c r="A1017" t="s">
        <v>12162</v>
      </c>
      <c r="B1017" t="s">
        <v>10461</v>
      </c>
      <c r="C1017" s="70" t="s">
        <v>12163</v>
      </c>
      <c r="D1017" s="70" t="s">
        <v>2045</v>
      </c>
      <c r="E1017" s="70" t="s">
        <v>2046</v>
      </c>
      <c r="J1017" s="70" t="s">
        <v>9816</v>
      </c>
      <c r="K1017" s="70" t="s">
        <v>9817</v>
      </c>
      <c r="L1017" s="70" t="s">
        <v>10476</v>
      </c>
      <c r="M1017" s="70" t="s">
        <v>10477</v>
      </c>
      <c r="N1017" s="32"/>
      <c r="O1017" s="32"/>
      <c r="P1017" s="32"/>
      <c r="Q1017" s="32"/>
      <c r="R1017" s="32"/>
      <c r="S1017" s="32"/>
    </row>
    <row r="1018" spans="1:19">
      <c r="A1018" t="s">
        <v>12989</v>
      </c>
      <c r="B1018" t="s">
        <v>10459</v>
      </c>
      <c r="C1018" s="70" t="s">
        <v>12164</v>
      </c>
      <c r="D1018" s="70" t="s">
        <v>2045</v>
      </c>
      <c r="E1018" s="70" t="s">
        <v>2046</v>
      </c>
      <c r="J1018" s="70" t="s">
        <v>9816</v>
      </c>
      <c r="K1018" s="70" t="s">
        <v>9817</v>
      </c>
      <c r="L1018" s="70" t="s">
        <v>10476</v>
      </c>
      <c r="M1018" s="70" t="s">
        <v>10477</v>
      </c>
      <c r="N1018" s="32"/>
      <c r="O1018" s="32"/>
      <c r="P1018" s="32"/>
      <c r="Q1018" s="32"/>
      <c r="R1018" s="32"/>
      <c r="S1018" s="32"/>
    </row>
    <row r="1019" spans="1:19">
      <c r="A1019" t="s">
        <v>4974</v>
      </c>
      <c r="B1019" t="s">
        <v>10461</v>
      </c>
      <c r="C1019" s="70" t="s">
        <v>8892</v>
      </c>
      <c r="D1019" s="70" t="s">
        <v>4975</v>
      </c>
      <c r="E1019" s="70" t="s">
        <v>12165</v>
      </c>
      <c r="J1019" s="70" t="s">
        <v>9816</v>
      </c>
      <c r="K1019" s="70" t="s">
        <v>9817</v>
      </c>
      <c r="L1019" s="70" t="s">
        <v>10476</v>
      </c>
      <c r="M1019" s="70" t="s">
        <v>10477</v>
      </c>
      <c r="N1019" s="32"/>
      <c r="O1019" s="32"/>
      <c r="P1019" s="32"/>
      <c r="Q1019" s="32"/>
      <c r="R1019" s="32"/>
      <c r="S1019" s="32"/>
    </row>
    <row r="1020" spans="1:19">
      <c r="A1020" t="s">
        <v>10807</v>
      </c>
      <c r="B1020" t="s">
        <v>10461</v>
      </c>
      <c r="C1020" s="70" t="s">
        <v>9079</v>
      </c>
      <c r="D1020" s="70" t="s">
        <v>4983</v>
      </c>
      <c r="E1020" s="70" t="s">
        <v>4984</v>
      </c>
      <c r="J1020" s="70" t="s">
        <v>9816</v>
      </c>
      <c r="K1020" s="70" t="s">
        <v>9817</v>
      </c>
      <c r="L1020" s="70" t="s">
        <v>10476</v>
      </c>
      <c r="M1020" s="70" t="s">
        <v>10477</v>
      </c>
      <c r="N1020" s="32"/>
      <c r="O1020" s="32"/>
      <c r="P1020" s="32"/>
      <c r="Q1020" s="32"/>
      <c r="R1020" s="32"/>
      <c r="S1020" s="32"/>
    </row>
    <row r="1021" spans="1:19">
      <c r="A1021" t="s">
        <v>10808</v>
      </c>
      <c r="B1021" t="s">
        <v>10461</v>
      </c>
      <c r="C1021" s="70" t="s">
        <v>9080</v>
      </c>
      <c r="D1021" s="70" t="s">
        <v>4983</v>
      </c>
      <c r="E1021" s="70" t="s">
        <v>4984</v>
      </c>
      <c r="J1021" s="70" t="s">
        <v>9816</v>
      </c>
      <c r="K1021" s="70" t="s">
        <v>9817</v>
      </c>
      <c r="L1021" s="70" t="s">
        <v>10476</v>
      </c>
      <c r="M1021" s="70" t="s">
        <v>10477</v>
      </c>
      <c r="N1021" s="32"/>
      <c r="O1021" s="32"/>
      <c r="P1021" s="32"/>
      <c r="Q1021" s="32"/>
      <c r="R1021" s="32"/>
      <c r="S1021" s="32"/>
    </row>
    <row r="1022" spans="1:19">
      <c r="A1022" t="s">
        <v>12166</v>
      </c>
      <c r="B1022" t="s">
        <v>10461</v>
      </c>
      <c r="C1022" s="70" t="s">
        <v>12167</v>
      </c>
      <c r="D1022" s="70" t="s">
        <v>2061</v>
      </c>
      <c r="E1022" s="70" t="s">
        <v>2062</v>
      </c>
      <c r="J1022" s="70" t="s">
        <v>9816</v>
      </c>
      <c r="K1022" s="70" t="s">
        <v>9817</v>
      </c>
      <c r="L1022" s="70" t="s">
        <v>10476</v>
      </c>
      <c r="M1022" s="70" t="s">
        <v>10477</v>
      </c>
      <c r="N1022" s="32"/>
      <c r="O1022" s="32"/>
      <c r="P1022" s="32"/>
      <c r="Q1022" s="32"/>
      <c r="R1022" s="32"/>
      <c r="S1022" s="32"/>
    </row>
    <row r="1023" spans="1:19">
      <c r="A1023" t="s">
        <v>12103</v>
      </c>
      <c r="B1023" t="s">
        <v>10459</v>
      </c>
      <c r="C1023" s="70" t="s">
        <v>6953</v>
      </c>
      <c r="D1023" s="70" t="s">
        <v>2061</v>
      </c>
      <c r="E1023" s="70" t="s">
        <v>2062</v>
      </c>
      <c r="J1023" s="70" t="s">
        <v>9816</v>
      </c>
      <c r="K1023" s="70" t="s">
        <v>9817</v>
      </c>
      <c r="L1023" s="70" t="s">
        <v>10476</v>
      </c>
      <c r="M1023" s="70" t="s">
        <v>10477</v>
      </c>
      <c r="N1023" s="32"/>
      <c r="O1023" s="32"/>
      <c r="P1023" s="32"/>
      <c r="Q1023" s="32"/>
      <c r="R1023" s="32"/>
      <c r="S1023" s="32"/>
    </row>
    <row r="1024" spans="1:19">
      <c r="A1024" t="s">
        <v>2054</v>
      </c>
      <c r="B1024" t="s">
        <v>10461</v>
      </c>
      <c r="C1024" s="70" t="s">
        <v>2055</v>
      </c>
      <c r="D1024" s="70" t="s">
        <v>2056</v>
      </c>
      <c r="E1024" s="70" t="s">
        <v>12168</v>
      </c>
      <c r="J1024" s="70" t="s">
        <v>9816</v>
      </c>
      <c r="K1024" s="70" t="s">
        <v>9817</v>
      </c>
      <c r="L1024" s="70" t="s">
        <v>10476</v>
      </c>
      <c r="M1024" s="70" t="s">
        <v>10477</v>
      </c>
      <c r="N1024" s="32"/>
      <c r="O1024" s="32"/>
      <c r="P1024" s="32"/>
      <c r="Q1024" s="32"/>
      <c r="R1024" s="32"/>
      <c r="S1024" s="32"/>
    </row>
    <row r="1025" spans="1:19">
      <c r="A1025" t="s">
        <v>4930</v>
      </c>
      <c r="B1025" t="s">
        <v>10461</v>
      </c>
      <c r="C1025" s="70" t="s">
        <v>11353</v>
      </c>
      <c r="D1025" s="70" t="s">
        <v>4931</v>
      </c>
      <c r="E1025" s="70" t="s">
        <v>4932</v>
      </c>
      <c r="J1025" s="70" t="s">
        <v>9816</v>
      </c>
      <c r="K1025" s="70" t="s">
        <v>9817</v>
      </c>
      <c r="L1025" s="70" t="s">
        <v>10476</v>
      </c>
      <c r="M1025" s="70" t="s">
        <v>10477</v>
      </c>
      <c r="N1025" s="32"/>
      <c r="O1025" s="32"/>
      <c r="P1025" s="32"/>
      <c r="Q1025" s="32"/>
      <c r="R1025" s="32"/>
      <c r="S1025" s="32"/>
    </row>
    <row r="1026" spans="1:19">
      <c r="A1026" t="s">
        <v>4937</v>
      </c>
      <c r="B1026" t="s">
        <v>10461</v>
      </c>
      <c r="C1026" s="70" t="s">
        <v>4938</v>
      </c>
      <c r="D1026" s="70" t="s">
        <v>4931</v>
      </c>
      <c r="E1026" s="70" t="s">
        <v>4932</v>
      </c>
      <c r="J1026" s="70" t="s">
        <v>9816</v>
      </c>
      <c r="K1026" s="70" t="s">
        <v>9817</v>
      </c>
      <c r="L1026" s="70" t="s">
        <v>10476</v>
      </c>
      <c r="M1026" s="70" t="s">
        <v>10477</v>
      </c>
      <c r="N1026" s="32"/>
      <c r="O1026" s="32"/>
      <c r="P1026" s="32"/>
      <c r="Q1026" s="32"/>
      <c r="R1026" s="32"/>
      <c r="S1026" s="32"/>
    </row>
    <row r="1027" spans="1:19">
      <c r="A1027" t="s">
        <v>12298</v>
      </c>
      <c r="B1027" t="s">
        <v>10461</v>
      </c>
      <c r="C1027" s="70" t="s">
        <v>11505</v>
      </c>
      <c r="D1027" s="70" t="s">
        <v>4931</v>
      </c>
      <c r="E1027" s="70" t="s">
        <v>4932</v>
      </c>
      <c r="J1027" s="70" t="s">
        <v>9816</v>
      </c>
      <c r="K1027" s="70" t="s">
        <v>9817</v>
      </c>
      <c r="L1027" s="70" t="s">
        <v>10476</v>
      </c>
      <c r="M1027" s="70" t="s">
        <v>10477</v>
      </c>
      <c r="N1027" s="32"/>
      <c r="O1027" s="32"/>
      <c r="P1027" s="32"/>
      <c r="Q1027" s="32"/>
      <c r="R1027" s="32"/>
      <c r="S1027" s="32"/>
    </row>
    <row r="1028" spans="1:19">
      <c r="A1028" t="s">
        <v>4918</v>
      </c>
      <c r="B1028" t="s">
        <v>10461</v>
      </c>
      <c r="C1028" s="70" t="s">
        <v>12169</v>
      </c>
      <c r="D1028" s="70" t="s">
        <v>4919</v>
      </c>
      <c r="E1028" s="70" t="s">
        <v>4920</v>
      </c>
      <c r="J1028" s="70" t="s">
        <v>9816</v>
      </c>
      <c r="K1028" s="70" t="s">
        <v>9817</v>
      </c>
      <c r="L1028" s="70" t="s">
        <v>10476</v>
      </c>
      <c r="M1028" s="70" t="s">
        <v>10477</v>
      </c>
      <c r="N1028" s="32"/>
      <c r="O1028" s="32"/>
      <c r="P1028" s="32"/>
      <c r="Q1028" s="32"/>
      <c r="R1028" s="32"/>
      <c r="S1028" s="32"/>
    </row>
    <row r="1029" spans="1:19">
      <c r="A1029" t="s">
        <v>4921</v>
      </c>
      <c r="B1029" t="s">
        <v>10461</v>
      </c>
      <c r="C1029" s="70" t="s">
        <v>12170</v>
      </c>
      <c r="D1029" s="70" t="s">
        <v>4919</v>
      </c>
      <c r="E1029" s="70" t="s">
        <v>4920</v>
      </c>
      <c r="J1029" s="70" t="s">
        <v>9816</v>
      </c>
      <c r="K1029" s="70" t="s">
        <v>9817</v>
      </c>
      <c r="L1029" s="70" t="s">
        <v>10476</v>
      </c>
      <c r="M1029" s="70" t="s">
        <v>10477</v>
      </c>
      <c r="N1029" s="32"/>
      <c r="O1029" s="32"/>
      <c r="P1029" s="32"/>
      <c r="Q1029" s="32"/>
      <c r="R1029" s="32"/>
      <c r="S1029" s="32"/>
    </row>
    <row r="1030" spans="1:19">
      <c r="A1030" t="s">
        <v>2063</v>
      </c>
      <c r="B1030" t="s">
        <v>10461</v>
      </c>
      <c r="C1030" s="70" t="s">
        <v>4960</v>
      </c>
      <c r="D1030" s="70" t="s">
        <v>4919</v>
      </c>
      <c r="E1030" s="70" t="s">
        <v>4920</v>
      </c>
      <c r="J1030" s="70" t="s">
        <v>9816</v>
      </c>
      <c r="K1030" s="70" t="s">
        <v>9817</v>
      </c>
      <c r="L1030" s="70" t="s">
        <v>10476</v>
      </c>
      <c r="M1030" s="70" t="s">
        <v>10477</v>
      </c>
      <c r="N1030" s="32"/>
      <c r="O1030" s="32"/>
      <c r="P1030" s="32"/>
      <c r="Q1030" s="32"/>
      <c r="R1030" s="32"/>
      <c r="S1030" s="32"/>
    </row>
    <row r="1031" spans="1:19">
      <c r="A1031" t="s">
        <v>4965</v>
      </c>
      <c r="B1031" t="s">
        <v>10459</v>
      </c>
      <c r="C1031" s="70" t="s">
        <v>4966</v>
      </c>
      <c r="D1031" s="70" t="s">
        <v>4919</v>
      </c>
      <c r="E1031" s="70" t="s">
        <v>4920</v>
      </c>
      <c r="J1031" s="70" t="s">
        <v>9816</v>
      </c>
      <c r="K1031" s="70" t="s">
        <v>9817</v>
      </c>
      <c r="L1031" s="70" t="s">
        <v>10476</v>
      </c>
      <c r="M1031" s="70" t="s">
        <v>10477</v>
      </c>
      <c r="N1031" s="32"/>
      <c r="O1031" s="32"/>
      <c r="P1031" s="32"/>
      <c r="Q1031" s="32"/>
      <c r="R1031" s="32"/>
      <c r="S1031" s="32"/>
    </row>
    <row r="1032" spans="1:19">
      <c r="A1032" t="s">
        <v>4917</v>
      </c>
      <c r="B1032" t="s">
        <v>10461</v>
      </c>
      <c r="C1032" s="70" t="s">
        <v>12171</v>
      </c>
      <c r="D1032" s="70" t="s">
        <v>10507</v>
      </c>
      <c r="E1032" s="70" t="s">
        <v>10508</v>
      </c>
      <c r="J1032" s="70" t="s">
        <v>9816</v>
      </c>
      <c r="K1032" s="70" t="s">
        <v>9817</v>
      </c>
      <c r="L1032" s="70" t="s">
        <v>10476</v>
      </c>
      <c r="M1032" s="70" t="s">
        <v>10477</v>
      </c>
      <c r="N1032" s="32"/>
      <c r="O1032" s="32"/>
      <c r="P1032" s="32"/>
      <c r="Q1032" s="32"/>
      <c r="R1032" s="32"/>
      <c r="S1032" s="32"/>
    </row>
    <row r="1033" spans="1:19">
      <c r="A1033" t="s">
        <v>4928</v>
      </c>
      <c r="B1033" t="s">
        <v>10461</v>
      </c>
      <c r="C1033" s="70" t="s">
        <v>4929</v>
      </c>
      <c r="D1033" s="70" t="s">
        <v>10507</v>
      </c>
      <c r="E1033" s="70" t="s">
        <v>10508</v>
      </c>
      <c r="J1033" s="70" t="s">
        <v>9816</v>
      </c>
      <c r="K1033" s="70" t="s">
        <v>9817</v>
      </c>
      <c r="L1033" s="70" t="s">
        <v>10476</v>
      </c>
      <c r="M1033" s="70" t="s">
        <v>10477</v>
      </c>
      <c r="N1033" s="32"/>
      <c r="O1033" s="32"/>
      <c r="P1033" s="32"/>
      <c r="Q1033" s="32"/>
      <c r="R1033" s="32"/>
      <c r="S1033" s="32"/>
    </row>
    <row r="1034" spans="1:19">
      <c r="A1034" t="s">
        <v>4939</v>
      </c>
      <c r="B1034" t="s">
        <v>10461</v>
      </c>
      <c r="C1034" s="70" t="s">
        <v>4940</v>
      </c>
      <c r="D1034" s="70" t="s">
        <v>10507</v>
      </c>
      <c r="E1034" s="70" t="s">
        <v>10508</v>
      </c>
      <c r="J1034" s="70" t="s">
        <v>9816</v>
      </c>
      <c r="K1034" s="70" t="s">
        <v>9817</v>
      </c>
      <c r="L1034" s="70" t="s">
        <v>10476</v>
      </c>
      <c r="M1034" s="70" t="s">
        <v>10477</v>
      </c>
      <c r="N1034" s="32"/>
      <c r="O1034" s="32"/>
      <c r="P1034" s="32"/>
      <c r="Q1034" s="32"/>
      <c r="R1034" s="32"/>
      <c r="S1034" s="32"/>
    </row>
    <row r="1035" spans="1:19">
      <c r="A1035" t="s">
        <v>9618</v>
      </c>
      <c r="B1035" t="s">
        <v>10461</v>
      </c>
      <c r="C1035" s="70" t="s">
        <v>12172</v>
      </c>
      <c r="D1035" s="70" t="s">
        <v>10507</v>
      </c>
      <c r="E1035" s="70" t="s">
        <v>10508</v>
      </c>
      <c r="J1035" s="70" t="s">
        <v>9816</v>
      </c>
      <c r="K1035" s="70" t="s">
        <v>9817</v>
      </c>
      <c r="L1035" s="70" t="s">
        <v>10476</v>
      </c>
      <c r="M1035" s="70" t="s">
        <v>10477</v>
      </c>
      <c r="N1035" s="32"/>
      <c r="O1035" s="32"/>
      <c r="P1035" s="32"/>
      <c r="Q1035" s="32"/>
      <c r="R1035" s="32"/>
      <c r="S1035" s="32"/>
    </row>
    <row r="1036" spans="1:19">
      <c r="A1036" t="s">
        <v>12302</v>
      </c>
      <c r="B1036" t="s">
        <v>10461</v>
      </c>
      <c r="C1036" s="70" t="s">
        <v>11508</v>
      </c>
      <c r="D1036" s="70" t="s">
        <v>10507</v>
      </c>
      <c r="E1036" s="70" t="s">
        <v>10508</v>
      </c>
      <c r="J1036" s="70" t="s">
        <v>9816</v>
      </c>
      <c r="K1036" s="70" t="s">
        <v>9817</v>
      </c>
      <c r="L1036" s="70" t="s">
        <v>10476</v>
      </c>
      <c r="M1036" s="70" t="s">
        <v>10477</v>
      </c>
      <c r="N1036" s="32"/>
      <c r="O1036" s="32"/>
      <c r="P1036" s="32"/>
      <c r="Q1036" s="32"/>
      <c r="R1036" s="32"/>
      <c r="S1036" s="32"/>
    </row>
    <row r="1037" spans="1:19">
      <c r="A1037" t="s">
        <v>12303</v>
      </c>
      <c r="B1037" t="s">
        <v>10461</v>
      </c>
      <c r="C1037" s="70" t="s">
        <v>11509</v>
      </c>
      <c r="D1037" s="70" t="s">
        <v>10507</v>
      </c>
      <c r="E1037" s="70" t="s">
        <v>10508</v>
      </c>
      <c r="J1037" s="70" t="s">
        <v>9816</v>
      </c>
      <c r="K1037" s="70" t="s">
        <v>9817</v>
      </c>
      <c r="L1037" s="70" t="s">
        <v>10476</v>
      </c>
      <c r="M1037" s="70" t="s">
        <v>10477</v>
      </c>
      <c r="N1037" s="32"/>
      <c r="O1037" s="32"/>
      <c r="P1037" s="32"/>
      <c r="Q1037" s="32"/>
      <c r="R1037" s="32"/>
      <c r="S1037" s="32"/>
    </row>
    <row r="1038" spans="1:19">
      <c r="A1038" t="s">
        <v>10506</v>
      </c>
      <c r="B1038" t="s">
        <v>10459</v>
      </c>
      <c r="C1038" s="70" t="s">
        <v>4994</v>
      </c>
      <c r="D1038" s="70" t="s">
        <v>10507</v>
      </c>
      <c r="E1038" s="70" t="s">
        <v>10508</v>
      </c>
      <c r="J1038" s="70" t="s">
        <v>9816</v>
      </c>
      <c r="K1038" s="70" t="s">
        <v>9817</v>
      </c>
      <c r="L1038" s="70" t="s">
        <v>10476</v>
      </c>
      <c r="M1038" s="70" t="s">
        <v>10477</v>
      </c>
      <c r="N1038" s="32"/>
      <c r="O1038" s="32"/>
      <c r="P1038" s="32"/>
      <c r="Q1038" s="32"/>
      <c r="R1038" s="32"/>
      <c r="S1038" s="32"/>
    </row>
    <row r="1039" spans="1:19">
      <c r="A1039" t="s">
        <v>11657</v>
      </c>
      <c r="B1039" t="s">
        <v>10459</v>
      </c>
      <c r="C1039" s="70" t="s">
        <v>11658</v>
      </c>
      <c r="D1039" s="70" t="s">
        <v>10507</v>
      </c>
      <c r="E1039" s="70" t="s">
        <v>10508</v>
      </c>
      <c r="J1039" s="70" t="s">
        <v>9816</v>
      </c>
      <c r="K1039" s="70" t="s">
        <v>9817</v>
      </c>
      <c r="L1039" s="70" t="s">
        <v>10476</v>
      </c>
      <c r="M1039" s="70" t="s">
        <v>10477</v>
      </c>
      <c r="N1039" s="32"/>
      <c r="O1039" s="32"/>
      <c r="P1039" s="32"/>
      <c r="Q1039" s="32"/>
      <c r="R1039" s="32"/>
      <c r="S1039" s="32"/>
    </row>
    <row r="1040" spans="1:19">
      <c r="A1040" t="s">
        <v>12104</v>
      </c>
      <c r="B1040" t="s">
        <v>10459</v>
      </c>
      <c r="C1040" s="70" t="s">
        <v>6954</v>
      </c>
      <c r="D1040" s="70" t="s">
        <v>10507</v>
      </c>
      <c r="E1040" s="70" t="s">
        <v>10508</v>
      </c>
      <c r="J1040" s="70" t="s">
        <v>9816</v>
      </c>
      <c r="K1040" s="70" t="s">
        <v>9817</v>
      </c>
      <c r="L1040" s="70" t="s">
        <v>10476</v>
      </c>
      <c r="M1040" s="70" t="s">
        <v>10477</v>
      </c>
      <c r="N1040" s="32"/>
      <c r="O1040" s="32"/>
      <c r="P1040" s="32"/>
      <c r="Q1040" s="32"/>
      <c r="R1040" s="32"/>
      <c r="S1040" s="32"/>
    </row>
    <row r="1041" spans="1:19">
      <c r="A1041" t="s">
        <v>4922</v>
      </c>
      <c r="B1041" t="s">
        <v>10461</v>
      </c>
      <c r="C1041" s="70" t="s">
        <v>12173</v>
      </c>
      <c r="D1041" s="70" t="s">
        <v>4963</v>
      </c>
      <c r="E1041" s="70" t="s">
        <v>4964</v>
      </c>
      <c r="J1041" s="70" t="s">
        <v>9816</v>
      </c>
      <c r="K1041" s="70" t="s">
        <v>9817</v>
      </c>
      <c r="L1041" s="70" t="s">
        <v>10476</v>
      </c>
      <c r="M1041" s="70" t="s">
        <v>10477</v>
      </c>
      <c r="N1041" s="32"/>
      <c r="O1041" s="32"/>
      <c r="P1041" s="32"/>
      <c r="Q1041" s="32"/>
      <c r="R1041" s="32"/>
      <c r="S1041" s="32"/>
    </row>
    <row r="1042" spans="1:19">
      <c r="A1042" t="s">
        <v>4962</v>
      </c>
      <c r="B1042" t="s">
        <v>10461</v>
      </c>
      <c r="C1042" s="70" t="s">
        <v>12174</v>
      </c>
      <c r="D1042" s="70" t="s">
        <v>4963</v>
      </c>
      <c r="E1042" s="70" t="s">
        <v>4964</v>
      </c>
      <c r="J1042" s="70" t="s">
        <v>9816</v>
      </c>
      <c r="K1042" s="70" t="s">
        <v>9817</v>
      </c>
      <c r="L1042" s="70" t="s">
        <v>10476</v>
      </c>
      <c r="M1042" s="70" t="s">
        <v>10477</v>
      </c>
      <c r="N1042" s="32"/>
      <c r="O1042" s="32"/>
      <c r="P1042" s="32"/>
      <c r="Q1042" s="32"/>
      <c r="R1042" s="32"/>
      <c r="S1042" s="32"/>
    </row>
    <row r="1043" spans="1:19">
      <c r="A1043" t="s">
        <v>4978</v>
      </c>
      <c r="B1043" t="s">
        <v>10461</v>
      </c>
      <c r="C1043" s="70" t="s">
        <v>4979</v>
      </c>
      <c r="D1043" s="70" t="s">
        <v>4963</v>
      </c>
      <c r="E1043" s="70" t="s">
        <v>4964</v>
      </c>
      <c r="J1043" s="70" t="s">
        <v>9816</v>
      </c>
      <c r="K1043" s="70" t="s">
        <v>9817</v>
      </c>
      <c r="L1043" s="70" t="s">
        <v>10476</v>
      </c>
      <c r="M1043" s="70" t="s">
        <v>10477</v>
      </c>
      <c r="N1043" s="32"/>
      <c r="O1043" s="32"/>
      <c r="P1043" s="32"/>
      <c r="Q1043" s="32"/>
      <c r="R1043" s="32"/>
      <c r="S1043" s="32"/>
    </row>
    <row r="1044" spans="1:19">
      <c r="A1044" t="s">
        <v>4980</v>
      </c>
      <c r="B1044" t="s">
        <v>10461</v>
      </c>
      <c r="C1044" s="70" t="s">
        <v>4981</v>
      </c>
      <c r="D1044" s="70" t="s">
        <v>4963</v>
      </c>
      <c r="E1044" s="70" t="s">
        <v>4964</v>
      </c>
      <c r="J1044" s="70" t="s">
        <v>9816</v>
      </c>
      <c r="K1044" s="70" t="s">
        <v>9817</v>
      </c>
      <c r="L1044" s="70" t="s">
        <v>10476</v>
      </c>
      <c r="M1044" s="70" t="s">
        <v>10477</v>
      </c>
      <c r="N1044" s="32"/>
      <c r="O1044" s="32"/>
      <c r="P1044" s="32"/>
      <c r="Q1044" s="32"/>
      <c r="R1044" s="32"/>
      <c r="S1044" s="32"/>
    </row>
    <row r="1045" spans="1:19">
      <c r="A1045" t="s">
        <v>4925</v>
      </c>
      <c r="B1045" t="s">
        <v>10461</v>
      </c>
      <c r="C1045" s="70" t="s">
        <v>10475</v>
      </c>
      <c r="D1045" s="70" t="s">
        <v>10474</v>
      </c>
      <c r="E1045" s="70" t="s">
        <v>10475</v>
      </c>
      <c r="J1045" s="70" t="s">
        <v>9816</v>
      </c>
      <c r="K1045" s="70" t="s">
        <v>9817</v>
      </c>
      <c r="L1045" s="70" t="s">
        <v>10476</v>
      </c>
      <c r="M1045" s="70" t="s">
        <v>10477</v>
      </c>
      <c r="N1045" s="32"/>
      <c r="O1045" s="32"/>
      <c r="P1045" s="32"/>
      <c r="Q1045" s="32"/>
      <c r="R1045" s="32"/>
      <c r="S1045" s="32"/>
    </row>
    <row r="1046" spans="1:19">
      <c r="A1046" t="s">
        <v>4970</v>
      </c>
      <c r="B1046" t="s">
        <v>10461</v>
      </c>
      <c r="C1046" s="70" t="s">
        <v>4971</v>
      </c>
      <c r="D1046" s="70" t="s">
        <v>10474</v>
      </c>
      <c r="E1046" s="70" t="s">
        <v>10475</v>
      </c>
      <c r="J1046" s="70" t="s">
        <v>9816</v>
      </c>
      <c r="K1046" s="70" t="s">
        <v>9817</v>
      </c>
      <c r="L1046" s="70" t="s">
        <v>10476</v>
      </c>
      <c r="M1046" s="70" t="s">
        <v>10477</v>
      </c>
      <c r="N1046" s="32"/>
      <c r="O1046" s="32"/>
      <c r="P1046" s="32"/>
      <c r="Q1046" s="32"/>
      <c r="R1046" s="32"/>
      <c r="S1046" s="32"/>
    </row>
    <row r="1047" spans="1:19">
      <c r="A1047" t="s">
        <v>5011</v>
      </c>
      <c r="B1047" t="s">
        <v>10461</v>
      </c>
      <c r="C1047" s="70" t="s">
        <v>12175</v>
      </c>
      <c r="D1047" s="70" t="s">
        <v>10474</v>
      </c>
      <c r="E1047" s="70" t="s">
        <v>10475</v>
      </c>
      <c r="J1047" s="70" t="s">
        <v>9816</v>
      </c>
      <c r="K1047" s="70" t="s">
        <v>9817</v>
      </c>
      <c r="L1047" s="70" t="s">
        <v>10476</v>
      </c>
      <c r="M1047" s="70" t="s">
        <v>10477</v>
      </c>
      <c r="N1047" s="32"/>
      <c r="O1047" s="32"/>
      <c r="P1047" s="32"/>
      <c r="Q1047" s="32"/>
      <c r="R1047" s="32"/>
      <c r="S1047" s="32"/>
    </row>
    <row r="1048" spans="1:19">
      <c r="A1048" t="s">
        <v>5014</v>
      </c>
      <c r="B1048" t="s">
        <v>10461</v>
      </c>
      <c r="C1048" s="70" t="s">
        <v>8898</v>
      </c>
      <c r="D1048" s="70" t="s">
        <v>10474</v>
      </c>
      <c r="E1048" s="70" t="s">
        <v>10475</v>
      </c>
      <c r="J1048" s="70" t="s">
        <v>9816</v>
      </c>
      <c r="K1048" s="70" t="s">
        <v>9817</v>
      </c>
      <c r="L1048" s="70" t="s">
        <v>10476</v>
      </c>
      <c r="M1048" s="70" t="s">
        <v>10477</v>
      </c>
      <c r="N1048" s="32"/>
      <c r="O1048" s="32"/>
      <c r="P1048" s="32"/>
      <c r="Q1048" s="32"/>
      <c r="R1048" s="32"/>
      <c r="S1048" s="32"/>
    </row>
    <row r="1049" spans="1:19">
      <c r="A1049" t="s">
        <v>12299</v>
      </c>
      <c r="B1049" t="s">
        <v>10461</v>
      </c>
      <c r="C1049" s="70" t="s">
        <v>11506</v>
      </c>
      <c r="D1049" s="70" t="s">
        <v>10474</v>
      </c>
      <c r="E1049" s="70" t="s">
        <v>10475</v>
      </c>
      <c r="J1049" s="70" t="s">
        <v>9816</v>
      </c>
      <c r="K1049" s="70" t="s">
        <v>9817</v>
      </c>
      <c r="L1049" s="70" t="s">
        <v>10476</v>
      </c>
      <c r="M1049" s="70" t="s">
        <v>10477</v>
      </c>
      <c r="N1049" s="32"/>
      <c r="O1049" s="32"/>
      <c r="P1049" s="32"/>
      <c r="Q1049" s="32"/>
      <c r="R1049" s="32"/>
      <c r="S1049" s="32"/>
    </row>
    <row r="1050" spans="1:19">
      <c r="A1050" t="s">
        <v>10472</v>
      </c>
      <c r="B1050" t="s">
        <v>10459</v>
      </c>
      <c r="C1050" s="70" t="s">
        <v>10473</v>
      </c>
      <c r="D1050" s="70" t="s">
        <v>10474</v>
      </c>
      <c r="E1050" s="70" t="s">
        <v>10475</v>
      </c>
      <c r="J1050" s="70" t="s">
        <v>9816</v>
      </c>
      <c r="K1050" s="70" t="s">
        <v>9817</v>
      </c>
      <c r="L1050" s="70" t="s">
        <v>10476</v>
      </c>
      <c r="M1050" s="70" t="s">
        <v>10477</v>
      </c>
      <c r="N1050" s="32"/>
      <c r="O1050" s="32"/>
      <c r="P1050" s="32"/>
      <c r="Q1050" s="32"/>
      <c r="R1050" s="32"/>
      <c r="S1050" s="32"/>
    </row>
    <row r="1051" spans="1:19">
      <c r="A1051" t="s">
        <v>10537</v>
      </c>
      <c r="B1051" t="s">
        <v>10459</v>
      </c>
      <c r="C1051" s="70" t="s">
        <v>11597</v>
      </c>
      <c r="D1051" s="70" t="s">
        <v>10474</v>
      </c>
      <c r="E1051" s="70" t="s">
        <v>10475</v>
      </c>
      <c r="J1051" s="70" t="s">
        <v>9816</v>
      </c>
      <c r="K1051" s="70" t="s">
        <v>9817</v>
      </c>
      <c r="L1051" s="70" t="s">
        <v>10476</v>
      </c>
      <c r="M1051" s="70" t="s">
        <v>10477</v>
      </c>
      <c r="N1051" s="32"/>
      <c r="O1051" s="32"/>
      <c r="P1051" s="32"/>
      <c r="Q1051" s="32"/>
      <c r="R1051" s="32"/>
      <c r="S1051" s="32"/>
    </row>
    <row r="1052" spans="1:19">
      <c r="A1052" t="s">
        <v>10756</v>
      </c>
      <c r="B1052" t="s">
        <v>10459</v>
      </c>
      <c r="C1052" s="70" t="s">
        <v>12176</v>
      </c>
      <c r="D1052" s="70" t="s">
        <v>10474</v>
      </c>
      <c r="E1052" s="70" t="s">
        <v>10475</v>
      </c>
      <c r="J1052" s="70" t="s">
        <v>9816</v>
      </c>
      <c r="K1052" s="70" t="s">
        <v>9817</v>
      </c>
      <c r="L1052" s="70" t="s">
        <v>10476</v>
      </c>
      <c r="M1052" s="70" t="s">
        <v>10477</v>
      </c>
      <c r="N1052" s="32"/>
      <c r="O1052" s="32"/>
      <c r="P1052" s="32"/>
      <c r="Q1052" s="32"/>
      <c r="R1052" s="32"/>
      <c r="S1052" s="32"/>
    </row>
    <row r="1053" spans="1:19">
      <c r="A1053" t="s">
        <v>5012</v>
      </c>
      <c r="B1053" t="s">
        <v>10459</v>
      </c>
      <c r="C1053" s="70" t="s">
        <v>12177</v>
      </c>
      <c r="D1053" s="70" t="s">
        <v>10474</v>
      </c>
      <c r="E1053" s="70" t="s">
        <v>10475</v>
      </c>
      <c r="J1053" s="70" t="s">
        <v>9816</v>
      </c>
      <c r="K1053" s="70" t="s">
        <v>9817</v>
      </c>
      <c r="L1053" s="70" t="s">
        <v>10476</v>
      </c>
      <c r="M1053" s="70" t="s">
        <v>10477</v>
      </c>
      <c r="N1053" s="32"/>
      <c r="O1053" s="32"/>
      <c r="P1053" s="32"/>
      <c r="Q1053" s="32"/>
      <c r="R1053" s="32"/>
      <c r="S1053" s="32"/>
    </row>
    <row r="1054" spans="1:19">
      <c r="A1054" t="s">
        <v>5013</v>
      </c>
      <c r="B1054" t="s">
        <v>10459</v>
      </c>
      <c r="C1054" s="70" t="s">
        <v>9834</v>
      </c>
      <c r="D1054" s="70" t="s">
        <v>10474</v>
      </c>
      <c r="E1054" s="70" t="s">
        <v>10475</v>
      </c>
      <c r="J1054" s="70" t="s">
        <v>9816</v>
      </c>
      <c r="K1054" s="70" t="s">
        <v>9817</v>
      </c>
      <c r="L1054" s="70" t="s">
        <v>10476</v>
      </c>
      <c r="M1054" s="70" t="s">
        <v>10477</v>
      </c>
      <c r="N1054" s="32"/>
      <c r="O1054" s="32"/>
      <c r="P1054" s="32"/>
      <c r="Q1054" s="32"/>
      <c r="R1054" s="32"/>
      <c r="S1054" s="32"/>
    </row>
    <row r="1055" spans="1:19">
      <c r="A1055" t="s">
        <v>12178</v>
      </c>
      <c r="B1055" t="s">
        <v>10459</v>
      </c>
      <c r="C1055" s="70" t="s">
        <v>12179</v>
      </c>
      <c r="D1055" s="70" t="s">
        <v>10474</v>
      </c>
      <c r="E1055" s="70" t="s">
        <v>10475</v>
      </c>
      <c r="J1055" s="70" t="s">
        <v>9816</v>
      </c>
      <c r="K1055" s="70" t="s">
        <v>9817</v>
      </c>
      <c r="L1055" s="70" t="s">
        <v>10476</v>
      </c>
      <c r="M1055" s="70" t="s">
        <v>10477</v>
      </c>
      <c r="N1055" s="32"/>
      <c r="O1055" s="32"/>
      <c r="P1055" s="32"/>
      <c r="Q1055" s="32"/>
      <c r="R1055" s="32"/>
      <c r="S1055" s="32"/>
    </row>
    <row r="1056" spans="1:19">
      <c r="A1056" t="s">
        <v>12990</v>
      </c>
      <c r="B1056" t="s">
        <v>10459</v>
      </c>
      <c r="C1056" s="70" t="s">
        <v>8388</v>
      </c>
      <c r="D1056" s="70" t="s">
        <v>10474</v>
      </c>
      <c r="E1056" s="70" t="s">
        <v>10475</v>
      </c>
      <c r="J1056" s="70" t="s">
        <v>9816</v>
      </c>
      <c r="K1056" s="70" t="s">
        <v>9817</v>
      </c>
      <c r="L1056" s="70" t="s">
        <v>10476</v>
      </c>
      <c r="M1056" s="70" t="s">
        <v>10477</v>
      </c>
      <c r="N1056" s="32"/>
      <c r="O1056" s="32"/>
      <c r="P1056" s="32"/>
      <c r="Q1056" s="32"/>
      <c r="R1056" s="32"/>
      <c r="S1056" s="32"/>
    </row>
    <row r="1057" spans="1:19">
      <c r="A1057" t="s">
        <v>12180</v>
      </c>
      <c r="B1057" t="s">
        <v>10459</v>
      </c>
      <c r="C1057" s="70" t="s">
        <v>12181</v>
      </c>
      <c r="D1057" s="70" t="s">
        <v>10474</v>
      </c>
      <c r="E1057" s="70" t="s">
        <v>10475</v>
      </c>
      <c r="J1057" s="70" t="s">
        <v>9816</v>
      </c>
      <c r="K1057" s="70" t="s">
        <v>9817</v>
      </c>
      <c r="L1057" s="70" t="s">
        <v>10476</v>
      </c>
      <c r="M1057" s="70" t="s">
        <v>10477</v>
      </c>
      <c r="N1057" s="32"/>
      <c r="O1057" s="32"/>
      <c r="P1057" s="32"/>
      <c r="Q1057" s="32"/>
      <c r="R1057" s="32"/>
      <c r="S1057" s="32"/>
    </row>
    <row r="1058" spans="1:19">
      <c r="A1058" t="s">
        <v>4935</v>
      </c>
      <c r="B1058" t="s">
        <v>10461</v>
      </c>
      <c r="C1058" s="70" t="s">
        <v>4936</v>
      </c>
      <c r="D1058" s="70" t="s">
        <v>4923</v>
      </c>
      <c r="E1058" s="70" t="s">
        <v>4924</v>
      </c>
      <c r="J1058" s="70" t="s">
        <v>9816</v>
      </c>
      <c r="K1058" s="70" t="s">
        <v>9817</v>
      </c>
      <c r="L1058" s="70" t="s">
        <v>10476</v>
      </c>
      <c r="M1058" s="70" t="s">
        <v>10477</v>
      </c>
      <c r="N1058" s="32"/>
      <c r="O1058" s="32"/>
      <c r="P1058" s="32"/>
      <c r="Q1058" s="32"/>
      <c r="R1058" s="32"/>
      <c r="S1058" s="32"/>
    </row>
    <row r="1059" spans="1:19">
      <c r="A1059" t="s">
        <v>9626</v>
      </c>
      <c r="B1059" t="s">
        <v>10461</v>
      </c>
      <c r="C1059" s="70" t="s">
        <v>12182</v>
      </c>
      <c r="D1059" s="70" t="s">
        <v>10754</v>
      </c>
      <c r="E1059" s="70" t="s">
        <v>10755</v>
      </c>
      <c r="J1059" s="70" t="s">
        <v>9816</v>
      </c>
      <c r="K1059" s="70" t="s">
        <v>9817</v>
      </c>
      <c r="L1059" s="70" t="s">
        <v>10476</v>
      </c>
      <c r="M1059" s="70" t="s">
        <v>10477</v>
      </c>
      <c r="N1059" s="32"/>
      <c r="O1059" s="32"/>
      <c r="P1059" s="32"/>
      <c r="Q1059" s="32"/>
      <c r="R1059" s="32"/>
      <c r="S1059" s="32"/>
    </row>
    <row r="1060" spans="1:19">
      <c r="A1060" t="s">
        <v>12183</v>
      </c>
      <c r="B1060" t="s">
        <v>10461</v>
      </c>
      <c r="C1060" s="70" t="s">
        <v>12184</v>
      </c>
      <c r="D1060" s="70" t="s">
        <v>10754</v>
      </c>
      <c r="E1060" s="70" t="s">
        <v>10755</v>
      </c>
      <c r="J1060" s="70" t="s">
        <v>9816</v>
      </c>
      <c r="K1060" s="70" t="s">
        <v>9817</v>
      </c>
      <c r="L1060" s="70" t="s">
        <v>10476</v>
      </c>
      <c r="M1060" s="70" t="s">
        <v>10477</v>
      </c>
      <c r="N1060" s="32"/>
      <c r="O1060" s="32"/>
      <c r="P1060" s="32"/>
      <c r="Q1060" s="32"/>
      <c r="R1060" s="32"/>
      <c r="S1060" s="32"/>
    </row>
    <row r="1061" spans="1:19">
      <c r="A1061" t="s">
        <v>10752</v>
      </c>
      <c r="B1061" t="s">
        <v>10459</v>
      </c>
      <c r="C1061" s="70" t="s">
        <v>10753</v>
      </c>
      <c r="D1061" s="70" t="s">
        <v>10754</v>
      </c>
      <c r="E1061" s="70" t="s">
        <v>10755</v>
      </c>
      <c r="J1061" s="70" t="s">
        <v>9816</v>
      </c>
      <c r="K1061" s="70" t="s">
        <v>9817</v>
      </c>
      <c r="L1061" s="70" t="s">
        <v>10476</v>
      </c>
      <c r="M1061" s="70" t="s">
        <v>10477</v>
      </c>
      <c r="N1061" s="32"/>
      <c r="O1061" s="32"/>
      <c r="P1061" s="32"/>
      <c r="Q1061" s="32"/>
      <c r="R1061" s="32"/>
      <c r="S1061" s="32"/>
    </row>
    <row r="1062" spans="1:19">
      <c r="A1062" t="s">
        <v>12999</v>
      </c>
      <c r="B1062" t="s">
        <v>10526</v>
      </c>
      <c r="C1062" s="70" t="s">
        <v>9490</v>
      </c>
      <c r="D1062" s="70" t="s">
        <v>10754</v>
      </c>
      <c r="E1062" s="70" t="s">
        <v>10755</v>
      </c>
      <c r="J1062" s="70" t="s">
        <v>9816</v>
      </c>
      <c r="K1062" s="70" t="s">
        <v>9817</v>
      </c>
      <c r="L1062" s="70" t="s">
        <v>10476</v>
      </c>
      <c r="M1062" s="70" t="s">
        <v>10477</v>
      </c>
      <c r="N1062" s="32"/>
      <c r="O1062" s="32"/>
      <c r="P1062" s="32"/>
      <c r="Q1062" s="32"/>
      <c r="R1062" s="32"/>
      <c r="S1062" s="32"/>
    </row>
    <row r="1063" spans="1:19">
      <c r="A1063" t="s">
        <v>9625</v>
      </c>
      <c r="B1063" t="s">
        <v>10461</v>
      </c>
      <c r="C1063" s="70" t="s">
        <v>4952</v>
      </c>
      <c r="D1063" s="70" t="s">
        <v>4999</v>
      </c>
      <c r="E1063" s="70" t="s">
        <v>12185</v>
      </c>
      <c r="J1063" s="70" t="s">
        <v>9816</v>
      </c>
      <c r="K1063" s="70" t="s">
        <v>9817</v>
      </c>
      <c r="L1063" s="70" t="s">
        <v>10476</v>
      </c>
      <c r="M1063" s="70" t="s">
        <v>10477</v>
      </c>
      <c r="N1063" s="32"/>
      <c r="O1063" s="32"/>
      <c r="P1063" s="32"/>
      <c r="Q1063" s="32"/>
      <c r="R1063" s="32"/>
      <c r="S1063" s="32"/>
    </row>
    <row r="1064" spans="1:19">
      <c r="A1064" t="s">
        <v>9630</v>
      </c>
      <c r="B1064" t="s">
        <v>10461</v>
      </c>
      <c r="C1064" s="70" t="s">
        <v>4953</v>
      </c>
      <c r="D1064" s="70" t="s">
        <v>4999</v>
      </c>
      <c r="E1064" s="70" t="s">
        <v>12185</v>
      </c>
      <c r="J1064" s="70" t="s">
        <v>9816</v>
      </c>
      <c r="K1064" s="70" t="s">
        <v>9817</v>
      </c>
      <c r="L1064" s="70" t="s">
        <v>10476</v>
      </c>
      <c r="M1064" s="70" t="s">
        <v>10477</v>
      </c>
      <c r="N1064" s="32"/>
      <c r="O1064" s="32"/>
      <c r="P1064" s="32"/>
      <c r="Q1064" s="32"/>
      <c r="R1064" s="32"/>
      <c r="S1064" s="32"/>
    </row>
    <row r="1065" spans="1:19">
      <c r="A1065" t="s">
        <v>9631</v>
      </c>
      <c r="B1065" t="s">
        <v>10461</v>
      </c>
      <c r="C1065" s="70" t="s">
        <v>4954</v>
      </c>
      <c r="D1065" s="70" t="s">
        <v>4999</v>
      </c>
      <c r="E1065" s="70" t="s">
        <v>12185</v>
      </c>
      <c r="J1065" s="70" t="s">
        <v>9816</v>
      </c>
      <c r="K1065" s="70" t="s">
        <v>9817</v>
      </c>
      <c r="L1065" s="70" t="s">
        <v>10476</v>
      </c>
      <c r="M1065" s="70" t="s">
        <v>10477</v>
      </c>
      <c r="N1065" s="32"/>
      <c r="O1065" s="32"/>
      <c r="P1065" s="32"/>
      <c r="Q1065" s="32"/>
      <c r="R1065" s="32"/>
      <c r="S1065" s="32"/>
    </row>
    <row r="1066" spans="1:19">
      <c r="A1066" t="s">
        <v>12186</v>
      </c>
      <c r="B1066" t="s">
        <v>10461</v>
      </c>
      <c r="C1066" s="70" t="s">
        <v>12187</v>
      </c>
      <c r="D1066" s="70" t="s">
        <v>4999</v>
      </c>
      <c r="E1066" s="70" t="s">
        <v>12185</v>
      </c>
      <c r="J1066" s="70" t="s">
        <v>9816</v>
      </c>
      <c r="K1066" s="70" t="s">
        <v>9817</v>
      </c>
      <c r="L1066" s="70" t="s">
        <v>10476</v>
      </c>
      <c r="M1066" s="70" t="s">
        <v>10477</v>
      </c>
      <c r="N1066" s="32"/>
      <c r="O1066" s="32"/>
      <c r="P1066" s="32"/>
      <c r="Q1066" s="32"/>
      <c r="R1066" s="32"/>
      <c r="S1066" s="32"/>
    </row>
    <row r="1067" spans="1:19">
      <c r="A1067" t="s">
        <v>10887</v>
      </c>
      <c r="B1067" t="s">
        <v>10461</v>
      </c>
      <c r="C1067" s="70" t="s">
        <v>4993</v>
      </c>
      <c r="D1067" s="70" t="s">
        <v>4999</v>
      </c>
      <c r="E1067" s="70" t="s">
        <v>12185</v>
      </c>
      <c r="J1067" s="70" t="s">
        <v>9816</v>
      </c>
      <c r="K1067" s="70" t="s">
        <v>9817</v>
      </c>
      <c r="L1067" s="70" t="s">
        <v>10476</v>
      </c>
      <c r="M1067" s="70" t="s">
        <v>10477</v>
      </c>
      <c r="N1067" s="32"/>
      <c r="O1067" s="32"/>
      <c r="P1067" s="32"/>
      <c r="Q1067" s="32"/>
      <c r="R1067" s="32"/>
      <c r="S1067" s="32"/>
    </row>
    <row r="1068" spans="1:19">
      <c r="A1068" t="s">
        <v>4990</v>
      </c>
      <c r="B1068" t="s">
        <v>10459</v>
      </c>
      <c r="C1068" s="70" t="s">
        <v>4991</v>
      </c>
      <c r="D1068" s="70" t="s">
        <v>4999</v>
      </c>
      <c r="E1068" s="70" t="s">
        <v>12185</v>
      </c>
      <c r="J1068" s="70" t="s">
        <v>9816</v>
      </c>
      <c r="K1068" s="70" t="s">
        <v>9817</v>
      </c>
      <c r="L1068" s="70" t="s">
        <v>10476</v>
      </c>
      <c r="M1068" s="70" t="s">
        <v>10477</v>
      </c>
      <c r="N1068" s="32"/>
      <c r="O1068" s="32"/>
      <c r="P1068" s="32"/>
      <c r="Q1068" s="32"/>
      <c r="R1068" s="32"/>
      <c r="S1068" s="32"/>
    </row>
    <row r="1069" spans="1:19">
      <c r="A1069" t="s">
        <v>5015</v>
      </c>
      <c r="B1069" t="s">
        <v>10459</v>
      </c>
      <c r="C1069" s="70" t="s">
        <v>9835</v>
      </c>
      <c r="D1069" s="70" t="s">
        <v>4999</v>
      </c>
      <c r="E1069" s="70" t="s">
        <v>12185</v>
      </c>
      <c r="J1069" s="70" t="s">
        <v>9816</v>
      </c>
      <c r="K1069" s="70" t="s">
        <v>9817</v>
      </c>
      <c r="L1069" s="70" t="s">
        <v>10476</v>
      </c>
      <c r="M1069" s="70" t="s">
        <v>10477</v>
      </c>
      <c r="N1069" s="32"/>
      <c r="O1069" s="32"/>
      <c r="P1069" s="32"/>
      <c r="Q1069" s="32"/>
      <c r="R1069" s="32"/>
      <c r="S1069" s="32"/>
    </row>
    <row r="1070" spans="1:19">
      <c r="A1070" t="s">
        <v>5003</v>
      </c>
      <c r="B1070" t="s">
        <v>10461</v>
      </c>
      <c r="C1070" s="70" t="s">
        <v>8895</v>
      </c>
      <c r="D1070" s="70" t="s">
        <v>5004</v>
      </c>
      <c r="E1070" s="70" t="s">
        <v>12188</v>
      </c>
      <c r="J1070" s="70" t="s">
        <v>9816</v>
      </c>
      <c r="K1070" s="70" t="s">
        <v>9817</v>
      </c>
      <c r="L1070" s="70" t="s">
        <v>10476</v>
      </c>
      <c r="M1070" s="70" t="s">
        <v>10477</v>
      </c>
      <c r="N1070" s="32"/>
      <c r="O1070" s="32"/>
      <c r="P1070" s="32"/>
      <c r="Q1070" s="32"/>
      <c r="R1070" s="32"/>
      <c r="S1070" s="32"/>
    </row>
    <row r="1071" spans="1:19">
      <c r="A1071" t="s">
        <v>5005</v>
      </c>
      <c r="B1071" t="s">
        <v>10461</v>
      </c>
      <c r="C1071" s="70" t="s">
        <v>12189</v>
      </c>
      <c r="D1071" s="70" t="s">
        <v>5004</v>
      </c>
      <c r="E1071" s="70" t="s">
        <v>12188</v>
      </c>
      <c r="J1071" s="70" t="s">
        <v>9816</v>
      </c>
      <c r="K1071" s="70" t="s">
        <v>9817</v>
      </c>
      <c r="L1071" s="70" t="s">
        <v>10476</v>
      </c>
      <c r="M1071" s="70" t="s">
        <v>10477</v>
      </c>
      <c r="N1071" s="32"/>
      <c r="O1071" s="32"/>
      <c r="P1071" s="32"/>
      <c r="Q1071" s="32"/>
      <c r="R1071" s="32"/>
      <c r="S1071" s="32"/>
    </row>
    <row r="1072" spans="1:19">
      <c r="A1072" t="s">
        <v>5006</v>
      </c>
      <c r="B1072" t="s">
        <v>10461</v>
      </c>
      <c r="C1072" s="70" t="s">
        <v>8896</v>
      </c>
      <c r="D1072" s="70" t="s">
        <v>5004</v>
      </c>
      <c r="E1072" s="70" t="s">
        <v>12188</v>
      </c>
      <c r="J1072" s="70" t="s">
        <v>9816</v>
      </c>
      <c r="K1072" s="70" t="s">
        <v>9817</v>
      </c>
      <c r="L1072" s="70" t="s">
        <v>10476</v>
      </c>
      <c r="M1072" s="70" t="s">
        <v>10477</v>
      </c>
      <c r="N1072" s="32"/>
      <c r="O1072" s="32"/>
      <c r="P1072" s="32"/>
      <c r="Q1072" s="32"/>
      <c r="R1072" s="32"/>
      <c r="S1072" s="32"/>
    </row>
    <row r="1073" spans="1:19">
      <c r="A1073" t="s">
        <v>5029</v>
      </c>
      <c r="B1073" t="s">
        <v>10461</v>
      </c>
      <c r="C1073" s="70" t="s">
        <v>11303</v>
      </c>
      <c r="D1073" s="70" t="s">
        <v>5004</v>
      </c>
      <c r="E1073" s="70" t="s">
        <v>12188</v>
      </c>
      <c r="J1073" s="70" t="s">
        <v>9816</v>
      </c>
      <c r="K1073" s="70" t="s">
        <v>9817</v>
      </c>
      <c r="L1073" s="70" t="s">
        <v>10476</v>
      </c>
      <c r="M1073" s="70" t="s">
        <v>10477</v>
      </c>
      <c r="N1073" s="32"/>
      <c r="O1073" s="32"/>
      <c r="P1073" s="32"/>
      <c r="Q1073" s="32"/>
      <c r="R1073" s="32"/>
      <c r="S1073" s="32"/>
    </row>
    <row r="1074" spans="1:19">
      <c r="A1074" t="s">
        <v>12190</v>
      </c>
      <c r="B1074" t="s">
        <v>10461</v>
      </c>
      <c r="C1074" s="70" t="s">
        <v>12191</v>
      </c>
      <c r="D1074" s="70" t="s">
        <v>5004</v>
      </c>
      <c r="E1074" s="70" t="s">
        <v>12188</v>
      </c>
      <c r="J1074" s="70" t="s">
        <v>9816</v>
      </c>
      <c r="K1074" s="70" t="s">
        <v>9817</v>
      </c>
      <c r="L1074" s="70" t="s">
        <v>10476</v>
      </c>
      <c r="M1074" s="70" t="s">
        <v>10477</v>
      </c>
      <c r="N1074" s="32"/>
      <c r="O1074" s="32"/>
      <c r="P1074" s="32"/>
      <c r="Q1074" s="32"/>
      <c r="R1074" s="32"/>
      <c r="S1074" s="32"/>
    </row>
    <row r="1075" spans="1:19">
      <c r="A1075" t="s">
        <v>12192</v>
      </c>
      <c r="B1075" t="s">
        <v>10461</v>
      </c>
      <c r="C1075" s="70" t="s">
        <v>12521</v>
      </c>
      <c r="D1075" s="70" t="s">
        <v>5004</v>
      </c>
      <c r="E1075" s="70" t="s">
        <v>12188</v>
      </c>
      <c r="J1075" s="70" t="s">
        <v>9816</v>
      </c>
      <c r="K1075" s="70" t="s">
        <v>9817</v>
      </c>
      <c r="L1075" s="70" t="s">
        <v>10476</v>
      </c>
      <c r="M1075" s="70" t="s">
        <v>10477</v>
      </c>
      <c r="N1075" s="32"/>
      <c r="O1075" s="32"/>
      <c r="P1075" s="32"/>
      <c r="Q1075" s="32"/>
      <c r="R1075" s="32"/>
      <c r="S1075" s="32"/>
    </row>
    <row r="1076" spans="1:19">
      <c r="A1076" t="s">
        <v>12193</v>
      </c>
      <c r="B1076" t="s">
        <v>10461</v>
      </c>
      <c r="C1076" s="70" t="s">
        <v>12194</v>
      </c>
      <c r="D1076" s="70" t="s">
        <v>5004</v>
      </c>
      <c r="E1076" s="70" t="s">
        <v>12188</v>
      </c>
      <c r="J1076" s="70" t="s">
        <v>9816</v>
      </c>
      <c r="K1076" s="70" t="s">
        <v>9817</v>
      </c>
      <c r="L1076" s="70" t="s">
        <v>10476</v>
      </c>
      <c r="M1076" s="70" t="s">
        <v>10477</v>
      </c>
      <c r="N1076" s="32"/>
      <c r="O1076" s="32"/>
      <c r="P1076" s="32"/>
      <c r="Q1076" s="32"/>
      <c r="R1076" s="32"/>
      <c r="S1076" s="32"/>
    </row>
    <row r="1077" spans="1:19">
      <c r="A1077" t="s">
        <v>12100</v>
      </c>
      <c r="B1077" t="s">
        <v>10459</v>
      </c>
      <c r="C1077" s="70" t="s">
        <v>6950</v>
      </c>
      <c r="D1077" s="70" t="s">
        <v>5004</v>
      </c>
      <c r="E1077" s="70" t="s">
        <v>12188</v>
      </c>
      <c r="J1077" s="70" t="s">
        <v>9816</v>
      </c>
      <c r="K1077" s="70" t="s">
        <v>9817</v>
      </c>
      <c r="L1077" s="70" t="s">
        <v>10476</v>
      </c>
      <c r="M1077" s="70" t="s">
        <v>10477</v>
      </c>
      <c r="N1077" s="32"/>
      <c r="O1077" s="32"/>
      <c r="P1077" s="32"/>
      <c r="Q1077" s="32"/>
      <c r="R1077" s="32"/>
      <c r="S1077" s="32"/>
    </row>
    <row r="1078" spans="1:19">
      <c r="A1078" t="s">
        <v>12195</v>
      </c>
      <c r="B1078" t="s">
        <v>10459</v>
      </c>
      <c r="C1078" s="70" t="s">
        <v>13049</v>
      </c>
      <c r="D1078" s="70" t="s">
        <v>5004</v>
      </c>
      <c r="E1078" s="70" t="s">
        <v>12188</v>
      </c>
      <c r="J1078" s="70" t="s">
        <v>9816</v>
      </c>
      <c r="K1078" s="70" t="s">
        <v>9817</v>
      </c>
      <c r="L1078" s="70" t="s">
        <v>10476</v>
      </c>
      <c r="M1078" s="70" t="s">
        <v>10477</v>
      </c>
      <c r="N1078" s="32"/>
      <c r="O1078" s="32"/>
      <c r="P1078" s="32"/>
      <c r="Q1078" s="32"/>
      <c r="R1078" s="32"/>
      <c r="S1078" s="32"/>
    </row>
    <row r="1079" spans="1:19">
      <c r="A1079" t="s">
        <v>5028</v>
      </c>
      <c r="B1079" t="s">
        <v>10526</v>
      </c>
      <c r="C1079" s="70" t="s">
        <v>5785</v>
      </c>
      <c r="D1079" s="70" t="s">
        <v>5004</v>
      </c>
      <c r="E1079" s="70" t="s">
        <v>12188</v>
      </c>
      <c r="J1079" s="70" t="s">
        <v>9816</v>
      </c>
      <c r="K1079" s="70" t="s">
        <v>9817</v>
      </c>
      <c r="L1079" s="70" t="s">
        <v>10476</v>
      </c>
      <c r="M1079" s="70" t="s">
        <v>10477</v>
      </c>
      <c r="N1079" s="32"/>
      <c r="O1079" s="32"/>
      <c r="P1079" s="32"/>
      <c r="Q1079" s="32"/>
      <c r="R1079" s="32"/>
      <c r="S1079" s="32"/>
    </row>
    <row r="1080" spans="1:19">
      <c r="A1080" t="s">
        <v>13050</v>
      </c>
      <c r="B1080" t="s">
        <v>10526</v>
      </c>
      <c r="C1080" s="70" t="s">
        <v>13051</v>
      </c>
      <c r="D1080" s="70" t="s">
        <v>5004</v>
      </c>
      <c r="E1080" s="70" t="s">
        <v>12188</v>
      </c>
      <c r="J1080" s="70" t="s">
        <v>9816</v>
      </c>
      <c r="K1080" s="70" t="s">
        <v>9817</v>
      </c>
      <c r="L1080" s="70" t="s">
        <v>10476</v>
      </c>
      <c r="M1080" s="70" t="s">
        <v>10477</v>
      </c>
      <c r="N1080" s="32"/>
      <c r="O1080" s="32"/>
      <c r="P1080" s="32"/>
      <c r="Q1080" s="32"/>
      <c r="R1080" s="32"/>
      <c r="S1080" s="32"/>
    </row>
    <row r="1081" spans="1:19">
      <c r="A1081" t="s">
        <v>13052</v>
      </c>
      <c r="B1081" t="s">
        <v>10461</v>
      </c>
      <c r="C1081" s="70" t="s">
        <v>13053</v>
      </c>
      <c r="D1081" s="70" t="s">
        <v>4942</v>
      </c>
      <c r="E1081" s="70" t="s">
        <v>2040</v>
      </c>
      <c r="J1081" s="70" t="s">
        <v>9816</v>
      </c>
      <c r="K1081" s="70" t="s">
        <v>9817</v>
      </c>
      <c r="L1081" s="70" t="s">
        <v>10476</v>
      </c>
      <c r="M1081" s="70" t="s">
        <v>10477</v>
      </c>
      <c r="N1081" s="32"/>
      <c r="O1081" s="32"/>
      <c r="P1081" s="32"/>
      <c r="Q1081" s="32"/>
      <c r="R1081" s="32"/>
      <c r="S1081" s="32"/>
    </row>
    <row r="1082" spans="1:19">
      <c r="A1082" t="s">
        <v>4941</v>
      </c>
      <c r="B1082" t="s">
        <v>10459</v>
      </c>
      <c r="C1082" s="70" t="s">
        <v>9832</v>
      </c>
      <c r="D1082" s="70" t="s">
        <v>4942</v>
      </c>
      <c r="E1082" s="70" t="s">
        <v>2040</v>
      </c>
      <c r="J1082" s="70" t="s">
        <v>9816</v>
      </c>
      <c r="K1082" s="70" t="s">
        <v>9817</v>
      </c>
      <c r="L1082" s="70" t="s">
        <v>10476</v>
      </c>
      <c r="M1082" s="70" t="s">
        <v>10477</v>
      </c>
      <c r="N1082" s="32"/>
      <c r="O1082" s="32"/>
      <c r="P1082" s="32"/>
      <c r="Q1082" s="32"/>
      <c r="R1082" s="32"/>
      <c r="S1082" s="32"/>
    </row>
    <row r="1083" spans="1:19">
      <c r="A1083" t="s">
        <v>5007</v>
      </c>
      <c r="B1083" t="s">
        <v>10459</v>
      </c>
      <c r="C1083" s="70" t="s">
        <v>9833</v>
      </c>
      <c r="D1083" s="70" t="s">
        <v>4942</v>
      </c>
      <c r="E1083" s="70" t="s">
        <v>2040</v>
      </c>
      <c r="J1083" s="70" t="s">
        <v>9816</v>
      </c>
      <c r="K1083" s="70" t="s">
        <v>9817</v>
      </c>
      <c r="L1083" s="70" t="s">
        <v>10476</v>
      </c>
      <c r="M1083" s="70" t="s">
        <v>10477</v>
      </c>
      <c r="N1083" s="32"/>
      <c r="O1083" s="32"/>
      <c r="P1083" s="32"/>
      <c r="Q1083" s="32"/>
      <c r="R1083" s="32"/>
      <c r="S1083" s="32"/>
    </row>
    <row r="1084" spans="1:19">
      <c r="A1084" t="s">
        <v>4986</v>
      </c>
      <c r="B1084" t="s">
        <v>10461</v>
      </c>
      <c r="C1084" s="70" t="s">
        <v>13054</v>
      </c>
      <c r="D1084" s="70" t="s">
        <v>4987</v>
      </c>
      <c r="E1084" s="70" t="s">
        <v>4988</v>
      </c>
      <c r="J1084" s="70" t="s">
        <v>9816</v>
      </c>
      <c r="K1084" s="70" t="s">
        <v>9817</v>
      </c>
      <c r="L1084" s="70" t="s">
        <v>10476</v>
      </c>
      <c r="M1084" s="70" t="s">
        <v>10477</v>
      </c>
      <c r="N1084" s="32"/>
      <c r="O1084" s="32"/>
      <c r="P1084" s="32"/>
      <c r="Q1084" s="32"/>
      <c r="R1084" s="32"/>
      <c r="S1084" s="32"/>
    </row>
    <row r="1085" spans="1:19">
      <c r="A1085" t="s">
        <v>13055</v>
      </c>
      <c r="B1085" t="s">
        <v>10459</v>
      </c>
      <c r="C1085" s="70" t="s">
        <v>13056</v>
      </c>
      <c r="D1085" s="70" t="s">
        <v>4987</v>
      </c>
      <c r="E1085" s="70" t="s">
        <v>4988</v>
      </c>
      <c r="J1085" s="70" t="s">
        <v>9816</v>
      </c>
      <c r="K1085" s="70" t="s">
        <v>9817</v>
      </c>
      <c r="L1085" s="70" t="s">
        <v>10476</v>
      </c>
      <c r="M1085" s="70" t="s">
        <v>10477</v>
      </c>
      <c r="N1085" s="32"/>
      <c r="O1085" s="32"/>
      <c r="P1085" s="32"/>
      <c r="Q1085" s="32"/>
      <c r="R1085" s="32"/>
      <c r="S1085" s="32"/>
    </row>
    <row r="1086" spans="1:19">
      <c r="A1086" t="s">
        <v>5018</v>
      </c>
      <c r="B1086" t="s">
        <v>10461</v>
      </c>
      <c r="C1086" s="70" t="s">
        <v>13057</v>
      </c>
      <c r="D1086" s="70" t="s">
        <v>9612</v>
      </c>
      <c r="E1086" s="70" t="s">
        <v>13058</v>
      </c>
      <c r="J1086" s="70" t="s">
        <v>9816</v>
      </c>
      <c r="K1086" s="70" t="s">
        <v>9817</v>
      </c>
      <c r="L1086" s="70" t="s">
        <v>10476</v>
      </c>
      <c r="M1086" s="70" t="s">
        <v>10477</v>
      </c>
      <c r="N1086" s="32"/>
      <c r="O1086" s="32"/>
      <c r="P1086" s="32"/>
      <c r="Q1086" s="32"/>
      <c r="R1086" s="32"/>
      <c r="S1086" s="32"/>
    </row>
    <row r="1087" spans="1:19">
      <c r="A1087" t="s">
        <v>5017</v>
      </c>
      <c r="B1087" t="s">
        <v>10459</v>
      </c>
      <c r="C1087" s="70" t="s">
        <v>9836</v>
      </c>
      <c r="D1087" s="70" t="s">
        <v>9612</v>
      </c>
      <c r="E1087" s="70" t="s">
        <v>13058</v>
      </c>
      <c r="J1087" s="70" t="s">
        <v>9816</v>
      </c>
      <c r="K1087" s="70" t="s">
        <v>9817</v>
      </c>
      <c r="L1087" s="70" t="s">
        <v>10476</v>
      </c>
      <c r="M1087" s="70" t="s">
        <v>10477</v>
      </c>
      <c r="N1087" s="32"/>
      <c r="O1087" s="32"/>
      <c r="P1087" s="32"/>
      <c r="Q1087" s="32"/>
      <c r="R1087" s="32"/>
      <c r="S1087" s="32"/>
    </row>
    <row r="1088" spans="1:19">
      <c r="A1088" t="s">
        <v>12097</v>
      </c>
      <c r="B1088" t="s">
        <v>10459</v>
      </c>
      <c r="C1088" s="70" t="s">
        <v>6947</v>
      </c>
      <c r="D1088" s="70" t="s">
        <v>9612</v>
      </c>
      <c r="E1088" s="70" t="s">
        <v>13058</v>
      </c>
      <c r="J1088" s="70" t="s">
        <v>9816</v>
      </c>
      <c r="K1088" s="70" t="s">
        <v>9817</v>
      </c>
      <c r="L1088" s="70" t="s">
        <v>10476</v>
      </c>
      <c r="M1088" s="70" t="s">
        <v>10477</v>
      </c>
      <c r="N1088" s="32"/>
      <c r="O1088" s="32"/>
      <c r="P1088" s="32"/>
      <c r="Q1088" s="32"/>
      <c r="R1088" s="32"/>
      <c r="S1088" s="32"/>
    </row>
    <row r="1089" spans="1:19">
      <c r="A1089" t="s">
        <v>12098</v>
      </c>
      <c r="B1089" t="s">
        <v>10459</v>
      </c>
      <c r="C1089" s="70" t="s">
        <v>6948</v>
      </c>
      <c r="D1089" s="70" t="s">
        <v>9612</v>
      </c>
      <c r="E1089" s="70" t="s">
        <v>13058</v>
      </c>
      <c r="J1089" s="70" t="s">
        <v>9816</v>
      </c>
      <c r="K1089" s="70" t="s">
        <v>9817</v>
      </c>
      <c r="L1089" s="70" t="s">
        <v>10476</v>
      </c>
      <c r="M1089" s="70" t="s">
        <v>10477</v>
      </c>
      <c r="N1089" s="32"/>
      <c r="O1089" s="32"/>
      <c r="P1089" s="32"/>
      <c r="Q1089" s="32"/>
      <c r="R1089" s="32"/>
      <c r="S1089" s="32"/>
    </row>
    <row r="1090" spans="1:19">
      <c r="A1090" t="s">
        <v>5019</v>
      </c>
      <c r="B1090" t="s">
        <v>10461</v>
      </c>
      <c r="C1090" s="70" t="s">
        <v>8899</v>
      </c>
      <c r="D1090" s="70" t="s">
        <v>9613</v>
      </c>
      <c r="E1090" s="70" t="s">
        <v>11296</v>
      </c>
      <c r="J1090" s="70" t="s">
        <v>9816</v>
      </c>
      <c r="K1090" s="70" t="s">
        <v>9817</v>
      </c>
      <c r="L1090" s="70" t="s">
        <v>10476</v>
      </c>
      <c r="M1090" s="70" t="s">
        <v>10477</v>
      </c>
      <c r="N1090" s="32"/>
      <c r="O1090" s="32"/>
      <c r="P1090" s="32"/>
      <c r="Q1090" s="32"/>
      <c r="R1090" s="32"/>
      <c r="S1090" s="32"/>
    </row>
    <row r="1091" spans="1:19">
      <c r="A1091" t="s">
        <v>9619</v>
      </c>
      <c r="B1091" t="s">
        <v>10461</v>
      </c>
      <c r="C1091" s="70" t="s">
        <v>13059</v>
      </c>
      <c r="D1091" s="70" t="s">
        <v>9613</v>
      </c>
      <c r="E1091" s="70" t="s">
        <v>11296</v>
      </c>
      <c r="J1091" s="70" t="s">
        <v>9816</v>
      </c>
      <c r="K1091" s="70" t="s">
        <v>9817</v>
      </c>
      <c r="L1091" s="70" t="s">
        <v>10476</v>
      </c>
      <c r="M1091" s="70" t="s">
        <v>10477</v>
      </c>
      <c r="N1091" s="32"/>
      <c r="O1091" s="32"/>
      <c r="P1091" s="32"/>
      <c r="Q1091" s="32"/>
      <c r="R1091" s="32"/>
      <c r="S1091" s="32"/>
    </row>
    <row r="1092" spans="1:19">
      <c r="A1092" t="s">
        <v>5020</v>
      </c>
      <c r="B1092" t="s">
        <v>10461</v>
      </c>
      <c r="C1092" s="70" t="s">
        <v>11297</v>
      </c>
      <c r="D1092" s="70" t="s">
        <v>9614</v>
      </c>
      <c r="E1092" s="70" t="s">
        <v>11298</v>
      </c>
      <c r="J1092" s="70" t="s">
        <v>9816</v>
      </c>
      <c r="K1092" s="70" t="s">
        <v>9817</v>
      </c>
      <c r="L1092" s="70" t="s">
        <v>10476</v>
      </c>
      <c r="M1092" s="70" t="s">
        <v>10477</v>
      </c>
      <c r="N1092" s="32"/>
      <c r="O1092" s="32"/>
      <c r="P1092" s="32"/>
      <c r="Q1092" s="32"/>
      <c r="R1092" s="32"/>
      <c r="S1092" s="32"/>
    </row>
    <row r="1093" spans="1:19">
      <c r="A1093" t="s">
        <v>13060</v>
      </c>
      <c r="B1093" t="s">
        <v>10459</v>
      </c>
      <c r="C1093" s="70" t="s">
        <v>13061</v>
      </c>
      <c r="D1093" s="70" t="s">
        <v>9614</v>
      </c>
      <c r="E1093" s="70" t="s">
        <v>11298</v>
      </c>
      <c r="J1093" s="70" t="s">
        <v>9816</v>
      </c>
      <c r="K1093" s="70" t="s">
        <v>9817</v>
      </c>
      <c r="L1093" s="70" t="s">
        <v>10476</v>
      </c>
      <c r="M1093" s="70" t="s">
        <v>10477</v>
      </c>
      <c r="N1093" s="32"/>
      <c r="O1093" s="32"/>
      <c r="P1093" s="32"/>
      <c r="Q1093" s="32"/>
      <c r="R1093" s="32"/>
      <c r="S1093" s="32"/>
    </row>
    <row r="1094" spans="1:19">
      <c r="A1094" t="s">
        <v>12096</v>
      </c>
      <c r="B1094" t="s">
        <v>10459</v>
      </c>
      <c r="C1094" s="70" t="s">
        <v>6946</v>
      </c>
      <c r="D1094" s="70" t="s">
        <v>9615</v>
      </c>
      <c r="E1094" s="70" t="s">
        <v>11299</v>
      </c>
      <c r="J1094" s="70" t="s">
        <v>9816</v>
      </c>
      <c r="K1094" s="70" t="s">
        <v>9817</v>
      </c>
      <c r="L1094" s="70" t="s">
        <v>10476</v>
      </c>
      <c r="M1094" s="70" t="s">
        <v>10477</v>
      </c>
      <c r="N1094" s="32"/>
      <c r="O1094" s="32"/>
      <c r="P1094" s="32"/>
      <c r="Q1094" s="32"/>
      <c r="R1094" s="32"/>
      <c r="S1094" s="32"/>
    </row>
    <row r="1095" spans="1:19">
      <c r="A1095" t="s">
        <v>13062</v>
      </c>
      <c r="B1095" t="s">
        <v>10459</v>
      </c>
      <c r="C1095" s="70" t="s">
        <v>13063</v>
      </c>
      <c r="D1095" s="70" t="s">
        <v>9615</v>
      </c>
      <c r="E1095" s="70" t="s">
        <v>11299</v>
      </c>
      <c r="J1095" s="70" t="s">
        <v>9816</v>
      </c>
      <c r="K1095" s="70" t="s">
        <v>9817</v>
      </c>
      <c r="L1095" s="70" t="s">
        <v>10476</v>
      </c>
      <c r="M1095" s="70" t="s">
        <v>10477</v>
      </c>
      <c r="N1095" s="32"/>
      <c r="O1095" s="32"/>
      <c r="P1095" s="32"/>
      <c r="Q1095" s="32"/>
      <c r="R1095" s="32"/>
      <c r="S1095" s="32"/>
    </row>
    <row r="1096" spans="1:19">
      <c r="A1096" t="s">
        <v>5031</v>
      </c>
      <c r="B1096" t="s">
        <v>10461</v>
      </c>
      <c r="C1096" s="70" t="s">
        <v>11305</v>
      </c>
      <c r="D1096" s="70" t="s">
        <v>5032</v>
      </c>
      <c r="E1096" s="70" t="s">
        <v>13064</v>
      </c>
      <c r="J1096" s="70" t="s">
        <v>9816</v>
      </c>
      <c r="K1096" s="70" t="s">
        <v>9817</v>
      </c>
      <c r="L1096" s="70" t="s">
        <v>10476</v>
      </c>
      <c r="M1096" s="70" t="s">
        <v>10477</v>
      </c>
      <c r="N1096" s="32"/>
      <c r="O1096" s="32"/>
      <c r="P1096" s="32"/>
      <c r="Q1096" s="32"/>
      <c r="R1096" s="32"/>
      <c r="S1096" s="32"/>
    </row>
    <row r="1097" spans="1:19">
      <c r="A1097" t="s">
        <v>9622</v>
      </c>
      <c r="B1097" t="s">
        <v>10461</v>
      </c>
      <c r="C1097" s="70" t="s">
        <v>12686</v>
      </c>
      <c r="D1097" s="70" t="s">
        <v>9623</v>
      </c>
      <c r="E1097" s="70" t="s">
        <v>5347</v>
      </c>
      <c r="J1097" s="70" t="s">
        <v>9816</v>
      </c>
      <c r="K1097" s="70" t="s">
        <v>9817</v>
      </c>
      <c r="L1097" s="70" t="s">
        <v>10476</v>
      </c>
      <c r="M1097" s="70" t="s">
        <v>10477</v>
      </c>
      <c r="N1097" s="32"/>
      <c r="O1097" s="32"/>
      <c r="P1097" s="32"/>
      <c r="Q1097" s="32"/>
      <c r="R1097" s="32"/>
      <c r="S1097" s="32"/>
    </row>
    <row r="1098" spans="1:19">
      <c r="A1098" t="s">
        <v>4982</v>
      </c>
      <c r="B1098" t="s">
        <v>10461</v>
      </c>
      <c r="C1098" s="70" t="s">
        <v>13065</v>
      </c>
      <c r="D1098" s="70" t="s">
        <v>9611</v>
      </c>
      <c r="E1098" s="70" t="s">
        <v>8893</v>
      </c>
      <c r="J1098" s="70" t="s">
        <v>9816</v>
      </c>
      <c r="K1098" s="70" t="s">
        <v>9817</v>
      </c>
      <c r="L1098" s="70" t="s">
        <v>10476</v>
      </c>
      <c r="M1098" s="70" t="s">
        <v>10477</v>
      </c>
      <c r="N1098" s="32"/>
      <c r="O1098" s="32"/>
      <c r="P1098" s="32"/>
      <c r="Q1098" s="32"/>
      <c r="R1098" s="32"/>
      <c r="S1098" s="32"/>
    </row>
    <row r="1099" spans="1:19">
      <c r="A1099" t="s">
        <v>12952</v>
      </c>
      <c r="B1099" t="s">
        <v>10459</v>
      </c>
      <c r="C1099" s="70" t="s">
        <v>3433</v>
      </c>
      <c r="D1099" s="70" t="s">
        <v>9611</v>
      </c>
      <c r="E1099" s="70" t="s">
        <v>8893</v>
      </c>
      <c r="J1099" s="70" t="s">
        <v>9816</v>
      </c>
      <c r="K1099" s="70" t="s">
        <v>9817</v>
      </c>
      <c r="L1099" s="70" t="s">
        <v>10476</v>
      </c>
      <c r="M1099" s="70" t="s">
        <v>10477</v>
      </c>
      <c r="N1099" s="32"/>
      <c r="O1099" s="32"/>
      <c r="P1099" s="32"/>
      <c r="Q1099" s="32"/>
      <c r="R1099" s="32"/>
      <c r="S1099" s="32"/>
    </row>
    <row r="1100" spans="1:19">
      <c r="A1100" t="s">
        <v>5008</v>
      </c>
      <c r="B1100" t="s">
        <v>10526</v>
      </c>
      <c r="C1100" s="70" t="s">
        <v>5783</v>
      </c>
      <c r="D1100" s="70" t="s">
        <v>9611</v>
      </c>
      <c r="E1100" s="70" t="s">
        <v>8893</v>
      </c>
      <c r="J1100" s="70" t="s">
        <v>9816</v>
      </c>
      <c r="K1100" s="70" t="s">
        <v>9817</v>
      </c>
      <c r="L1100" s="70" t="s">
        <v>10476</v>
      </c>
      <c r="M1100" s="70" t="s">
        <v>10477</v>
      </c>
      <c r="N1100" s="32"/>
      <c r="O1100" s="32"/>
      <c r="P1100" s="32"/>
      <c r="Q1100" s="32"/>
      <c r="R1100" s="32"/>
      <c r="S1100" s="32"/>
    </row>
    <row r="1101" spans="1:19">
      <c r="A1101" t="s">
        <v>5009</v>
      </c>
      <c r="B1101" t="s">
        <v>10526</v>
      </c>
      <c r="C1101" s="70" t="s">
        <v>5784</v>
      </c>
      <c r="D1101" s="70" t="s">
        <v>9611</v>
      </c>
      <c r="E1101" s="70" t="s">
        <v>8893</v>
      </c>
      <c r="J1101" s="70" t="s">
        <v>9816</v>
      </c>
      <c r="K1101" s="70" t="s">
        <v>9817</v>
      </c>
      <c r="L1101" s="70" t="s">
        <v>10476</v>
      </c>
      <c r="M1101" s="70" t="s">
        <v>10477</v>
      </c>
      <c r="N1101" s="32"/>
      <c r="O1101" s="32"/>
      <c r="P1101" s="32"/>
      <c r="Q1101" s="32"/>
      <c r="R1101" s="32"/>
      <c r="S1101" s="32"/>
    </row>
    <row r="1102" spans="1:19">
      <c r="A1102" t="s">
        <v>13066</v>
      </c>
      <c r="B1102" t="s">
        <v>10461</v>
      </c>
      <c r="C1102" s="70" t="s">
        <v>13067</v>
      </c>
      <c r="D1102" s="70" t="s">
        <v>13068</v>
      </c>
      <c r="E1102" s="70" t="s">
        <v>11869</v>
      </c>
      <c r="J1102" s="70" t="s">
        <v>9816</v>
      </c>
      <c r="K1102" s="70" t="s">
        <v>9817</v>
      </c>
      <c r="L1102" s="70" t="s">
        <v>10476</v>
      </c>
      <c r="M1102" s="70" t="s">
        <v>10477</v>
      </c>
      <c r="N1102" s="32"/>
      <c r="O1102" s="32"/>
      <c r="P1102" s="32"/>
      <c r="Q1102" s="32"/>
      <c r="R1102" s="32"/>
      <c r="S1102" s="32"/>
    </row>
    <row r="1103" spans="1:19">
      <c r="A1103" t="s">
        <v>13069</v>
      </c>
      <c r="B1103" t="s">
        <v>10461</v>
      </c>
      <c r="C1103" s="70" t="s">
        <v>13070</v>
      </c>
      <c r="D1103" s="70" t="s">
        <v>13071</v>
      </c>
      <c r="E1103" s="70" t="s">
        <v>5718</v>
      </c>
      <c r="J1103" s="70" t="s">
        <v>9816</v>
      </c>
      <c r="K1103" s="70" t="s">
        <v>9817</v>
      </c>
      <c r="L1103" s="70" t="s">
        <v>10476</v>
      </c>
      <c r="M1103" s="70" t="s">
        <v>10477</v>
      </c>
      <c r="N1103" s="32"/>
      <c r="O1103" s="32"/>
      <c r="P1103" s="32"/>
      <c r="Q1103" s="32"/>
      <c r="R1103" s="32"/>
      <c r="S1103" s="32"/>
    </row>
    <row r="1104" spans="1:19">
      <c r="A1104" t="s">
        <v>13072</v>
      </c>
      <c r="B1104" t="s">
        <v>10459</v>
      </c>
      <c r="C1104" s="70" t="s">
        <v>13073</v>
      </c>
      <c r="D1104" s="70" t="s">
        <v>13074</v>
      </c>
      <c r="E1104" s="70" t="s">
        <v>5714</v>
      </c>
      <c r="J1104" s="70" t="s">
        <v>9816</v>
      </c>
      <c r="K1104" s="70" t="s">
        <v>9817</v>
      </c>
      <c r="L1104" s="70" t="s">
        <v>10476</v>
      </c>
      <c r="M1104" s="70" t="s">
        <v>10477</v>
      </c>
      <c r="N1104" s="32"/>
      <c r="O1104" s="32"/>
      <c r="P1104" s="32"/>
      <c r="Q1104" s="32"/>
      <c r="R1104" s="32"/>
      <c r="S1104" s="32"/>
    </row>
    <row r="1105" spans="1:19">
      <c r="A1105" t="s">
        <v>13075</v>
      </c>
      <c r="B1105" t="s">
        <v>10461</v>
      </c>
      <c r="C1105" s="70" t="s">
        <v>8019</v>
      </c>
      <c r="D1105" s="70" t="s">
        <v>13076</v>
      </c>
      <c r="E1105" s="70" t="s">
        <v>9081</v>
      </c>
      <c r="J1105" s="70" t="s">
        <v>9816</v>
      </c>
      <c r="K1105" s="70" t="s">
        <v>9817</v>
      </c>
      <c r="L1105" s="70" t="s">
        <v>10476</v>
      </c>
      <c r="M1105" s="70" t="s">
        <v>10477</v>
      </c>
      <c r="N1105" s="32"/>
      <c r="O1105" s="32"/>
      <c r="P1105" s="32"/>
      <c r="Q1105" s="32"/>
      <c r="R1105" s="32"/>
      <c r="S1105" s="32"/>
    </row>
    <row r="1106" spans="1:19">
      <c r="A1106" t="s">
        <v>13077</v>
      </c>
      <c r="B1106" t="s">
        <v>10461</v>
      </c>
      <c r="C1106" s="70" t="s">
        <v>9811</v>
      </c>
      <c r="D1106" s="70" t="s">
        <v>13078</v>
      </c>
      <c r="E1106" s="70" t="s">
        <v>9809</v>
      </c>
      <c r="J1106" s="70" t="s">
        <v>8532</v>
      </c>
      <c r="K1106" s="70" t="s">
        <v>9817</v>
      </c>
      <c r="L1106" s="70" t="s">
        <v>8531</v>
      </c>
      <c r="M1106" s="70" t="s">
        <v>10477</v>
      </c>
      <c r="N1106" s="32"/>
      <c r="O1106" s="32"/>
      <c r="P1106" s="32"/>
      <c r="Q1106" s="32"/>
      <c r="R1106" s="32"/>
      <c r="S1106" s="32"/>
    </row>
    <row r="1107" spans="1:19">
      <c r="A1107" t="s">
        <v>13079</v>
      </c>
      <c r="B1107" t="s">
        <v>10461</v>
      </c>
      <c r="C1107" s="70" t="s">
        <v>9809</v>
      </c>
      <c r="D1107" s="70" t="s">
        <v>13078</v>
      </c>
      <c r="E1107" s="70" t="s">
        <v>9809</v>
      </c>
      <c r="J1107" s="70" t="s">
        <v>8532</v>
      </c>
      <c r="K1107" s="70" t="s">
        <v>9817</v>
      </c>
      <c r="L1107" s="70" t="s">
        <v>8531</v>
      </c>
      <c r="M1107" s="70" t="s">
        <v>10477</v>
      </c>
      <c r="N1107" s="32"/>
      <c r="O1107" s="32"/>
      <c r="P1107" s="32"/>
      <c r="Q1107" s="32"/>
      <c r="R1107" s="32"/>
      <c r="S1107" s="32"/>
    </row>
    <row r="1108" spans="1:19">
      <c r="A1108" t="s">
        <v>4972</v>
      </c>
      <c r="B1108" t="s">
        <v>10461</v>
      </c>
      <c r="C1108" s="70" t="s">
        <v>4973</v>
      </c>
      <c r="D1108" s="70" t="s">
        <v>4931</v>
      </c>
      <c r="E1108" s="70" t="s">
        <v>4932</v>
      </c>
      <c r="J1108" s="70" t="s">
        <v>11357</v>
      </c>
      <c r="K1108" s="70" t="s">
        <v>9817</v>
      </c>
      <c r="L1108" s="70" t="s">
        <v>9610</v>
      </c>
      <c r="M1108" s="70" t="s">
        <v>10477</v>
      </c>
      <c r="N1108" s="32"/>
      <c r="O1108" s="32"/>
      <c r="P1108" s="32"/>
      <c r="Q1108" s="32"/>
      <c r="R1108" s="32"/>
      <c r="S1108" s="32"/>
    </row>
    <row r="1109" spans="1:19">
      <c r="A1109" t="s">
        <v>12291</v>
      </c>
      <c r="B1109" t="s">
        <v>10461</v>
      </c>
      <c r="C1109" s="70" t="s">
        <v>13080</v>
      </c>
      <c r="D1109" s="70" t="s">
        <v>4931</v>
      </c>
      <c r="E1109" s="70" t="s">
        <v>4932</v>
      </c>
      <c r="J1109" s="70" t="s">
        <v>11357</v>
      </c>
      <c r="K1109" s="70" t="s">
        <v>9817</v>
      </c>
      <c r="L1109" s="70" t="s">
        <v>9610</v>
      </c>
      <c r="M1109" s="70" t="s">
        <v>10477</v>
      </c>
      <c r="N1109" s="32"/>
      <c r="O1109" s="32"/>
      <c r="P1109" s="32"/>
      <c r="Q1109" s="32"/>
      <c r="R1109" s="32"/>
      <c r="S1109" s="32"/>
    </row>
    <row r="1110" spans="1:19">
      <c r="A1110" t="s">
        <v>12105</v>
      </c>
      <c r="B1110" t="s">
        <v>10459</v>
      </c>
      <c r="C1110" s="70" t="s">
        <v>11624</v>
      </c>
      <c r="D1110" s="70" t="s">
        <v>4931</v>
      </c>
      <c r="E1110" s="70" t="s">
        <v>4932</v>
      </c>
      <c r="J1110" s="70" t="s">
        <v>11357</v>
      </c>
      <c r="K1110" s="70" t="s">
        <v>9817</v>
      </c>
      <c r="L1110" s="70" t="s">
        <v>9610</v>
      </c>
      <c r="M1110" s="70" t="s">
        <v>10477</v>
      </c>
      <c r="N1110" s="32"/>
      <c r="O1110" s="32"/>
      <c r="P1110" s="32"/>
      <c r="Q1110" s="32"/>
      <c r="R1110" s="32"/>
      <c r="S1110" s="32"/>
    </row>
    <row r="1111" spans="1:19">
      <c r="A1111" t="s">
        <v>5021</v>
      </c>
      <c r="B1111" t="s">
        <v>10461</v>
      </c>
      <c r="C1111" s="70" t="s">
        <v>13081</v>
      </c>
      <c r="D1111" s="70" t="s">
        <v>9615</v>
      </c>
      <c r="E1111" s="70" t="s">
        <v>11299</v>
      </c>
      <c r="J1111" s="70" t="s">
        <v>13082</v>
      </c>
      <c r="K1111" s="70" t="s">
        <v>9817</v>
      </c>
      <c r="L1111" s="70" t="s">
        <v>9616</v>
      </c>
      <c r="M1111" s="70" t="s">
        <v>10477</v>
      </c>
      <c r="N1111" s="32"/>
      <c r="O1111" s="32"/>
      <c r="P1111" s="32"/>
      <c r="Q1111" s="32"/>
      <c r="R1111" s="32"/>
      <c r="S1111" s="32"/>
    </row>
    <row r="1112" spans="1:19">
      <c r="A1112" t="s">
        <v>12082</v>
      </c>
      <c r="B1112" t="s">
        <v>10459</v>
      </c>
      <c r="C1112" s="70" t="s">
        <v>9839</v>
      </c>
      <c r="D1112" s="70" t="s">
        <v>9615</v>
      </c>
      <c r="E1112" s="70" t="s">
        <v>11299</v>
      </c>
      <c r="J1112" s="70" t="s">
        <v>13082</v>
      </c>
      <c r="K1112" s="70" t="s">
        <v>9817</v>
      </c>
      <c r="L1112" s="70" t="s">
        <v>9616</v>
      </c>
      <c r="M1112" s="70" t="s">
        <v>10477</v>
      </c>
      <c r="N1112" s="32"/>
      <c r="O1112" s="32"/>
      <c r="P1112" s="32"/>
      <c r="Q1112" s="32"/>
      <c r="R1112" s="32"/>
      <c r="S1112" s="32"/>
    </row>
    <row r="1113" spans="1:19">
      <c r="A1113" t="s">
        <v>12978</v>
      </c>
      <c r="B1113" t="s">
        <v>10459</v>
      </c>
      <c r="C1113" s="70" t="s">
        <v>11624</v>
      </c>
      <c r="D1113" s="70" t="s">
        <v>9615</v>
      </c>
      <c r="E1113" s="70" t="s">
        <v>11299</v>
      </c>
      <c r="J1113" s="70" t="s">
        <v>13082</v>
      </c>
      <c r="K1113" s="70" t="s">
        <v>9817</v>
      </c>
      <c r="L1113" s="70" t="s">
        <v>9616</v>
      </c>
      <c r="M1113" s="70" t="s">
        <v>10477</v>
      </c>
      <c r="N1113" s="32"/>
      <c r="O1113" s="32"/>
      <c r="P1113" s="32"/>
      <c r="Q1113" s="32"/>
      <c r="R1113" s="32"/>
      <c r="S1113" s="32"/>
    </row>
    <row r="1114" spans="1:19">
      <c r="A1114" t="s">
        <v>12979</v>
      </c>
      <c r="B1114" t="s">
        <v>10459</v>
      </c>
      <c r="C1114" s="70" t="s">
        <v>11299</v>
      </c>
      <c r="D1114" s="70" t="s">
        <v>9615</v>
      </c>
      <c r="E1114" s="70" t="s">
        <v>11299</v>
      </c>
      <c r="J1114" s="70" t="s">
        <v>13082</v>
      </c>
      <c r="K1114" s="70" t="s">
        <v>9817</v>
      </c>
      <c r="L1114" s="70" t="s">
        <v>9616</v>
      </c>
      <c r="M1114" s="70" t="s">
        <v>10477</v>
      </c>
      <c r="N1114" s="32"/>
      <c r="O1114" s="32"/>
      <c r="P1114" s="32"/>
      <c r="Q1114" s="32"/>
      <c r="R1114" s="32"/>
      <c r="S1114" s="32"/>
    </row>
    <row r="1115" spans="1:19">
      <c r="A1115" t="s">
        <v>2060</v>
      </c>
      <c r="B1115" t="s">
        <v>10461</v>
      </c>
      <c r="C1115" s="70" t="s">
        <v>11355</v>
      </c>
      <c r="D1115" s="70" t="s">
        <v>2061</v>
      </c>
      <c r="E1115" s="70" t="s">
        <v>2062</v>
      </c>
      <c r="J1115" s="70" t="s">
        <v>11356</v>
      </c>
      <c r="K1115" s="70" t="s">
        <v>9817</v>
      </c>
      <c r="L1115" s="70" t="s">
        <v>9609</v>
      </c>
      <c r="M1115" s="70" t="s">
        <v>10477</v>
      </c>
      <c r="N1115" s="32"/>
      <c r="O1115" s="32"/>
      <c r="P1115" s="32"/>
      <c r="Q1115" s="32"/>
      <c r="R1115" s="32"/>
      <c r="S1115" s="32"/>
    </row>
    <row r="1116" spans="1:19">
      <c r="A1116" t="s">
        <v>12293</v>
      </c>
      <c r="B1116" t="s">
        <v>10461</v>
      </c>
      <c r="C1116" s="70" t="s">
        <v>9029</v>
      </c>
      <c r="D1116" s="70" t="s">
        <v>2061</v>
      </c>
      <c r="E1116" s="70" t="s">
        <v>2062</v>
      </c>
      <c r="J1116" s="70" t="s">
        <v>11356</v>
      </c>
      <c r="K1116" s="70" t="s">
        <v>9817</v>
      </c>
      <c r="L1116" s="70" t="s">
        <v>9609</v>
      </c>
      <c r="M1116" s="70" t="s">
        <v>10477</v>
      </c>
      <c r="N1116" s="32"/>
      <c r="O1116" s="32"/>
      <c r="P1116" s="32"/>
      <c r="Q1116" s="32"/>
      <c r="R1116" s="32"/>
      <c r="S1116" s="32"/>
    </row>
    <row r="1117" spans="1:19">
      <c r="A1117" t="s">
        <v>12095</v>
      </c>
      <c r="B1117" t="s">
        <v>10459</v>
      </c>
      <c r="C1117" s="70" t="s">
        <v>6945</v>
      </c>
      <c r="D1117" s="70" t="s">
        <v>2061</v>
      </c>
      <c r="E1117" s="70" t="s">
        <v>2062</v>
      </c>
      <c r="J1117" s="70" t="s">
        <v>11356</v>
      </c>
      <c r="K1117" s="70" t="s">
        <v>9817</v>
      </c>
      <c r="L1117" s="70" t="s">
        <v>9609</v>
      </c>
      <c r="M1117" s="70" t="s">
        <v>10477</v>
      </c>
      <c r="N1117" s="32"/>
      <c r="O1117" s="32"/>
      <c r="P1117" s="32"/>
      <c r="Q1117" s="32"/>
      <c r="R1117" s="32"/>
      <c r="S1117" s="32"/>
    </row>
    <row r="1118" spans="1:19">
      <c r="A1118" t="s">
        <v>5033</v>
      </c>
      <c r="B1118" t="s">
        <v>10461</v>
      </c>
      <c r="C1118" s="70" t="s">
        <v>13083</v>
      </c>
      <c r="D1118" s="70" t="s">
        <v>5034</v>
      </c>
      <c r="E1118" s="70" t="s">
        <v>13084</v>
      </c>
      <c r="J1118" s="70" t="s">
        <v>13085</v>
      </c>
      <c r="K1118" s="70" t="s">
        <v>1686</v>
      </c>
      <c r="L1118" s="70" t="s">
        <v>5035</v>
      </c>
      <c r="M1118" s="70" t="s">
        <v>11647</v>
      </c>
      <c r="N1118" s="32"/>
      <c r="O1118" s="32"/>
      <c r="P1118" s="32"/>
      <c r="Q1118" s="32"/>
      <c r="R1118" s="32"/>
      <c r="S1118" s="32"/>
    </row>
    <row r="1119" spans="1:19">
      <c r="A1119" t="s">
        <v>7757</v>
      </c>
      <c r="B1119" t="s">
        <v>10461</v>
      </c>
      <c r="C1119" s="70" t="s">
        <v>10322</v>
      </c>
      <c r="D1119" s="70" t="s">
        <v>5034</v>
      </c>
      <c r="E1119" s="70" t="s">
        <v>13084</v>
      </c>
      <c r="J1119" s="70" t="s">
        <v>13085</v>
      </c>
      <c r="K1119" s="70" t="s">
        <v>1686</v>
      </c>
      <c r="L1119" s="70" t="s">
        <v>5035</v>
      </c>
      <c r="M1119" s="70" t="s">
        <v>11647</v>
      </c>
      <c r="N1119" s="32"/>
      <c r="O1119" s="32"/>
      <c r="P1119" s="32"/>
      <c r="Q1119" s="32"/>
      <c r="R1119" s="32"/>
      <c r="S1119" s="32"/>
    </row>
    <row r="1120" spans="1:19">
      <c r="A1120" t="s">
        <v>10331</v>
      </c>
      <c r="B1120" t="s">
        <v>10461</v>
      </c>
      <c r="C1120" s="70" t="s">
        <v>10332</v>
      </c>
      <c r="D1120" s="70" t="s">
        <v>5034</v>
      </c>
      <c r="E1120" s="70" t="s">
        <v>13084</v>
      </c>
      <c r="J1120" s="70" t="s">
        <v>13085</v>
      </c>
      <c r="K1120" s="70" t="s">
        <v>1686</v>
      </c>
      <c r="L1120" s="70" t="s">
        <v>5035</v>
      </c>
      <c r="M1120" s="70" t="s">
        <v>11647</v>
      </c>
      <c r="N1120" s="32"/>
      <c r="O1120" s="32"/>
      <c r="P1120" s="32"/>
      <c r="Q1120" s="32"/>
      <c r="R1120" s="32"/>
      <c r="S1120" s="32"/>
    </row>
    <row r="1121" spans="1:19">
      <c r="A1121" t="s">
        <v>9635</v>
      </c>
      <c r="B1121" t="s">
        <v>10461</v>
      </c>
      <c r="C1121" s="70" t="s">
        <v>4958</v>
      </c>
      <c r="D1121" s="70" t="s">
        <v>5034</v>
      </c>
      <c r="E1121" s="70" t="s">
        <v>13084</v>
      </c>
      <c r="J1121" s="70" t="s">
        <v>13085</v>
      </c>
      <c r="K1121" s="70" t="s">
        <v>1686</v>
      </c>
      <c r="L1121" s="70" t="s">
        <v>5035</v>
      </c>
      <c r="M1121" s="70" t="s">
        <v>11647</v>
      </c>
      <c r="N1121" s="32"/>
      <c r="O1121" s="32"/>
      <c r="P1121" s="32"/>
      <c r="Q1121" s="32"/>
      <c r="R1121" s="32"/>
      <c r="S1121" s="32"/>
    </row>
    <row r="1122" spans="1:19">
      <c r="A1122" t="s">
        <v>7744</v>
      </c>
      <c r="B1122" t="s">
        <v>10459</v>
      </c>
      <c r="C1122" s="70" t="s">
        <v>7745</v>
      </c>
      <c r="D1122" s="70" t="s">
        <v>5034</v>
      </c>
      <c r="E1122" s="70" t="s">
        <v>13084</v>
      </c>
      <c r="J1122" s="70" t="s">
        <v>13085</v>
      </c>
      <c r="K1122" s="70" t="s">
        <v>1686</v>
      </c>
      <c r="L1122" s="70" t="s">
        <v>5035</v>
      </c>
      <c r="M1122" s="70" t="s">
        <v>11647</v>
      </c>
      <c r="N1122" s="32"/>
      <c r="O1122" s="32"/>
      <c r="P1122" s="32"/>
      <c r="Q1122" s="32"/>
      <c r="R1122" s="32"/>
      <c r="S1122" s="32"/>
    </row>
    <row r="1123" spans="1:19">
      <c r="A1123" t="s">
        <v>7746</v>
      </c>
      <c r="B1123" t="s">
        <v>10459</v>
      </c>
      <c r="C1123" s="70" t="s">
        <v>7747</v>
      </c>
      <c r="D1123" s="70" t="s">
        <v>5034</v>
      </c>
      <c r="E1123" s="70" t="s">
        <v>13084</v>
      </c>
      <c r="J1123" s="70" t="s">
        <v>13085</v>
      </c>
      <c r="K1123" s="70" t="s">
        <v>1686</v>
      </c>
      <c r="L1123" s="70" t="s">
        <v>5035</v>
      </c>
      <c r="M1123" s="70" t="s">
        <v>11647</v>
      </c>
      <c r="N1123" s="32"/>
      <c r="O1123" s="32"/>
      <c r="P1123" s="32"/>
      <c r="Q1123" s="32"/>
      <c r="R1123" s="32"/>
      <c r="S1123" s="32"/>
    </row>
    <row r="1124" spans="1:19">
      <c r="A1124" t="s">
        <v>7756</v>
      </c>
      <c r="B1124" t="s">
        <v>10459</v>
      </c>
      <c r="C1124" s="70" t="s">
        <v>10729</v>
      </c>
      <c r="D1124" s="70" t="s">
        <v>5034</v>
      </c>
      <c r="E1124" s="70" t="s">
        <v>13084</v>
      </c>
      <c r="J1124" s="70" t="s">
        <v>13085</v>
      </c>
      <c r="K1124" s="70" t="s">
        <v>1686</v>
      </c>
      <c r="L1124" s="70" t="s">
        <v>5035</v>
      </c>
      <c r="M1124" s="70" t="s">
        <v>11647</v>
      </c>
      <c r="N1124" s="32"/>
      <c r="O1124" s="32"/>
      <c r="P1124" s="32"/>
      <c r="Q1124" s="32"/>
      <c r="R1124" s="32"/>
      <c r="S1124" s="32"/>
    </row>
    <row r="1125" spans="1:19">
      <c r="A1125" t="s">
        <v>5041</v>
      </c>
      <c r="B1125" t="s">
        <v>10461</v>
      </c>
      <c r="C1125" s="70" t="s">
        <v>5042</v>
      </c>
      <c r="D1125" s="70" t="s">
        <v>5043</v>
      </c>
      <c r="E1125" s="70" t="s">
        <v>5044</v>
      </c>
      <c r="J1125" s="70" t="s">
        <v>13085</v>
      </c>
      <c r="K1125" s="70" t="s">
        <v>1686</v>
      </c>
      <c r="L1125" s="70" t="s">
        <v>5035</v>
      </c>
      <c r="M1125" s="70" t="s">
        <v>11647</v>
      </c>
      <c r="N1125" s="32"/>
      <c r="O1125" s="32"/>
      <c r="P1125" s="32"/>
      <c r="Q1125" s="32"/>
      <c r="R1125" s="32"/>
      <c r="S1125" s="32"/>
    </row>
    <row r="1126" spans="1:19">
      <c r="A1126" t="s">
        <v>7727</v>
      </c>
      <c r="B1126" t="s">
        <v>10461</v>
      </c>
      <c r="C1126" s="70" t="s">
        <v>7728</v>
      </c>
      <c r="D1126" s="70" t="s">
        <v>5043</v>
      </c>
      <c r="E1126" s="70" t="s">
        <v>5044</v>
      </c>
      <c r="J1126" s="70" t="s">
        <v>13085</v>
      </c>
      <c r="K1126" s="70" t="s">
        <v>1686</v>
      </c>
      <c r="L1126" s="70" t="s">
        <v>5035</v>
      </c>
      <c r="M1126" s="70" t="s">
        <v>11647</v>
      </c>
      <c r="N1126" s="32"/>
      <c r="O1126" s="32"/>
      <c r="P1126" s="32"/>
      <c r="Q1126" s="32"/>
      <c r="R1126" s="32"/>
      <c r="S1126" s="32"/>
    </row>
    <row r="1127" spans="1:19">
      <c r="A1127" t="s">
        <v>10329</v>
      </c>
      <c r="B1127" t="s">
        <v>10461</v>
      </c>
      <c r="C1127" s="70" t="s">
        <v>10330</v>
      </c>
      <c r="D1127" s="70" t="s">
        <v>5043</v>
      </c>
      <c r="E1127" s="70" t="s">
        <v>5044</v>
      </c>
      <c r="J1127" s="70" t="s">
        <v>13085</v>
      </c>
      <c r="K1127" s="70" t="s">
        <v>1686</v>
      </c>
      <c r="L1127" s="70" t="s">
        <v>5035</v>
      </c>
      <c r="M1127" s="70" t="s">
        <v>11647</v>
      </c>
      <c r="N1127" s="32"/>
      <c r="O1127" s="32"/>
      <c r="P1127" s="32"/>
      <c r="Q1127" s="32"/>
      <c r="R1127" s="32"/>
      <c r="S1127" s="32"/>
    </row>
    <row r="1128" spans="1:19">
      <c r="A1128" t="s">
        <v>12715</v>
      </c>
      <c r="B1128" t="s">
        <v>10461</v>
      </c>
      <c r="C1128" s="70" t="s">
        <v>12716</v>
      </c>
      <c r="D1128" s="70" t="s">
        <v>5043</v>
      </c>
      <c r="E1128" s="70" t="s">
        <v>5044</v>
      </c>
      <c r="J1128" s="70" t="s">
        <v>13085</v>
      </c>
      <c r="K1128" s="70" t="s">
        <v>1686</v>
      </c>
      <c r="L1128" s="70" t="s">
        <v>5035</v>
      </c>
      <c r="M1128" s="70" t="s">
        <v>11647</v>
      </c>
      <c r="N1128" s="32"/>
      <c r="O1128" s="32"/>
      <c r="P1128" s="32"/>
      <c r="Q1128" s="32"/>
      <c r="R1128" s="32"/>
      <c r="S1128" s="32"/>
    </row>
    <row r="1129" spans="1:19">
      <c r="A1129" t="s">
        <v>12736</v>
      </c>
      <c r="B1129" t="s">
        <v>10461</v>
      </c>
      <c r="C1129" s="70" t="s">
        <v>12737</v>
      </c>
      <c r="D1129" s="70" t="s">
        <v>5043</v>
      </c>
      <c r="E1129" s="70" t="s">
        <v>5044</v>
      </c>
      <c r="J1129" s="70" t="s">
        <v>13085</v>
      </c>
      <c r="K1129" s="70" t="s">
        <v>1686</v>
      </c>
      <c r="L1129" s="70" t="s">
        <v>5035</v>
      </c>
      <c r="M1129" s="70" t="s">
        <v>11647</v>
      </c>
      <c r="N1129" s="32"/>
      <c r="O1129" s="32"/>
      <c r="P1129" s="32"/>
      <c r="Q1129" s="32"/>
      <c r="R1129" s="32"/>
      <c r="S1129" s="32"/>
    </row>
    <row r="1130" spans="1:19">
      <c r="A1130" t="s">
        <v>7733</v>
      </c>
      <c r="B1130" t="s">
        <v>10459</v>
      </c>
      <c r="C1130" s="70" t="s">
        <v>9840</v>
      </c>
      <c r="D1130" s="70" t="s">
        <v>7734</v>
      </c>
      <c r="E1130" s="70" t="s">
        <v>9840</v>
      </c>
      <c r="J1130" s="70" t="s">
        <v>13085</v>
      </c>
      <c r="K1130" s="70" t="s">
        <v>1686</v>
      </c>
      <c r="L1130" s="70" t="s">
        <v>5035</v>
      </c>
      <c r="M1130" s="70" t="s">
        <v>11647</v>
      </c>
      <c r="N1130" s="32"/>
      <c r="O1130" s="32"/>
      <c r="P1130" s="32"/>
      <c r="Q1130" s="32"/>
      <c r="R1130" s="32"/>
      <c r="S1130" s="32"/>
    </row>
    <row r="1131" spans="1:19">
      <c r="A1131" t="s">
        <v>7729</v>
      </c>
      <c r="B1131" t="s">
        <v>10459</v>
      </c>
      <c r="C1131" s="70" t="s">
        <v>7730</v>
      </c>
      <c r="D1131" s="70" t="s">
        <v>7731</v>
      </c>
      <c r="E1131" s="70" t="s">
        <v>7732</v>
      </c>
      <c r="J1131" s="70" t="s">
        <v>13085</v>
      </c>
      <c r="K1131" s="70" t="s">
        <v>1686</v>
      </c>
      <c r="L1131" s="70" t="s">
        <v>5035</v>
      </c>
      <c r="M1131" s="70" t="s">
        <v>11647</v>
      </c>
      <c r="N1131" s="32"/>
      <c r="O1131" s="32"/>
      <c r="P1131" s="32"/>
      <c r="Q1131" s="32"/>
      <c r="R1131" s="32"/>
      <c r="S1131" s="32"/>
    </row>
    <row r="1132" spans="1:19">
      <c r="A1132" t="s">
        <v>13086</v>
      </c>
      <c r="B1132" t="s">
        <v>10461</v>
      </c>
      <c r="C1132" s="70" t="s">
        <v>13087</v>
      </c>
      <c r="D1132" s="70" t="s">
        <v>5787</v>
      </c>
      <c r="E1132" s="70" t="s">
        <v>5786</v>
      </c>
      <c r="J1132" s="70" t="s">
        <v>13085</v>
      </c>
      <c r="K1132" s="70" t="s">
        <v>1686</v>
      </c>
      <c r="L1132" s="70" t="s">
        <v>5035</v>
      </c>
      <c r="M1132" s="70" t="s">
        <v>11647</v>
      </c>
      <c r="N1132" s="32"/>
      <c r="O1132" s="32"/>
      <c r="P1132" s="32"/>
      <c r="Q1132" s="32"/>
      <c r="R1132" s="32"/>
      <c r="S1132" s="32"/>
    </row>
    <row r="1133" spans="1:19">
      <c r="A1133" t="s">
        <v>7752</v>
      </c>
      <c r="B1133" t="s">
        <v>10461</v>
      </c>
      <c r="C1133" s="70" t="s">
        <v>7753</v>
      </c>
      <c r="D1133" s="70" t="s">
        <v>7754</v>
      </c>
      <c r="E1133" s="70" t="s">
        <v>7753</v>
      </c>
      <c r="J1133" s="70" t="s">
        <v>13085</v>
      </c>
      <c r="K1133" s="70" t="s">
        <v>1686</v>
      </c>
      <c r="L1133" s="70" t="s">
        <v>5035</v>
      </c>
      <c r="M1133" s="70" t="s">
        <v>11647</v>
      </c>
      <c r="N1133" s="32"/>
      <c r="O1133" s="32"/>
      <c r="P1133" s="32"/>
      <c r="Q1133" s="32"/>
      <c r="R1133" s="32"/>
      <c r="S1133" s="32"/>
    </row>
    <row r="1134" spans="1:19">
      <c r="A1134" t="s">
        <v>7724</v>
      </c>
      <c r="B1134" t="s">
        <v>10459</v>
      </c>
      <c r="C1134" s="70" t="s">
        <v>13088</v>
      </c>
      <c r="D1134" s="70" t="s">
        <v>7725</v>
      </c>
      <c r="E1134" s="70" t="s">
        <v>7726</v>
      </c>
      <c r="J1134" s="70" t="s">
        <v>13085</v>
      </c>
      <c r="K1134" s="70" t="s">
        <v>1686</v>
      </c>
      <c r="L1134" s="70" t="s">
        <v>5035</v>
      </c>
      <c r="M1134" s="70" t="s">
        <v>11647</v>
      </c>
      <c r="N1134" s="32"/>
      <c r="O1134" s="32"/>
      <c r="P1134" s="32"/>
      <c r="Q1134" s="32"/>
      <c r="R1134" s="32"/>
      <c r="S1134" s="32"/>
    </row>
    <row r="1135" spans="1:19">
      <c r="A1135" t="s">
        <v>7735</v>
      </c>
      <c r="B1135" t="s">
        <v>10459</v>
      </c>
      <c r="C1135" s="70" t="s">
        <v>7736</v>
      </c>
      <c r="D1135" s="70" t="s">
        <v>7725</v>
      </c>
      <c r="E1135" s="70" t="s">
        <v>7726</v>
      </c>
      <c r="J1135" s="70" t="s">
        <v>13085</v>
      </c>
      <c r="K1135" s="70" t="s">
        <v>1686</v>
      </c>
      <c r="L1135" s="70" t="s">
        <v>5035</v>
      </c>
      <c r="M1135" s="70" t="s">
        <v>11647</v>
      </c>
      <c r="N1135" s="32"/>
      <c r="O1135" s="32"/>
      <c r="P1135" s="32"/>
      <c r="Q1135" s="32"/>
      <c r="R1135" s="32"/>
      <c r="S1135" s="32"/>
    </row>
    <row r="1136" spans="1:19">
      <c r="A1136" t="s">
        <v>5036</v>
      </c>
      <c r="B1136" t="s">
        <v>10461</v>
      </c>
      <c r="C1136" s="70" t="s">
        <v>5037</v>
      </c>
      <c r="D1136" s="70" t="s">
        <v>5038</v>
      </c>
      <c r="E1136" s="70" t="s">
        <v>13089</v>
      </c>
      <c r="J1136" s="70" t="s">
        <v>13085</v>
      </c>
      <c r="K1136" s="70" t="s">
        <v>1686</v>
      </c>
      <c r="L1136" s="70" t="s">
        <v>5035</v>
      </c>
      <c r="M1136" s="70" t="s">
        <v>11647</v>
      </c>
      <c r="N1136" s="32"/>
      <c r="O1136" s="32"/>
      <c r="P1136" s="32"/>
      <c r="Q1136" s="32"/>
      <c r="R1136" s="32"/>
      <c r="S1136" s="32"/>
    </row>
    <row r="1137" spans="1:19">
      <c r="A1137" t="s">
        <v>5039</v>
      </c>
      <c r="B1137" t="s">
        <v>10461</v>
      </c>
      <c r="C1137" s="70" t="s">
        <v>5040</v>
      </c>
      <c r="D1137" s="70" t="s">
        <v>5038</v>
      </c>
      <c r="E1137" s="70" t="s">
        <v>13089</v>
      </c>
      <c r="J1137" s="70" t="s">
        <v>13085</v>
      </c>
      <c r="K1137" s="70" t="s">
        <v>1686</v>
      </c>
      <c r="L1137" s="70" t="s">
        <v>5035</v>
      </c>
      <c r="M1137" s="70" t="s">
        <v>11647</v>
      </c>
      <c r="N1137" s="32"/>
      <c r="O1137" s="32"/>
      <c r="P1137" s="32"/>
      <c r="Q1137" s="32"/>
      <c r="R1137" s="32"/>
      <c r="S1137" s="32"/>
    </row>
    <row r="1138" spans="1:19">
      <c r="A1138" t="s">
        <v>7708</v>
      </c>
      <c r="B1138" t="s">
        <v>10461</v>
      </c>
      <c r="C1138" s="70" t="s">
        <v>13090</v>
      </c>
      <c r="D1138" s="70" t="s">
        <v>5038</v>
      </c>
      <c r="E1138" s="70" t="s">
        <v>13089</v>
      </c>
      <c r="J1138" s="70" t="s">
        <v>13085</v>
      </c>
      <c r="K1138" s="70" t="s">
        <v>1686</v>
      </c>
      <c r="L1138" s="70" t="s">
        <v>5035</v>
      </c>
      <c r="M1138" s="70" t="s">
        <v>11647</v>
      </c>
      <c r="N1138" s="32"/>
      <c r="O1138" s="32"/>
      <c r="P1138" s="32"/>
      <c r="Q1138" s="32"/>
      <c r="R1138" s="32"/>
      <c r="S1138" s="32"/>
    </row>
    <row r="1139" spans="1:19">
      <c r="A1139" t="s">
        <v>7709</v>
      </c>
      <c r="B1139" t="s">
        <v>10461</v>
      </c>
      <c r="C1139" s="70" t="s">
        <v>13091</v>
      </c>
      <c r="D1139" s="70" t="s">
        <v>5038</v>
      </c>
      <c r="E1139" s="70" t="s">
        <v>13089</v>
      </c>
      <c r="J1139" s="70" t="s">
        <v>13085</v>
      </c>
      <c r="K1139" s="70" t="s">
        <v>1686</v>
      </c>
      <c r="L1139" s="70" t="s">
        <v>5035</v>
      </c>
      <c r="M1139" s="70" t="s">
        <v>11647</v>
      </c>
      <c r="N1139" s="32"/>
      <c r="O1139" s="32"/>
      <c r="P1139" s="32"/>
      <c r="Q1139" s="32"/>
      <c r="R1139" s="32"/>
      <c r="S1139" s="32"/>
    </row>
    <row r="1140" spans="1:19">
      <c r="A1140" t="s">
        <v>7716</v>
      </c>
      <c r="B1140" t="s">
        <v>10461</v>
      </c>
      <c r="C1140" s="70" t="s">
        <v>7717</v>
      </c>
      <c r="D1140" s="70" t="s">
        <v>5038</v>
      </c>
      <c r="E1140" s="70" t="s">
        <v>13089</v>
      </c>
      <c r="J1140" s="70" t="s">
        <v>13085</v>
      </c>
      <c r="K1140" s="70" t="s">
        <v>1686</v>
      </c>
      <c r="L1140" s="70" t="s">
        <v>5035</v>
      </c>
      <c r="M1140" s="70" t="s">
        <v>11647</v>
      </c>
      <c r="N1140" s="32"/>
      <c r="O1140" s="32"/>
      <c r="P1140" s="32"/>
      <c r="Q1140" s="32"/>
      <c r="R1140" s="32"/>
      <c r="S1140" s="32"/>
    </row>
    <row r="1141" spans="1:19">
      <c r="A1141" t="s">
        <v>7738</v>
      </c>
      <c r="B1141" t="s">
        <v>10461</v>
      </c>
      <c r="C1141" s="70" t="s">
        <v>13092</v>
      </c>
      <c r="D1141" s="70" t="s">
        <v>5038</v>
      </c>
      <c r="E1141" s="70" t="s">
        <v>13089</v>
      </c>
      <c r="J1141" s="70" t="s">
        <v>13085</v>
      </c>
      <c r="K1141" s="70" t="s">
        <v>1686</v>
      </c>
      <c r="L1141" s="70" t="s">
        <v>5035</v>
      </c>
      <c r="M1141" s="70" t="s">
        <v>11647</v>
      </c>
      <c r="N1141" s="32"/>
      <c r="O1141" s="32"/>
      <c r="P1141" s="32"/>
      <c r="Q1141" s="32"/>
      <c r="R1141" s="32"/>
      <c r="S1141" s="32"/>
    </row>
    <row r="1142" spans="1:19">
      <c r="A1142" t="s">
        <v>7739</v>
      </c>
      <c r="B1142" t="s">
        <v>10461</v>
      </c>
      <c r="C1142" s="70" t="s">
        <v>5088</v>
      </c>
      <c r="D1142" s="70" t="s">
        <v>5038</v>
      </c>
      <c r="E1142" s="70" t="s">
        <v>13089</v>
      </c>
      <c r="J1142" s="70" t="s">
        <v>13085</v>
      </c>
      <c r="K1142" s="70" t="s">
        <v>1686</v>
      </c>
      <c r="L1142" s="70" t="s">
        <v>5035</v>
      </c>
      <c r="M1142" s="70" t="s">
        <v>11647</v>
      </c>
      <c r="N1142" s="32"/>
      <c r="O1142" s="32"/>
      <c r="P1142" s="32"/>
      <c r="Q1142" s="32"/>
      <c r="R1142" s="32"/>
      <c r="S1142" s="32"/>
    </row>
    <row r="1143" spans="1:19">
      <c r="A1143" t="s">
        <v>7748</v>
      </c>
      <c r="B1143" t="s">
        <v>10461</v>
      </c>
      <c r="C1143" s="70" t="s">
        <v>7749</v>
      </c>
      <c r="D1143" s="70" t="s">
        <v>5038</v>
      </c>
      <c r="E1143" s="70" t="s">
        <v>13089</v>
      </c>
      <c r="J1143" s="70" t="s">
        <v>13085</v>
      </c>
      <c r="K1143" s="70" t="s">
        <v>1686</v>
      </c>
      <c r="L1143" s="70" t="s">
        <v>5035</v>
      </c>
      <c r="M1143" s="70" t="s">
        <v>11647</v>
      </c>
      <c r="N1143" s="32"/>
      <c r="O1143" s="32"/>
      <c r="P1143" s="32"/>
      <c r="Q1143" s="32"/>
      <c r="R1143" s="32"/>
      <c r="S1143" s="32"/>
    </row>
    <row r="1144" spans="1:19">
      <c r="A1144" t="s">
        <v>7755</v>
      </c>
      <c r="B1144" t="s">
        <v>10461</v>
      </c>
      <c r="C1144" s="70" t="s">
        <v>13093</v>
      </c>
      <c r="D1144" s="70" t="s">
        <v>5038</v>
      </c>
      <c r="E1144" s="70" t="s">
        <v>13089</v>
      </c>
      <c r="J1144" s="70" t="s">
        <v>13085</v>
      </c>
      <c r="K1144" s="70" t="s">
        <v>1686</v>
      </c>
      <c r="L1144" s="70" t="s">
        <v>5035</v>
      </c>
      <c r="M1144" s="70" t="s">
        <v>11647</v>
      </c>
      <c r="N1144" s="32"/>
      <c r="O1144" s="32"/>
      <c r="P1144" s="32"/>
      <c r="Q1144" s="32"/>
      <c r="R1144" s="32"/>
      <c r="S1144" s="32"/>
    </row>
    <row r="1145" spans="1:19">
      <c r="A1145" t="s">
        <v>10323</v>
      </c>
      <c r="B1145" t="s">
        <v>10461</v>
      </c>
      <c r="C1145" s="70" t="s">
        <v>10324</v>
      </c>
      <c r="D1145" s="70" t="s">
        <v>5038</v>
      </c>
      <c r="E1145" s="70" t="s">
        <v>13089</v>
      </c>
      <c r="J1145" s="70" t="s">
        <v>13085</v>
      </c>
      <c r="K1145" s="70" t="s">
        <v>1686</v>
      </c>
      <c r="L1145" s="70" t="s">
        <v>5035</v>
      </c>
      <c r="M1145" s="70" t="s">
        <v>11647</v>
      </c>
      <c r="N1145" s="32"/>
      <c r="O1145" s="32"/>
      <c r="P1145" s="32"/>
      <c r="Q1145" s="32"/>
      <c r="R1145" s="32"/>
      <c r="S1145" s="32"/>
    </row>
    <row r="1146" spans="1:19">
      <c r="A1146" t="s">
        <v>10325</v>
      </c>
      <c r="B1146" t="s">
        <v>10461</v>
      </c>
      <c r="C1146" s="70" t="s">
        <v>10326</v>
      </c>
      <c r="D1146" s="70" t="s">
        <v>5038</v>
      </c>
      <c r="E1146" s="70" t="s">
        <v>13089</v>
      </c>
      <c r="J1146" s="70" t="s">
        <v>13085</v>
      </c>
      <c r="K1146" s="70" t="s">
        <v>1686</v>
      </c>
      <c r="L1146" s="70" t="s">
        <v>5035</v>
      </c>
      <c r="M1146" s="70" t="s">
        <v>11647</v>
      </c>
      <c r="N1146" s="32"/>
      <c r="O1146" s="32"/>
      <c r="P1146" s="32"/>
      <c r="Q1146" s="32"/>
      <c r="R1146" s="32"/>
      <c r="S1146" s="32"/>
    </row>
    <row r="1147" spans="1:19">
      <c r="A1147" t="s">
        <v>10327</v>
      </c>
      <c r="B1147" t="s">
        <v>10461</v>
      </c>
      <c r="C1147" s="70" t="s">
        <v>10328</v>
      </c>
      <c r="D1147" s="70" t="s">
        <v>5038</v>
      </c>
      <c r="E1147" s="70" t="s">
        <v>13089</v>
      </c>
      <c r="J1147" s="70" t="s">
        <v>13085</v>
      </c>
      <c r="K1147" s="70" t="s">
        <v>1686</v>
      </c>
      <c r="L1147" s="70" t="s">
        <v>5035</v>
      </c>
      <c r="M1147" s="70" t="s">
        <v>11647</v>
      </c>
      <c r="N1147" s="32"/>
      <c r="O1147" s="32"/>
      <c r="P1147" s="32"/>
      <c r="Q1147" s="32"/>
      <c r="R1147" s="32"/>
      <c r="S1147" s="32"/>
    </row>
    <row r="1148" spans="1:19">
      <c r="A1148" t="s">
        <v>12718</v>
      </c>
      <c r="B1148" t="s">
        <v>10461</v>
      </c>
      <c r="C1148" s="70" t="s">
        <v>12719</v>
      </c>
      <c r="D1148" s="70" t="s">
        <v>5038</v>
      </c>
      <c r="E1148" s="70" t="s">
        <v>13089</v>
      </c>
      <c r="J1148" s="70" t="s">
        <v>13085</v>
      </c>
      <c r="K1148" s="70" t="s">
        <v>1686</v>
      </c>
      <c r="L1148" s="70" t="s">
        <v>5035</v>
      </c>
      <c r="M1148" s="70" t="s">
        <v>11647</v>
      </c>
      <c r="N1148" s="32"/>
      <c r="O1148" s="32"/>
      <c r="P1148" s="32"/>
      <c r="Q1148" s="32"/>
      <c r="R1148" s="32"/>
      <c r="S1148" s="32"/>
    </row>
    <row r="1149" spans="1:19">
      <c r="A1149" t="s">
        <v>12720</v>
      </c>
      <c r="B1149" t="s">
        <v>10461</v>
      </c>
      <c r="C1149" s="70" t="s">
        <v>12721</v>
      </c>
      <c r="D1149" s="70" t="s">
        <v>5038</v>
      </c>
      <c r="E1149" s="70" t="s">
        <v>13089</v>
      </c>
      <c r="J1149" s="70" t="s">
        <v>13085</v>
      </c>
      <c r="K1149" s="70" t="s">
        <v>1686</v>
      </c>
      <c r="L1149" s="70" t="s">
        <v>5035</v>
      </c>
      <c r="M1149" s="70" t="s">
        <v>11647</v>
      </c>
      <c r="N1149" s="32"/>
      <c r="O1149" s="32"/>
      <c r="P1149" s="32"/>
      <c r="Q1149" s="32"/>
      <c r="R1149" s="32"/>
      <c r="S1149" s="32"/>
    </row>
    <row r="1150" spans="1:19">
      <c r="A1150" t="s">
        <v>12722</v>
      </c>
      <c r="B1150" t="s">
        <v>10461</v>
      </c>
      <c r="C1150" s="70" t="s">
        <v>13094</v>
      </c>
      <c r="D1150" s="70" t="s">
        <v>5038</v>
      </c>
      <c r="E1150" s="70" t="s">
        <v>13089</v>
      </c>
      <c r="J1150" s="70" t="s">
        <v>13085</v>
      </c>
      <c r="K1150" s="70" t="s">
        <v>1686</v>
      </c>
      <c r="L1150" s="70" t="s">
        <v>5035</v>
      </c>
      <c r="M1150" s="70" t="s">
        <v>11647</v>
      </c>
      <c r="N1150" s="32"/>
      <c r="O1150" s="32"/>
      <c r="P1150" s="32"/>
      <c r="Q1150" s="32"/>
      <c r="R1150" s="32"/>
      <c r="S1150" s="32"/>
    </row>
    <row r="1151" spans="1:19">
      <c r="A1151" t="s">
        <v>12730</v>
      </c>
      <c r="B1151" t="s">
        <v>10461</v>
      </c>
      <c r="C1151" s="70" t="s">
        <v>12731</v>
      </c>
      <c r="D1151" s="70" t="s">
        <v>5038</v>
      </c>
      <c r="E1151" s="70" t="s">
        <v>13089</v>
      </c>
      <c r="J1151" s="70" t="s">
        <v>13085</v>
      </c>
      <c r="K1151" s="70" t="s">
        <v>1686</v>
      </c>
      <c r="L1151" s="70" t="s">
        <v>5035</v>
      </c>
      <c r="M1151" s="70" t="s">
        <v>11647</v>
      </c>
      <c r="N1151" s="32"/>
      <c r="O1151" s="32"/>
      <c r="P1151" s="32"/>
      <c r="Q1151" s="32"/>
      <c r="R1151" s="32"/>
      <c r="S1151" s="32"/>
    </row>
    <row r="1152" spans="1:19">
      <c r="A1152" t="s">
        <v>12734</v>
      </c>
      <c r="B1152" t="s">
        <v>10461</v>
      </c>
      <c r="C1152" s="70" t="s">
        <v>12735</v>
      </c>
      <c r="D1152" s="70" t="s">
        <v>5038</v>
      </c>
      <c r="E1152" s="70" t="s">
        <v>13089</v>
      </c>
      <c r="J1152" s="70" t="s">
        <v>13085</v>
      </c>
      <c r="K1152" s="70" t="s">
        <v>1686</v>
      </c>
      <c r="L1152" s="70" t="s">
        <v>5035</v>
      </c>
      <c r="M1152" s="70" t="s">
        <v>11647</v>
      </c>
      <c r="N1152" s="32"/>
      <c r="O1152" s="32"/>
      <c r="P1152" s="32"/>
      <c r="Q1152" s="32"/>
      <c r="R1152" s="32"/>
      <c r="S1152" s="32"/>
    </row>
    <row r="1153" spans="1:19">
      <c r="A1153" t="s">
        <v>13095</v>
      </c>
      <c r="B1153" t="s">
        <v>10461</v>
      </c>
      <c r="C1153" s="70" t="s">
        <v>13096</v>
      </c>
      <c r="D1153" s="70" t="s">
        <v>5038</v>
      </c>
      <c r="E1153" s="70" t="s">
        <v>13089</v>
      </c>
      <c r="J1153" s="70" t="s">
        <v>13085</v>
      </c>
      <c r="K1153" s="70" t="s">
        <v>1686</v>
      </c>
      <c r="L1153" s="70" t="s">
        <v>5035</v>
      </c>
      <c r="M1153" s="70" t="s">
        <v>11647</v>
      </c>
      <c r="N1153" s="32"/>
      <c r="O1153" s="32"/>
      <c r="P1153" s="32"/>
      <c r="Q1153" s="32"/>
      <c r="R1153" s="32"/>
      <c r="S1153" s="32"/>
    </row>
    <row r="1154" spans="1:19">
      <c r="A1154" t="s">
        <v>7722</v>
      </c>
      <c r="B1154" t="s">
        <v>10459</v>
      </c>
      <c r="C1154" s="70" t="s">
        <v>7723</v>
      </c>
      <c r="D1154" s="70" t="s">
        <v>5038</v>
      </c>
      <c r="E1154" s="70" t="s">
        <v>13089</v>
      </c>
      <c r="J1154" s="70" t="s">
        <v>13085</v>
      </c>
      <c r="K1154" s="70" t="s">
        <v>1686</v>
      </c>
      <c r="L1154" s="70" t="s">
        <v>5035</v>
      </c>
      <c r="M1154" s="70" t="s">
        <v>11647</v>
      </c>
      <c r="N1154" s="32"/>
      <c r="O1154" s="32"/>
      <c r="P1154" s="32"/>
      <c r="Q1154" s="32"/>
      <c r="R1154" s="32"/>
      <c r="S1154" s="32"/>
    </row>
    <row r="1155" spans="1:19">
      <c r="A1155" t="s">
        <v>7737</v>
      </c>
      <c r="B1155" t="s">
        <v>10459</v>
      </c>
      <c r="C1155" s="70" t="s">
        <v>13097</v>
      </c>
      <c r="D1155" s="70" t="s">
        <v>5038</v>
      </c>
      <c r="E1155" s="70" t="s">
        <v>13089</v>
      </c>
      <c r="J1155" s="70" t="s">
        <v>13085</v>
      </c>
      <c r="K1155" s="70" t="s">
        <v>1686</v>
      </c>
      <c r="L1155" s="70" t="s">
        <v>5035</v>
      </c>
      <c r="M1155" s="70" t="s">
        <v>11647</v>
      </c>
      <c r="N1155" s="32"/>
      <c r="O1155" s="32"/>
      <c r="P1155" s="32"/>
      <c r="Q1155" s="32"/>
      <c r="R1155" s="32"/>
      <c r="S1155" s="32"/>
    </row>
    <row r="1156" spans="1:19">
      <c r="A1156" t="s">
        <v>12084</v>
      </c>
      <c r="B1156" t="s">
        <v>10459</v>
      </c>
      <c r="C1156" s="70" t="s">
        <v>9842</v>
      </c>
      <c r="D1156" s="70" t="s">
        <v>5038</v>
      </c>
      <c r="E1156" s="70" t="s">
        <v>13089</v>
      </c>
      <c r="J1156" s="70" t="s">
        <v>13085</v>
      </c>
      <c r="K1156" s="70" t="s">
        <v>1686</v>
      </c>
      <c r="L1156" s="70" t="s">
        <v>5035</v>
      </c>
      <c r="M1156" s="70" t="s">
        <v>11647</v>
      </c>
      <c r="N1156" s="32"/>
      <c r="O1156" s="32"/>
      <c r="P1156" s="32"/>
      <c r="Q1156" s="32"/>
      <c r="R1156" s="32"/>
      <c r="S1156" s="32"/>
    </row>
    <row r="1157" spans="1:19">
      <c r="A1157" t="s">
        <v>12086</v>
      </c>
      <c r="B1157" t="s">
        <v>10459</v>
      </c>
      <c r="C1157" s="70" t="s">
        <v>9844</v>
      </c>
      <c r="D1157" s="70" t="s">
        <v>5038</v>
      </c>
      <c r="E1157" s="70" t="s">
        <v>13089</v>
      </c>
      <c r="J1157" s="70" t="s">
        <v>13085</v>
      </c>
      <c r="K1157" s="70" t="s">
        <v>1686</v>
      </c>
      <c r="L1157" s="70" t="s">
        <v>5035</v>
      </c>
      <c r="M1157" s="70" t="s">
        <v>11647</v>
      </c>
      <c r="N1157" s="32"/>
      <c r="O1157" s="32"/>
      <c r="P1157" s="32"/>
      <c r="Q1157" s="32"/>
      <c r="R1157" s="32"/>
      <c r="S1157" s="32"/>
    </row>
    <row r="1158" spans="1:19">
      <c r="A1158" t="s">
        <v>12087</v>
      </c>
      <c r="B1158" t="s">
        <v>10459</v>
      </c>
      <c r="C1158" s="70" t="s">
        <v>13098</v>
      </c>
      <c r="D1158" s="70" t="s">
        <v>5038</v>
      </c>
      <c r="E1158" s="70" t="s">
        <v>13089</v>
      </c>
      <c r="J1158" s="70" t="s">
        <v>13085</v>
      </c>
      <c r="K1158" s="70" t="s">
        <v>1686</v>
      </c>
      <c r="L1158" s="70" t="s">
        <v>5035</v>
      </c>
      <c r="M1158" s="70" t="s">
        <v>11647</v>
      </c>
      <c r="N1158" s="32"/>
      <c r="O1158" s="32"/>
      <c r="P1158" s="32"/>
      <c r="Q1158" s="32"/>
      <c r="R1158" s="32"/>
      <c r="S1158" s="32"/>
    </row>
    <row r="1159" spans="1:19">
      <c r="A1159" t="s">
        <v>12088</v>
      </c>
      <c r="B1159" t="s">
        <v>10459</v>
      </c>
      <c r="C1159" s="70" t="s">
        <v>9845</v>
      </c>
      <c r="D1159" s="70" t="s">
        <v>5038</v>
      </c>
      <c r="E1159" s="70" t="s">
        <v>13089</v>
      </c>
      <c r="J1159" s="70" t="s">
        <v>13085</v>
      </c>
      <c r="K1159" s="70" t="s">
        <v>1686</v>
      </c>
      <c r="L1159" s="70" t="s">
        <v>5035</v>
      </c>
      <c r="M1159" s="70" t="s">
        <v>11647</v>
      </c>
      <c r="N1159" s="32"/>
      <c r="O1159" s="32"/>
      <c r="P1159" s="32"/>
      <c r="Q1159" s="32"/>
      <c r="R1159" s="32"/>
      <c r="S1159" s="32"/>
    </row>
    <row r="1160" spans="1:19">
      <c r="A1160" t="s">
        <v>13000</v>
      </c>
      <c r="B1160" t="s">
        <v>10526</v>
      </c>
      <c r="C1160" s="70" t="s">
        <v>9491</v>
      </c>
      <c r="D1160" s="70" t="s">
        <v>5038</v>
      </c>
      <c r="E1160" s="70" t="s">
        <v>13089</v>
      </c>
      <c r="J1160" s="70" t="s">
        <v>13085</v>
      </c>
      <c r="K1160" s="70" t="s">
        <v>1686</v>
      </c>
      <c r="L1160" s="70" t="s">
        <v>5035</v>
      </c>
      <c r="M1160" s="70" t="s">
        <v>11647</v>
      </c>
      <c r="N1160" s="32"/>
      <c r="O1160" s="32"/>
      <c r="P1160" s="32"/>
      <c r="Q1160" s="32"/>
      <c r="R1160" s="32"/>
      <c r="S1160" s="32"/>
    </row>
    <row r="1161" spans="1:19">
      <c r="A1161" t="s">
        <v>7710</v>
      </c>
      <c r="B1161" t="s">
        <v>10461</v>
      </c>
      <c r="C1161" s="70" t="s">
        <v>7711</v>
      </c>
      <c r="D1161" s="70" t="s">
        <v>7712</v>
      </c>
      <c r="E1161" s="70" t="s">
        <v>7713</v>
      </c>
      <c r="J1161" s="70" t="s">
        <v>13085</v>
      </c>
      <c r="K1161" s="70" t="s">
        <v>1686</v>
      </c>
      <c r="L1161" s="70" t="s">
        <v>5035</v>
      </c>
      <c r="M1161" s="70" t="s">
        <v>11647</v>
      </c>
      <c r="N1161" s="32"/>
      <c r="O1161" s="32"/>
      <c r="P1161" s="32"/>
      <c r="Q1161" s="32"/>
      <c r="R1161" s="32"/>
      <c r="S1161" s="32"/>
    </row>
    <row r="1162" spans="1:19">
      <c r="A1162" t="s">
        <v>7714</v>
      </c>
      <c r="B1162" t="s">
        <v>10461</v>
      </c>
      <c r="C1162" s="70" t="s">
        <v>7715</v>
      </c>
      <c r="D1162" s="70" t="s">
        <v>7712</v>
      </c>
      <c r="E1162" s="70" t="s">
        <v>7713</v>
      </c>
      <c r="J1162" s="70" t="s">
        <v>13085</v>
      </c>
      <c r="K1162" s="70" t="s">
        <v>1686</v>
      </c>
      <c r="L1162" s="70" t="s">
        <v>5035</v>
      </c>
      <c r="M1162" s="70" t="s">
        <v>11647</v>
      </c>
      <c r="N1162" s="32"/>
      <c r="O1162" s="32"/>
      <c r="P1162" s="32"/>
      <c r="Q1162" s="32"/>
      <c r="R1162" s="32"/>
      <c r="S1162" s="32"/>
    </row>
    <row r="1163" spans="1:19">
      <c r="A1163" t="s">
        <v>7742</v>
      </c>
      <c r="B1163" t="s">
        <v>10461</v>
      </c>
      <c r="C1163" s="70" t="s">
        <v>7743</v>
      </c>
      <c r="D1163" s="70" t="s">
        <v>7712</v>
      </c>
      <c r="E1163" s="70" t="s">
        <v>7713</v>
      </c>
      <c r="J1163" s="70" t="s">
        <v>13085</v>
      </c>
      <c r="K1163" s="70" t="s">
        <v>1686</v>
      </c>
      <c r="L1163" s="70" t="s">
        <v>5035</v>
      </c>
      <c r="M1163" s="70" t="s">
        <v>11647</v>
      </c>
      <c r="N1163" s="32"/>
      <c r="O1163" s="32"/>
      <c r="P1163" s="32"/>
      <c r="Q1163" s="32"/>
      <c r="R1163" s="32"/>
      <c r="S1163" s="32"/>
    </row>
    <row r="1164" spans="1:19">
      <c r="A1164" t="s">
        <v>7718</v>
      </c>
      <c r="B1164" t="s">
        <v>10461</v>
      </c>
      <c r="C1164" s="70" t="s">
        <v>7719</v>
      </c>
      <c r="D1164" s="70" t="s">
        <v>7720</v>
      </c>
      <c r="E1164" s="70" t="s">
        <v>7721</v>
      </c>
      <c r="J1164" s="70" t="s">
        <v>13085</v>
      </c>
      <c r="K1164" s="70" t="s">
        <v>1686</v>
      </c>
      <c r="L1164" s="70" t="s">
        <v>5035</v>
      </c>
      <c r="M1164" s="70" t="s">
        <v>11647</v>
      </c>
      <c r="N1164" s="32"/>
      <c r="O1164" s="32"/>
      <c r="P1164" s="32"/>
      <c r="Q1164" s="32"/>
      <c r="R1164" s="32"/>
      <c r="S1164" s="32"/>
    </row>
    <row r="1165" spans="1:19">
      <c r="A1165" t="s">
        <v>5089</v>
      </c>
      <c r="B1165" t="s">
        <v>10461</v>
      </c>
      <c r="C1165" s="70" t="s">
        <v>7740</v>
      </c>
      <c r="D1165" s="70" t="s">
        <v>7720</v>
      </c>
      <c r="E1165" s="70" t="s">
        <v>7721</v>
      </c>
      <c r="J1165" s="70" t="s">
        <v>13085</v>
      </c>
      <c r="K1165" s="70" t="s">
        <v>1686</v>
      </c>
      <c r="L1165" s="70" t="s">
        <v>5035</v>
      </c>
      <c r="M1165" s="70" t="s">
        <v>11647</v>
      </c>
      <c r="N1165" s="32"/>
      <c r="O1165" s="32"/>
      <c r="P1165" s="32"/>
      <c r="Q1165" s="32"/>
      <c r="R1165" s="32"/>
      <c r="S1165" s="32"/>
    </row>
    <row r="1166" spans="1:19">
      <c r="A1166" t="s">
        <v>7741</v>
      </c>
      <c r="B1166" t="s">
        <v>10461</v>
      </c>
      <c r="C1166" s="70" t="s">
        <v>7721</v>
      </c>
      <c r="D1166" s="70" t="s">
        <v>7720</v>
      </c>
      <c r="E1166" s="70" t="s">
        <v>7721</v>
      </c>
      <c r="J1166" s="70" t="s">
        <v>13085</v>
      </c>
      <c r="K1166" s="70" t="s">
        <v>1686</v>
      </c>
      <c r="L1166" s="70" t="s">
        <v>5035</v>
      </c>
      <c r="M1166" s="70" t="s">
        <v>11647</v>
      </c>
      <c r="N1166" s="32"/>
      <c r="O1166" s="32"/>
      <c r="P1166" s="32"/>
      <c r="Q1166" s="32"/>
      <c r="R1166" s="32"/>
      <c r="S1166" s="32"/>
    </row>
    <row r="1167" spans="1:19">
      <c r="A1167" t="s">
        <v>5045</v>
      </c>
      <c r="B1167" t="s">
        <v>10461</v>
      </c>
      <c r="C1167" s="70" t="s">
        <v>5046</v>
      </c>
      <c r="D1167" s="70" t="s">
        <v>5047</v>
      </c>
      <c r="E1167" s="70" t="s">
        <v>7707</v>
      </c>
      <c r="J1167" s="70" t="s">
        <v>13085</v>
      </c>
      <c r="K1167" s="70" t="s">
        <v>1686</v>
      </c>
      <c r="L1167" s="70" t="s">
        <v>5035</v>
      </c>
      <c r="M1167" s="70" t="s">
        <v>11647</v>
      </c>
      <c r="N1167" s="32"/>
      <c r="O1167" s="32"/>
      <c r="P1167" s="32"/>
      <c r="Q1167" s="32"/>
      <c r="R1167" s="32"/>
      <c r="S1167" s="32"/>
    </row>
    <row r="1168" spans="1:19">
      <c r="A1168" t="s">
        <v>7750</v>
      </c>
      <c r="B1168" t="s">
        <v>10461</v>
      </c>
      <c r="C1168" s="70" t="s">
        <v>7751</v>
      </c>
      <c r="D1168" s="70" t="s">
        <v>5047</v>
      </c>
      <c r="E1168" s="70" t="s">
        <v>7707</v>
      </c>
      <c r="J1168" s="70" t="s">
        <v>13085</v>
      </c>
      <c r="K1168" s="70" t="s">
        <v>1686</v>
      </c>
      <c r="L1168" s="70" t="s">
        <v>5035</v>
      </c>
      <c r="M1168" s="70" t="s">
        <v>11647</v>
      </c>
      <c r="N1168" s="32"/>
      <c r="O1168" s="32"/>
      <c r="P1168" s="32"/>
      <c r="Q1168" s="32"/>
      <c r="R1168" s="32"/>
      <c r="S1168" s="32"/>
    </row>
    <row r="1169" spans="1:19">
      <c r="A1169" t="s">
        <v>12717</v>
      </c>
      <c r="B1169" t="s">
        <v>10461</v>
      </c>
      <c r="C1169" s="70" t="s">
        <v>13099</v>
      </c>
      <c r="D1169" s="70" t="s">
        <v>5047</v>
      </c>
      <c r="E1169" s="70" t="s">
        <v>7707</v>
      </c>
      <c r="J1169" s="70" t="s">
        <v>13085</v>
      </c>
      <c r="K1169" s="70" t="s">
        <v>1686</v>
      </c>
      <c r="L1169" s="70" t="s">
        <v>5035</v>
      </c>
      <c r="M1169" s="70" t="s">
        <v>11647</v>
      </c>
      <c r="N1169" s="32"/>
      <c r="O1169" s="32"/>
      <c r="P1169" s="32"/>
      <c r="Q1169" s="32"/>
      <c r="R1169" s="32"/>
      <c r="S1169" s="32"/>
    </row>
    <row r="1170" spans="1:19">
      <c r="A1170" t="s">
        <v>10333</v>
      </c>
      <c r="B1170" t="s">
        <v>10461</v>
      </c>
      <c r="C1170" s="70" t="s">
        <v>12713</v>
      </c>
      <c r="D1170" s="70" t="s">
        <v>12714</v>
      </c>
      <c r="E1170" s="70" t="s">
        <v>13100</v>
      </c>
      <c r="J1170" s="70" t="s">
        <v>13085</v>
      </c>
      <c r="K1170" s="70" t="s">
        <v>1686</v>
      </c>
      <c r="L1170" s="70" t="s">
        <v>5035</v>
      </c>
      <c r="M1170" s="70" t="s">
        <v>11647</v>
      </c>
      <c r="N1170" s="32"/>
      <c r="O1170" s="32"/>
      <c r="P1170" s="32"/>
      <c r="Q1170" s="32"/>
      <c r="R1170" s="32"/>
      <c r="S1170" s="32"/>
    </row>
    <row r="1171" spans="1:19">
      <c r="A1171" t="s">
        <v>12732</v>
      </c>
      <c r="B1171" t="s">
        <v>10461</v>
      </c>
      <c r="C1171" s="70" t="s">
        <v>12733</v>
      </c>
      <c r="D1171" s="70" t="s">
        <v>12714</v>
      </c>
      <c r="E1171" s="70" t="s">
        <v>13100</v>
      </c>
      <c r="J1171" s="70" t="s">
        <v>13085</v>
      </c>
      <c r="K1171" s="70" t="s">
        <v>1686</v>
      </c>
      <c r="L1171" s="70" t="s">
        <v>5035</v>
      </c>
      <c r="M1171" s="70" t="s">
        <v>11647</v>
      </c>
      <c r="N1171" s="32"/>
      <c r="O1171" s="32"/>
      <c r="P1171" s="32"/>
      <c r="Q1171" s="32"/>
      <c r="R1171" s="32"/>
      <c r="S1171" s="32"/>
    </row>
    <row r="1172" spans="1:19">
      <c r="A1172" t="s">
        <v>12738</v>
      </c>
      <c r="B1172" t="s">
        <v>10461</v>
      </c>
      <c r="C1172" s="70" t="s">
        <v>12739</v>
      </c>
      <c r="D1172" s="70" t="s">
        <v>12714</v>
      </c>
      <c r="E1172" s="70" t="s">
        <v>13100</v>
      </c>
      <c r="J1172" s="70" t="s">
        <v>13085</v>
      </c>
      <c r="K1172" s="70" t="s">
        <v>1686</v>
      </c>
      <c r="L1172" s="70" t="s">
        <v>5035</v>
      </c>
      <c r="M1172" s="70" t="s">
        <v>11647</v>
      </c>
      <c r="N1172" s="32"/>
      <c r="O1172" s="32"/>
      <c r="P1172" s="32"/>
      <c r="Q1172" s="32"/>
      <c r="R1172" s="32"/>
      <c r="S1172" s="32"/>
    </row>
    <row r="1173" spans="1:19">
      <c r="A1173" t="s">
        <v>13101</v>
      </c>
      <c r="B1173" t="s">
        <v>10461</v>
      </c>
      <c r="C1173" s="70" t="s">
        <v>13102</v>
      </c>
      <c r="D1173" s="70" t="s">
        <v>12714</v>
      </c>
      <c r="E1173" s="70" t="s">
        <v>13100</v>
      </c>
      <c r="J1173" s="70" t="s">
        <v>13085</v>
      </c>
      <c r="K1173" s="70" t="s">
        <v>1686</v>
      </c>
      <c r="L1173" s="70" t="s">
        <v>5035</v>
      </c>
      <c r="M1173" s="70" t="s">
        <v>11647</v>
      </c>
      <c r="N1173" s="32"/>
      <c r="O1173" s="32"/>
      <c r="P1173" s="32"/>
      <c r="Q1173" s="32"/>
      <c r="R1173" s="32"/>
      <c r="S1173" s="32"/>
    </row>
    <row r="1174" spans="1:19">
      <c r="A1174" t="s">
        <v>12083</v>
      </c>
      <c r="B1174" t="s">
        <v>10459</v>
      </c>
      <c r="C1174" s="70" t="s">
        <v>9841</v>
      </c>
      <c r="D1174" s="70" t="s">
        <v>12714</v>
      </c>
      <c r="E1174" s="70" t="s">
        <v>13100</v>
      </c>
      <c r="J1174" s="70" t="s">
        <v>13085</v>
      </c>
      <c r="K1174" s="70" t="s">
        <v>1686</v>
      </c>
      <c r="L1174" s="70" t="s">
        <v>5035</v>
      </c>
      <c r="M1174" s="70" t="s">
        <v>11647</v>
      </c>
      <c r="N1174" s="32"/>
      <c r="O1174" s="32"/>
      <c r="P1174" s="32"/>
      <c r="Q1174" s="32"/>
      <c r="R1174" s="32"/>
      <c r="S1174" s="32"/>
    </row>
    <row r="1175" spans="1:19">
      <c r="A1175" t="s">
        <v>12085</v>
      </c>
      <c r="B1175" t="s">
        <v>10459</v>
      </c>
      <c r="C1175" s="70" t="s">
        <v>9843</v>
      </c>
      <c r="D1175" s="70" t="s">
        <v>12714</v>
      </c>
      <c r="E1175" s="70" t="s">
        <v>13100</v>
      </c>
      <c r="J1175" s="70" t="s">
        <v>13085</v>
      </c>
      <c r="K1175" s="70" t="s">
        <v>1686</v>
      </c>
      <c r="L1175" s="70" t="s">
        <v>5035</v>
      </c>
      <c r="M1175" s="70" t="s">
        <v>11647</v>
      </c>
      <c r="N1175" s="32"/>
      <c r="O1175" s="32"/>
      <c r="P1175" s="32"/>
      <c r="Q1175" s="32"/>
      <c r="R1175" s="32"/>
      <c r="S1175" s="32"/>
    </row>
    <row r="1176" spans="1:19">
      <c r="A1176" t="s">
        <v>13103</v>
      </c>
      <c r="B1176" t="s">
        <v>10459</v>
      </c>
      <c r="C1176" s="70" t="s">
        <v>13104</v>
      </c>
      <c r="D1176" s="70" t="s">
        <v>12714</v>
      </c>
      <c r="E1176" s="70" t="s">
        <v>13100</v>
      </c>
      <c r="J1176" s="70" t="s">
        <v>13085</v>
      </c>
      <c r="K1176" s="70" t="s">
        <v>1686</v>
      </c>
      <c r="L1176" s="70" t="s">
        <v>5035</v>
      </c>
      <c r="M1176" s="70" t="s">
        <v>11647</v>
      </c>
      <c r="N1176" s="32"/>
      <c r="O1176" s="32"/>
      <c r="P1176" s="32"/>
      <c r="Q1176" s="32"/>
      <c r="R1176" s="32"/>
      <c r="S1176" s="32"/>
    </row>
    <row r="1177" spans="1:19">
      <c r="A1177" t="s">
        <v>9632</v>
      </c>
      <c r="B1177" t="s">
        <v>10461</v>
      </c>
      <c r="C1177" s="70" t="s">
        <v>4955</v>
      </c>
      <c r="D1177" s="70" t="s">
        <v>10051</v>
      </c>
      <c r="E1177" s="70" t="s">
        <v>5524</v>
      </c>
      <c r="J1177" s="70" t="s">
        <v>13085</v>
      </c>
      <c r="K1177" s="70" t="s">
        <v>1686</v>
      </c>
      <c r="L1177" s="70" t="s">
        <v>5035</v>
      </c>
      <c r="M1177" s="70" t="s">
        <v>11647</v>
      </c>
      <c r="N1177" s="32"/>
      <c r="O1177" s="32"/>
      <c r="P1177" s="32"/>
      <c r="Q1177" s="32"/>
      <c r="R1177" s="32"/>
      <c r="S1177" s="32"/>
    </row>
    <row r="1178" spans="1:19">
      <c r="A1178" t="s">
        <v>12723</v>
      </c>
      <c r="B1178" t="s">
        <v>10461</v>
      </c>
      <c r="C1178" s="70" t="s">
        <v>12724</v>
      </c>
      <c r="D1178" s="70" t="s">
        <v>12725</v>
      </c>
      <c r="E1178" s="70" t="s">
        <v>12724</v>
      </c>
      <c r="J1178" s="70" t="s">
        <v>13085</v>
      </c>
      <c r="K1178" s="70" t="s">
        <v>1686</v>
      </c>
      <c r="L1178" s="70" t="s">
        <v>5035</v>
      </c>
      <c r="M1178" s="70" t="s">
        <v>11647</v>
      </c>
      <c r="N1178" s="32"/>
      <c r="O1178" s="32"/>
      <c r="P1178" s="32"/>
      <c r="Q1178" s="32"/>
      <c r="R1178" s="32"/>
      <c r="S1178" s="32"/>
    </row>
    <row r="1179" spans="1:19">
      <c r="A1179" t="s">
        <v>12727</v>
      </c>
      <c r="B1179" t="s">
        <v>10459</v>
      </c>
      <c r="C1179" s="70" t="s">
        <v>12728</v>
      </c>
      <c r="D1179" s="70" t="s">
        <v>12729</v>
      </c>
      <c r="E1179" s="70" t="s">
        <v>12728</v>
      </c>
      <c r="J1179" s="70" t="s">
        <v>13085</v>
      </c>
      <c r="K1179" s="70" t="s">
        <v>1686</v>
      </c>
      <c r="L1179" s="70" t="s">
        <v>5035</v>
      </c>
      <c r="M1179" s="70" t="s">
        <v>11647</v>
      </c>
      <c r="N1179" s="32"/>
      <c r="O1179" s="32"/>
      <c r="P1179" s="32"/>
      <c r="Q1179" s="32"/>
      <c r="R1179" s="32"/>
      <c r="S1179" s="32"/>
    </row>
    <row r="1180" spans="1:19">
      <c r="A1180" t="s">
        <v>5799</v>
      </c>
      <c r="B1180" t="s">
        <v>10461</v>
      </c>
      <c r="C1180" s="70" t="s">
        <v>5792</v>
      </c>
      <c r="D1180" s="70" t="s">
        <v>5791</v>
      </c>
      <c r="E1180" s="70" t="s">
        <v>5792</v>
      </c>
      <c r="J1180" s="70" t="s">
        <v>5789</v>
      </c>
      <c r="K1180" s="70" t="s">
        <v>1686</v>
      </c>
      <c r="L1180" s="70" t="s">
        <v>5788</v>
      </c>
      <c r="M1180" s="70" t="s">
        <v>11647</v>
      </c>
      <c r="N1180" s="32"/>
      <c r="O1180" s="32"/>
      <c r="P1180" s="32"/>
      <c r="Q1180" s="32"/>
      <c r="R1180" s="32"/>
      <c r="S1180" s="32"/>
    </row>
    <row r="1181" spans="1:19">
      <c r="A1181" t="s">
        <v>5790</v>
      </c>
      <c r="B1181" t="s">
        <v>10459</v>
      </c>
      <c r="C1181" s="70" t="s">
        <v>10567</v>
      </c>
      <c r="D1181" s="70" t="s">
        <v>5791</v>
      </c>
      <c r="E1181" s="70" t="s">
        <v>5792</v>
      </c>
      <c r="J1181" s="70" t="s">
        <v>5789</v>
      </c>
      <c r="K1181" s="70" t="s">
        <v>1686</v>
      </c>
      <c r="L1181" s="70" t="s">
        <v>5788</v>
      </c>
      <c r="M1181" s="70" t="s">
        <v>11647</v>
      </c>
      <c r="N1181" s="32"/>
      <c r="O1181" s="32"/>
      <c r="P1181" s="32"/>
      <c r="Q1181" s="32"/>
      <c r="R1181" s="32"/>
      <c r="S1181" s="32"/>
    </row>
    <row r="1182" spans="1:19">
      <c r="A1182" t="s">
        <v>5795</v>
      </c>
      <c r="B1182" t="s">
        <v>10459</v>
      </c>
      <c r="C1182" s="70" t="s">
        <v>5796</v>
      </c>
      <c r="D1182" s="70" t="s">
        <v>5791</v>
      </c>
      <c r="E1182" s="70" t="s">
        <v>5792</v>
      </c>
      <c r="J1182" s="70" t="s">
        <v>5789</v>
      </c>
      <c r="K1182" s="70" t="s">
        <v>1686</v>
      </c>
      <c r="L1182" s="70" t="s">
        <v>5788</v>
      </c>
      <c r="M1182" s="70" t="s">
        <v>11647</v>
      </c>
      <c r="N1182" s="32"/>
      <c r="O1182" s="32"/>
      <c r="P1182" s="32"/>
      <c r="Q1182" s="32"/>
      <c r="R1182" s="32"/>
      <c r="S1182" s="32"/>
    </row>
    <row r="1183" spans="1:19">
      <c r="A1183" t="s">
        <v>12931</v>
      </c>
      <c r="B1183" t="s">
        <v>10459</v>
      </c>
      <c r="C1183" s="70" t="s">
        <v>10729</v>
      </c>
      <c r="D1183" s="70" t="s">
        <v>5791</v>
      </c>
      <c r="E1183" s="70" t="s">
        <v>5792</v>
      </c>
      <c r="J1183" s="70" t="s">
        <v>5789</v>
      </c>
      <c r="K1183" s="70" t="s">
        <v>1686</v>
      </c>
      <c r="L1183" s="70" t="s">
        <v>5788</v>
      </c>
      <c r="M1183" s="70" t="s">
        <v>11647</v>
      </c>
      <c r="N1183" s="32"/>
      <c r="O1183" s="32"/>
      <c r="P1183" s="32"/>
      <c r="Q1183" s="32"/>
      <c r="R1183" s="32"/>
      <c r="S1183" s="32"/>
    </row>
    <row r="1184" spans="1:19">
      <c r="A1184" t="s">
        <v>8198</v>
      </c>
      <c r="B1184" t="s">
        <v>10461</v>
      </c>
      <c r="C1184" s="70" t="s">
        <v>5786</v>
      </c>
      <c r="D1184" s="70" t="s">
        <v>5787</v>
      </c>
      <c r="E1184" s="70" t="s">
        <v>5786</v>
      </c>
      <c r="J1184" s="70" t="s">
        <v>5789</v>
      </c>
      <c r="K1184" s="70" t="s">
        <v>1686</v>
      </c>
      <c r="L1184" s="70" t="s">
        <v>5788</v>
      </c>
      <c r="M1184" s="70" t="s">
        <v>11647</v>
      </c>
      <c r="N1184" s="32"/>
      <c r="O1184" s="32"/>
      <c r="P1184" s="32"/>
      <c r="Q1184" s="32"/>
      <c r="R1184" s="32"/>
      <c r="S1184" s="32"/>
    </row>
    <row r="1185" spans="1:19">
      <c r="A1185" t="s">
        <v>5797</v>
      </c>
      <c r="B1185" t="s">
        <v>10461</v>
      </c>
      <c r="C1185" s="70" t="s">
        <v>5798</v>
      </c>
      <c r="D1185" s="70" t="s">
        <v>5787</v>
      </c>
      <c r="E1185" s="70" t="s">
        <v>5786</v>
      </c>
      <c r="J1185" s="70" t="s">
        <v>5789</v>
      </c>
      <c r="K1185" s="70" t="s">
        <v>1686</v>
      </c>
      <c r="L1185" s="70" t="s">
        <v>5788</v>
      </c>
      <c r="M1185" s="70" t="s">
        <v>11647</v>
      </c>
      <c r="N1185" s="32"/>
      <c r="O1185" s="32"/>
      <c r="P1185" s="32"/>
      <c r="Q1185" s="32"/>
      <c r="R1185" s="32"/>
      <c r="S1185" s="32"/>
    </row>
    <row r="1186" spans="1:19">
      <c r="A1186" t="s">
        <v>13105</v>
      </c>
      <c r="B1186" t="s">
        <v>10461</v>
      </c>
      <c r="C1186" s="70" t="s">
        <v>13106</v>
      </c>
      <c r="D1186" s="70" t="s">
        <v>5787</v>
      </c>
      <c r="E1186" s="70" t="s">
        <v>5786</v>
      </c>
      <c r="J1186" s="70" t="s">
        <v>5789</v>
      </c>
      <c r="K1186" s="70" t="s">
        <v>1686</v>
      </c>
      <c r="L1186" s="70" t="s">
        <v>5788</v>
      </c>
      <c r="M1186" s="70" t="s">
        <v>11647</v>
      </c>
      <c r="N1186" s="32"/>
      <c r="O1186" s="32"/>
      <c r="P1186" s="32"/>
      <c r="Q1186" s="32"/>
      <c r="R1186" s="32"/>
      <c r="S1186" s="32"/>
    </row>
    <row r="1187" spans="1:19">
      <c r="A1187" t="s">
        <v>5793</v>
      </c>
      <c r="B1187" t="s">
        <v>10461</v>
      </c>
      <c r="C1187" s="70" t="s">
        <v>5524</v>
      </c>
      <c r="D1187" s="70" t="s">
        <v>5794</v>
      </c>
      <c r="E1187" s="70" t="s">
        <v>5524</v>
      </c>
      <c r="J1187" s="70" t="s">
        <v>5789</v>
      </c>
      <c r="K1187" s="70" t="s">
        <v>1686</v>
      </c>
      <c r="L1187" s="70" t="s">
        <v>5788</v>
      </c>
      <c r="M1187" s="70" t="s">
        <v>11647</v>
      </c>
      <c r="N1187" s="32"/>
      <c r="O1187" s="32"/>
      <c r="P1187" s="32"/>
      <c r="Q1187" s="32"/>
      <c r="R1187" s="32"/>
      <c r="S1187" s="32"/>
    </row>
    <row r="1188" spans="1:19">
      <c r="A1188" t="s">
        <v>5803</v>
      </c>
      <c r="B1188" t="s">
        <v>10461</v>
      </c>
      <c r="C1188" s="70" t="s">
        <v>5804</v>
      </c>
      <c r="D1188" s="70" t="s">
        <v>5794</v>
      </c>
      <c r="E1188" s="70" t="s">
        <v>5524</v>
      </c>
      <c r="J1188" s="70" t="s">
        <v>5789</v>
      </c>
      <c r="K1188" s="70" t="s">
        <v>1686</v>
      </c>
      <c r="L1188" s="70" t="s">
        <v>5788</v>
      </c>
      <c r="M1188" s="70" t="s">
        <v>11647</v>
      </c>
      <c r="N1188" s="32"/>
      <c r="O1188" s="32"/>
      <c r="P1188" s="32"/>
      <c r="Q1188" s="32"/>
      <c r="R1188" s="32"/>
      <c r="S1188" s="32"/>
    </row>
    <row r="1189" spans="1:19">
      <c r="A1189" t="s">
        <v>12425</v>
      </c>
      <c r="B1189" t="s">
        <v>10461</v>
      </c>
      <c r="C1189" s="70" t="s">
        <v>13107</v>
      </c>
      <c r="D1189" s="70" t="s">
        <v>5794</v>
      </c>
      <c r="E1189" s="70" t="s">
        <v>5524</v>
      </c>
      <c r="J1189" s="70" t="s">
        <v>5789</v>
      </c>
      <c r="K1189" s="70" t="s">
        <v>1686</v>
      </c>
      <c r="L1189" s="70" t="s">
        <v>5788</v>
      </c>
      <c r="M1189" s="70" t="s">
        <v>11647</v>
      </c>
      <c r="N1189" s="32"/>
      <c r="O1189" s="32"/>
      <c r="P1189" s="32"/>
      <c r="Q1189" s="32"/>
      <c r="R1189" s="32"/>
      <c r="S1189" s="32"/>
    </row>
    <row r="1190" spans="1:19">
      <c r="A1190" t="s">
        <v>13010</v>
      </c>
      <c r="B1190" t="s">
        <v>10526</v>
      </c>
      <c r="C1190" s="70" t="s">
        <v>9500</v>
      </c>
      <c r="D1190" s="70" t="s">
        <v>5794</v>
      </c>
      <c r="E1190" s="70" t="s">
        <v>5524</v>
      </c>
      <c r="J1190" s="70" t="s">
        <v>5789</v>
      </c>
      <c r="K1190" s="70" t="s">
        <v>1686</v>
      </c>
      <c r="L1190" s="70" t="s">
        <v>5788</v>
      </c>
      <c r="M1190" s="70" t="s">
        <v>11647</v>
      </c>
      <c r="N1190" s="32"/>
      <c r="O1190" s="32"/>
      <c r="P1190" s="32"/>
      <c r="Q1190" s="32"/>
      <c r="R1190" s="32"/>
      <c r="S1190" s="32"/>
    </row>
    <row r="1191" spans="1:19">
      <c r="A1191" t="s">
        <v>5801</v>
      </c>
      <c r="B1191" t="s">
        <v>10461</v>
      </c>
      <c r="C1191" s="70" t="s">
        <v>12719</v>
      </c>
      <c r="D1191" s="70" t="s">
        <v>5800</v>
      </c>
      <c r="E1191" s="70" t="s">
        <v>5798</v>
      </c>
      <c r="J1191" s="70" t="s">
        <v>5789</v>
      </c>
      <c r="K1191" s="70" t="s">
        <v>1686</v>
      </c>
      <c r="L1191" s="70" t="s">
        <v>5788</v>
      </c>
      <c r="M1191" s="70" t="s">
        <v>11647</v>
      </c>
      <c r="N1191" s="32"/>
      <c r="O1191" s="32"/>
      <c r="P1191" s="32"/>
      <c r="Q1191" s="32"/>
      <c r="R1191" s="32"/>
      <c r="S1191" s="32"/>
    </row>
    <row r="1192" spans="1:19">
      <c r="A1192" t="s">
        <v>5802</v>
      </c>
      <c r="B1192" t="s">
        <v>10461</v>
      </c>
      <c r="C1192" s="70" t="s">
        <v>13108</v>
      </c>
      <c r="D1192" s="70" t="s">
        <v>5800</v>
      </c>
      <c r="E1192" s="70" t="s">
        <v>5798</v>
      </c>
      <c r="J1192" s="70" t="s">
        <v>5789</v>
      </c>
      <c r="K1192" s="70" t="s">
        <v>1686</v>
      </c>
      <c r="L1192" s="70" t="s">
        <v>5788</v>
      </c>
      <c r="M1192" s="70" t="s">
        <v>11647</v>
      </c>
      <c r="N1192" s="32"/>
      <c r="O1192" s="32"/>
      <c r="P1192" s="32"/>
      <c r="Q1192" s="32"/>
      <c r="R1192" s="32"/>
      <c r="S1192" s="32"/>
    </row>
    <row r="1193" spans="1:19">
      <c r="A1193" t="s">
        <v>12424</v>
      </c>
      <c r="B1193" t="s">
        <v>10461</v>
      </c>
      <c r="C1193" s="70" t="s">
        <v>12254</v>
      </c>
      <c r="D1193" s="70" t="s">
        <v>5800</v>
      </c>
      <c r="E1193" s="70" t="s">
        <v>5798</v>
      </c>
      <c r="J1193" s="70" t="s">
        <v>5789</v>
      </c>
      <c r="K1193" s="70" t="s">
        <v>1686</v>
      </c>
      <c r="L1193" s="70" t="s">
        <v>5788</v>
      </c>
      <c r="M1193" s="70" t="s">
        <v>11647</v>
      </c>
      <c r="N1193" s="32"/>
      <c r="O1193" s="32"/>
      <c r="P1193" s="32"/>
      <c r="Q1193" s="32"/>
      <c r="R1193" s="32"/>
      <c r="S1193" s="32"/>
    </row>
    <row r="1194" spans="1:19">
      <c r="A1194" t="s">
        <v>5744</v>
      </c>
      <c r="B1194" t="s">
        <v>10461</v>
      </c>
      <c r="C1194" s="70" t="s">
        <v>5745</v>
      </c>
      <c r="D1194" s="70" t="s">
        <v>5741</v>
      </c>
      <c r="E1194" s="70" t="s">
        <v>5742</v>
      </c>
      <c r="J1194" s="70" t="s">
        <v>11646</v>
      </c>
      <c r="K1194" s="70" t="s">
        <v>1686</v>
      </c>
      <c r="L1194" s="70" t="s">
        <v>11645</v>
      </c>
      <c r="M1194" s="70" t="s">
        <v>11647</v>
      </c>
      <c r="N1194" s="32"/>
      <c r="O1194" s="32"/>
      <c r="P1194" s="32"/>
      <c r="Q1194" s="32"/>
      <c r="R1194" s="32"/>
      <c r="S1194" s="32"/>
    </row>
    <row r="1195" spans="1:19">
      <c r="A1195" t="s">
        <v>5739</v>
      </c>
      <c r="B1195" t="s">
        <v>10459</v>
      </c>
      <c r="C1195" s="70" t="s">
        <v>5740</v>
      </c>
      <c r="D1195" s="70" t="s">
        <v>5741</v>
      </c>
      <c r="E1195" s="70" t="s">
        <v>5742</v>
      </c>
      <c r="J1195" s="70" t="s">
        <v>11646</v>
      </c>
      <c r="K1195" s="70" t="s">
        <v>1686</v>
      </c>
      <c r="L1195" s="70" t="s">
        <v>11645</v>
      </c>
      <c r="M1195" s="70" t="s">
        <v>11647</v>
      </c>
      <c r="N1195" s="32"/>
      <c r="O1195" s="32"/>
      <c r="P1195" s="32"/>
      <c r="Q1195" s="32"/>
      <c r="R1195" s="32"/>
      <c r="S1195" s="32"/>
    </row>
    <row r="1196" spans="1:19">
      <c r="A1196" t="s">
        <v>5743</v>
      </c>
      <c r="B1196" t="s">
        <v>10459</v>
      </c>
      <c r="C1196" s="70" t="s">
        <v>13109</v>
      </c>
      <c r="D1196" s="70" t="s">
        <v>5741</v>
      </c>
      <c r="E1196" s="70" t="s">
        <v>5742</v>
      </c>
      <c r="J1196" s="70" t="s">
        <v>11646</v>
      </c>
      <c r="K1196" s="70" t="s">
        <v>1686</v>
      </c>
      <c r="L1196" s="70" t="s">
        <v>11645</v>
      </c>
      <c r="M1196" s="70" t="s">
        <v>11647</v>
      </c>
      <c r="N1196" s="32"/>
      <c r="O1196" s="32"/>
      <c r="P1196" s="32"/>
      <c r="Q1196" s="32"/>
      <c r="R1196" s="32"/>
      <c r="S1196" s="32"/>
    </row>
    <row r="1197" spans="1:19">
      <c r="A1197" t="s">
        <v>12726</v>
      </c>
      <c r="B1197" t="s">
        <v>10459</v>
      </c>
      <c r="C1197" s="70" t="s">
        <v>5742</v>
      </c>
      <c r="D1197" s="70" t="s">
        <v>5741</v>
      </c>
      <c r="E1197" s="70" t="s">
        <v>5742</v>
      </c>
      <c r="J1197" s="70" t="s">
        <v>11646</v>
      </c>
      <c r="K1197" s="70" t="s">
        <v>1686</v>
      </c>
      <c r="L1197" s="70" t="s">
        <v>11645</v>
      </c>
      <c r="M1197" s="70" t="s">
        <v>11647</v>
      </c>
      <c r="N1197" s="32"/>
      <c r="O1197" s="32"/>
      <c r="P1197" s="32"/>
      <c r="Q1197" s="32"/>
      <c r="R1197" s="32"/>
      <c r="S1197" s="32"/>
    </row>
    <row r="1198" spans="1:19">
      <c r="A1198" t="s">
        <v>5734</v>
      </c>
      <c r="B1198" t="s">
        <v>10461</v>
      </c>
      <c r="C1198" s="70" t="s">
        <v>5735</v>
      </c>
      <c r="D1198" s="70" t="s">
        <v>11643</v>
      </c>
      <c r="E1198" s="70" t="s">
        <v>11644</v>
      </c>
      <c r="J1198" s="70" t="s">
        <v>11646</v>
      </c>
      <c r="K1198" s="70" t="s">
        <v>1686</v>
      </c>
      <c r="L1198" s="70" t="s">
        <v>11645</v>
      </c>
      <c r="M1198" s="70" t="s">
        <v>11647</v>
      </c>
      <c r="N1198" s="32"/>
      <c r="O1198" s="32"/>
      <c r="P1198" s="32"/>
      <c r="Q1198" s="32"/>
      <c r="R1198" s="32"/>
      <c r="S1198" s="32"/>
    </row>
    <row r="1199" spans="1:19">
      <c r="A1199" t="s">
        <v>11641</v>
      </c>
      <c r="B1199" t="s">
        <v>10459</v>
      </c>
      <c r="C1199" s="70" t="s">
        <v>11642</v>
      </c>
      <c r="D1199" s="70" t="s">
        <v>11643</v>
      </c>
      <c r="E1199" s="70" t="s">
        <v>11644</v>
      </c>
      <c r="J1199" s="70" t="s">
        <v>11646</v>
      </c>
      <c r="K1199" s="70" t="s">
        <v>1686</v>
      </c>
      <c r="L1199" s="70" t="s">
        <v>11645</v>
      </c>
      <c r="M1199" s="70" t="s">
        <v>11647</v>
      </c>
      <c r="N1199" s="32"/>
      <c r="O1199" s="32"/>
      <c r="P1199" s="32"/>
      <c r="Q1199" s="32"/>
      <c r="R1199" s="32"/>
      <c r="S1199" s="32"/>
    </row>
    <row r="1200" spans="1:19">
      <c r="A1200" t="s">
        <v>5736</v>
      </c>
      <c r="B1200" t="s">
        <v>10459</v>
      </c>
      <c r="C1200" s="70" t="s">
        <v>13110</v>
      </c>
      <c r="D1200" s="70" t="s">
        <v>11643</v>
      </c>
      <c r="E1200" s="70" t="s">
        <v>11644</v>
      </c>
      <c r="J1200" s="70" t="s">
        <v>11646</v>
      </c>
      <c r="K1200" s="70" t="s">
        <v>1686</v>
      </c>
      <c r="L1200" s="70" t="s">
        <v>11645</v>
      </c>
      <c r="M1200" s="70" t="s">
        <v>11647</v>
      </c>
      <c r="N1200" s="32"/>
      <c r="O1200" s="32"/>
      <c r="P1200" s="32"/>
      <c r="Q1200" s="32"/>
      <c r="R1200" s="32"/>
      <c r="S1200" s="32"/>
    </row>
    <row r="1201" spans="1:19">
      <c r="A1201" t="s">
        <v>5737</v>
      </c>
      <c r="B1201" t="s">
        <v>10459</v>
      </c>
      <c r="C1201" s="70" t="s">
        <v>5738</v>
      </c>
      <c r="D1201" s="70" t="s">
        <v>11643</v>
      </c>
      <c r="E1201" s="70" t="s">
        <v>11644</v>
      </c>
      <c r="J1201" s="70" t="s">
        <v>11646</v>
      </c>
      <c r="K1201" s="70" t="s">
        <v>1686</v>
      </c>
      <c r="L1201" s="70" t="s">
        <v>11645</v>
      </c>
      <c r="M1201" s="70" t="s">
        <v>11647</v>
      </c>
      <c r="N1201" s="32"/>
      <c r="O1201" s="32"/>
      <c r="P1201" s="32"/>
      <c r="Q1201" s="32"/>
      <c r="R1201" s="32"/>
      <c r="S1201" s="32"/>
    </row>
    <row r="1202" spans="1:19">
      <c r="A1202" t="s">
        <v>5746</v>
      </c>
      <c r="B1202" t="s">
        <v>10459</v>
      </c>
      <c r="C1202" s="70" t="s">
        <v>10729</v>
      </c>
      <c r="D1202" s="70" t="s">
        <v>11643</v>
      </c>
      <c r="E1202" s="70" t="s">
        <v>11644</v>
      </c>
      <c r="J1202" s="70" t="s">
        <v>11646</v>
      </c>
      <c r="K1202" s="70" t="s">
        <v>1686</v>
      </c>
      <c r="L1202" s="70" t="s">
        <v>11645</v>
      </c>
      <c r="M1202" s="70" t="s">
        <v>11647</v>
      </c>
      <c r="N1202" s="32"/>
      <c r="O1202" s="32"/>
      <c r="P1202" s="32"/>
      <c r="Q1202" s="32"/>
      <c r="R1202" s="32"/>
      <c r="S1202" s="32"/>
    </row>
    <row r="1203" spans="1:19">
      <c r="A1203" t="s">
        <v>7840</v>
      </c>
      <c r="B1203" t="s">
        <v>10461</v>
      </c>
      <c r="C1203" s="70" t="s">
        <v>7841</v>
      </c>
      <c r="D1203" s="70" t="s">
        <v>12742</v>
      </c>
      <c r="E1203" s="70" t="s">
        <v>10369</v>
      </c>
      <c r="J1203" s="70" t="s">
        <v>10469</v>
      </c>
      <c r="K1203" s="70" t="s">
        <v>10471</v>
      </c>
      <c r="L1203" s="70" t="s">
        <v>10468</v>
      </c>
      <c r="M1203" s="70" t="s">
        <v>10470</v>
      </c>
      <c r="N1203" s="32"/>
      <c r="O1203" s="32"/>
      <c r="P1203" s="32"/>
      <c r="Q1203" s="32"/>
      <c r="R1203" s="32"/>
      <c r="S1203" s="32"/>
    </row>
    <row r="1204" spans="1:19">
      <c r="A1204" t="s">
        <v>7796</v>
      </c>
      <c r="B1204" t="s">
        <v>10461</v>
      </c>
      <c r="C1204" s="70" t="s">
        <v>13111</v>
      </c>
      <c r="D1204" s="70" t="s">
        <v>7797</v>
      </c>
      <c r="E1204" s="70" t="s">
        <v>7798</v>
      </c>
      <c r="J1204" s="70" t="s">
        <v>10469</v>
      </c>
      <c r="K1204" s="70" t="s">
        <v>10471</v>
      </c>
      <c r="L1204" s="70" t="s">
        <v>10468</v>
      </c>
      <c r="M1204" s="70" t="s">
        <v>10470</v>
      </c>
      <c r="N1204" s="32"/>
      <c r="O1204" s="32"/>
      <c r="P1204" s="32"/>
      <c r="Q1204" s="32"/>
      <c r="R1204" s="32"/>
      <c r="S1204" s="32"/>
    </row>
    <row r="1205" spans="1:19">
      <c r="A1205" t="s">
        <v>12740</v>
      </c>
      <c r="B1205" t="s">
        <v>10461</v>
      </c>
      <c r="C1205" s="70" t="s">
        <v>10467</v>
      </c>
      <c r="D1205" s="70" t="s">
        <v>10466</v>
      </c>
      <c r="E1205" s="70" t="s">
        <v>10467</v>
      </c>
      <c r="J1205" s="70" t="s">
        <v>10469</v>
      </c>
      <c r="K1205" s="70" t="s">
        <v>10471</v>
      </c>
      <c r="L1205" s="70" t="s">
        <v>10468</v>
      </c>
      <c r="M1205" s="70" t="s">
        <v>10470</v>
      </c>
      <c r="N1205" s="32"/>
      <c r="O1205" s="32"/>
      <c r="P1205" s="32"/>
      <c r="Q1205" s="32"/>
      <c r="R1205" s="32"/>
      <c r="S1205" s="32"/>
    </row>
    <row r="1206" spans="1:19">
      <c r="A1206" t="s">
        <v>7839</v>
      </c>
      <c r="B1206" t="s">
        <v>10461</v>
      </c>
      <c r="C1206" s="70" t="s">
        <v>7692</v>
      </c>
      <c r="D1206" s="70" t="s">
        <v>10466</v>
      </c>
      <c r="E1206" s="70" t="s">
        <v>10467</v>
      </c>
      <c r="J1206" s="70" t="s">
        <v>10469</v>
      </c>
      <c r="K1206" s="70" t="s">
        <v>10471</v>
      </c>
      <c r="L1206" s="70" t="s">
        <v>10468</v>
      </c>
      <c r="M1206" s="70" t="s">
        <v>10470</v>
      </c>
      <c r="N1206" s="32"/>
      <c r="O1206" s="32"/>
      <c r="P1206" s="32"/>
      <c r="Q1206" s="32"/>
      <c r="R1206" s="32"/>
      <c r="S1206" s="32"/>
    </row>
    <row r="1207" spans="1:19">
      <c r="A1207" t="s">
        <v>10465</v>
      </c>
      <c r="B1207" t="s">
        <v>10459</v>
      </c>
      <c r="C1207" s="70" t="s">
        <v>13112</v>
      </c>
      <c r="D1207" s="70" t="s">
        <v>10466</v>
      </c>
      <c r="E1207" s="70" t="s">
        <v>10467</v>
      </c>
      <c r="J1207" s="70" t="s">
        <v>10469</v>
      </c>
      <c r="K1207" s="70" t="s">
        <v>10471</v>
      </c>
      <c r="L1207" s="70" t="s">
        <v>10468</v>
      </c>
      <c r="M1207" s="70" t="s">
        <v>10470</v>
      </c>
      <c r="N1207" s="32"/>
      <c r="O1207" s="32"/>
      <c r="P1207" s="32"/>
      <c r="Q1207" s="32"/>
      <c r="R1207" s="32"/>
      <c r="S1207" s="32"/>
    </row>
    <row r="1208" spans="1:19">
      <c r="A1208" t="s">
        <v>7838</v>
      </c>
      <c r="B1208" t="s">
        <v>10459</v>
      </c>
      <c r="C1208" s="70" t="s">
        <v>13113</v>
      </c>
      <c r="D1208" s="70" t="s">
        <v>10466</v>
      </c>
      <c r="E1208" s="70" t="s">
        <v>10467</v>
      </c>
      <c r="J1208" s="70" t="s">
        <v>10469</v>
      </c>
      <c r="K1208" s="70" t="s">
        <v>10471</v>
      </c>
      <c r="L1208" s="70" t="s">
        <v>10468</v>
      </c>
      <c r="M1208" s="70" t="s">
        <v>10470</v>
      </c>
      <c r="N1208" s="32"/>
      <c r="O1208" s="32"/>
      <c r="P1208" s="32"/>
      <c r="Q1208" s="32"/>
      <c r="R1208" s="32"/>
      <c r="S1208" s="32"/>
    </row>
    <row r="1209" spans="1:19">
      <c r="A1209" t="s">
        <v>7806</v>
      </c>
      <c r="B1209" t="s">
        <v>10461</v>
      </c>
      <c r="C1209" s="70" t="s">
        <v>13114</v>
      </c>
      <c r="D1209" s="70" t="s">
        <v>12742</v>
      </c>
      <c r="E1209" s="70" t="s">
        <v>10369</v>
      </c>
      <c r="J1209" s="70" t="s">
        <v>10521</v>
      </c>
      <c r="K1209" s="70" t="s">
        <v>10471</v>
      </c>
      <c r="L1209" s="70" t="s">
        <v>10520</v>
      </c>
      <c r="M1209" s="70" t="s">
        <v>10470</v>
      </c>
      <c r="N1209" s="32"/>
      <c r="O1209" s="32"/>
      <c r="P1209" s="32"/>
      <c r="Q1209" s="32"/>
      <c r="R1209" s="32"/>
      <c r="S1209" s="32"/>
    </row>
    <row r="1210" spans="1:19">
      <c r="A1210" t="s">
        <v>7829</v>
      </c>
      <c r="B1210" t="s">
        <v>10461</v>
      </c>
      <c r="C1210" s="70" t="s">
        <v>7830</v>
      </c>
      <c r="D1210" s="70" t="s">
        <v>12742</v>
      </c>
      <c r="E1210" s="70" t="s">
        <v>10369</v>
      </c>
      <c r="J1210" s="70" t="s">
        <v>10521</v>
      </c>
      <c r="K1210" s="70" t="s">
        <v>10471</v>
      </c>
      <c r="L1210" s="70" t="s">
        <v>10520</v>
      </c>
      <c r="M1210" s="70" t="s">
        <v>10470</v>
      </c>
      <c r="N1210" s="32"/>
      <c r="O1210" s="32"/>
      <c r="P1210" s="32"/>
      <c r="Q1210" s="32"/>
      <c r="R1210" s="32"/>
      <c r="S1210" s="32"/>
    </row>
    <row r="1211" spans="1:19">
      <c r="A1211" t="s">
        <v>7835</v>
      </c>
      <c r="B1211" t="s">
        <v>10461</v>
      </c>
      <c r="C1211" s="70" t="s">
        <v>13115</v>
      </c>
      <c r="D1211" s="70" t="s">
        <v>12742</v>
      </c>
      <c r="E1211" s="70" t="s">
        <v>10369</v>
      </c>
      <c r="J1211" s="70" t="s">
        <v>10521</v>
      </c>
      <c r="K1211" s="70" t="s">
        <v>10471</v>
      </c>
      <c r="L1211" s="70" t="s">
        <v>10520</v>
      </c>
      <c r="M1211" s="70" t="s">
        <v>10470</v>
      </c>
      <c r="N1211" s="32"/>
      <c r="O1211" s="32"/>
      <c r="P1211" s="32"/>
      <c r="Q1211" s="32"/>
      <c r="R1211" s="32"/>
      <c r="S1211" s="32"/>
    </row>
    <row r="1212" spans="1:19">
      <c r="A1212" t="s">
        <v>7836</v>
      </c>
      <c r="B1212" t="s">
        <v>10461</v>
      </c>
      <c r="C1212" s="70" t="s">
        <v>13116</v>
      </c>
      <c r="D1212" s="70" t="s">
        <v>12742</v>
      </c>
      <c r="E1212" s="70" t="s">
        <v>10369</v>
      </c>
      <c r="J1212" s="70" t="s">
        <v>10521</v>
      </c>
      <c r="K1212" s="70" t="s">
        <v>10471</v>
      </c>
      <c r="L1212" s="70" t="s">
        <v>10520</v>
      </c>
      <c r="M1212" s="70" t="s">
        <v>10470</v>
      </c>
      <c r="N1212" s="32"/>
      <c r="O1212" s="32"/>
      <c r="P1212" s="32"/>
      <c r="Q1212" s="32"/>
      <c r="R1212" s="32"/>
      <c r="S1212" s="32"/>
    </row>
    <row r="1213" spans="1:19">
      <c r="A1213" t="s">
        <v>10813</v>
      </c>
      <c r="B1213" t="s">
        <v>10461</v>
      </c>
      <c r="C1213" s="70" t="s">
        <v>13117</v>
      </c>
      <c r="D1213" s="70" t="s">
        <v>12742</v>
      </c>
      <c r="E1213" s="70" t="s">
        <v>10369</v>
      </c>
      <c r="J1213" s="70" t="s">
        <v>10521</v>
      </c>
      <c r="K1213" s="70" t="s">
        <v>10471</v>
      </c>
      <c r="L1213" s="70" t="s">
        <v>10520</v>
      </c>
      <c r="M1213" s="70" t="s">
        <v>10470</v>
      </c>
      <c r="N1213" s="32"/>
      <c r="O1213" s="32"/>
      <c r="P1213" s="32"/>
      <c r="Q1213" s="32"/>
      <c r="R1213" s="32"/>
      <c r="S1213" s="32"/>
    </row>
    <row r="1214" spans="1:19">
      <c r="A1214" t="s">
        <v>10814</v>
      </c>
      <c r="B1214" t="s">
        <v>10461</v>
      </c>
      <c r="C1214" s="70" t="s">
        <v>13118</v>
      </c>
      <c r="D1214" s="70" t="s">
        <v>12742</v>
      </c>
      <c r="E1214" s="70" t="s">
        <v>10369</v>
      </c>
      <c r="J1214" s="70" t="s">
        <v>10521</v>
      </c>
      <c r="K1214" s="70" t="s">
        <v>10471</v>
      </c>
      <c r="L1214" s="70" t="s">
        <v>10520</v>
      </c>
      <c r="M1214" s="70" t="s">
        <v>10470</v>
      </c>
      <c r="N1214" s="32"/>
      <c r="O1214" s="32"/>
      <c r="P1214" s="32"/>
      <c r="Q1214" s="32"/>
      <c r="R1214" s="32"/>
      <c r="S1214" s="32"/>
    </row>
    <row r="1215" spans="1:19">
      <c r="A1215" t="s">
        <v>7807</v>
      </c>
      <c r="B1215" t="s">
        <v>10526</v>
      </c>
      <c r="C1215" s="70" t="s">
        <v>7808</v>
      </c>
      <c r="D1215" s="70" t="s">
        <v>12742</v>
      </c>
      <c r="E1215" s="70" t="s">
        <v>10369</v>
      </c>
      <c r="J1215" s="70" t="s">
        <v>10521</v>
      </c>
      <c r="K1215" s="70" t="s">
        <v>10471</v>
      </c>
      <c r="L1215" s="70" t="s">
        <v>10520</v>
      </c>
      <c r="M1215" s="70" t="s">
        <v>10470</v>
      </c>
      <c r="N1215" s="32"/>
      <c r="O1215" s="32"/>
      <c r="P1215" s="32"/>
      <c r="Q1215" s="32"/>
      <c r="R1215" s="32"/>
      <c r="S1215" s="32"/>
    </row>
    <row r="1216" spans="1:19">
      <c r="A1216" t="s">
        <v>1889</v>
      </c>
      <c r="B1216" t="s">
        <v>10461</v>
      </c>
      <c r="C1216" s="70" t="s">
        <v>6378</v>
      </c>
      <c r="D1216" s="70" t="s">
        <v>10518</v>
      </c>
      <c r="E1216" s="70" t="s">
        <v>10519</v>
      </c>
      <c r="J1216" s="70" t="s">
        <v>10521</v>
      </c>
      <c r="K1216" s="70" t="s">
        <v>10471</v>
      </c>
      <c r="L1216" s="70" t="s">
        <v>10520</v>
      </c>
      <c r="M1216" s="70" t="s">
        <v>10470</v>
      </c>
      <c r="N1216" s="32"/>
      <c r="O1216" s="32"/>
      <c r="P1216" s="32"/>
      <c r="Q1216" s="32"/>
      <c r="R1216" s="32"/>
      <c r="S1216" s="32"/>
    </row>
    <row r="1217" spans="1:19">
      <c r="A1217" t="s">
        <v>1892</v>
      </c>
      <c r="B1217" t="s">
        <v>10461</v>
      </c>
      <c r="C1217" s="70" t="s">
        <v>13119</v>
      </c>
      <c r="D1217" s="70" t="s">
        <v>10518</v>
      </c>
      <c r="E1217" s="70" t="s">
        <v>10519</v>
      </c>
      <c r="J1217" s="70" t="s">
        <v>10521</v>
      </c>
      <c r="K1217" s="70" t="s">
        <v>10471</v>
      </c>
      <c r="L1217" s="70" t="s">
        <v>10520</v>
      </c>
      <c r="M1217" s="70" t="s">
        <v>10470</v>
      </c>
      <c r="N1217" s="32"/>
      <c r="O1217" s="32"/>
      <c r="P1217" s="32"/>
      <c r="Q1217" s="32"/>
      <c r="R1217" s="32"/>
      <c r="S1217" s="32"/>
    </row>
    <row r="1218" spans="1:19">
      <c r="A1218" t="s">
        <v>10517</v>
      </c>
      <c r="B1218" t="s">
        <v>10459</v>
      </c>
      <c r="C1218" s="70" t="s">
        <v>13120</v>
      </c>
      <c r="D1218" s="70" t="s">
        <v>10518</v>
      </c>
      <c r="E1218" s="70" t="s">
        <v>10519</v>
      </c>
      <c r="J1218" s="70" t="s">
        <v>10521</v>
      </c>
      <c r="K1218" s="70" t="s">
        <v>10471</v>
      </c>
      <c r="L1218" s="70" t="s">
        <v>10520</v>
      </c>
      <c r="M1218" s="70" t="s">
        <v>10470</v>
      </c>
      <c r="N1218" s="32"/>
      <c r="O1218" s="32"/>
      <c r="P1218" s="32"/>
      <c r="Q1218" s="32"/>
      <c r="R1218" s="32"/>
      <c r="S1218" s="32"/>
    </row>
    <row r="1219" spans="1:19">
      <c r="A1219" t="s">
        <v>7802</v>
      </c>
      <c r="B1219" t="s">
        <v>10461</v>
      </c>
      <c r="C1219" s="70" t="s">
        <v>7803</v>
      </c>
      <c r="D1219" s="70" t="s">
        <v>7804</v>
      </c>
      <c r="E1219" s="70" t="s">
        <v>7805</v>
      </c>
      <c r="J1219" s="70" t="s">
        <v>10521</v>
      </c>
      <c r="K1219" s="70" t="s">
        <v>10471</v>
      </c>
      <c r="L1219" s="70" t="s">
        <v>10520</v>
      </c>
      <c r="M1219" s="70" t="s">
        <v>10470</v>
      </c>
      <c r="N1219" s="32"/>
      <c r="O1219" s="32"/>
      <c r="P1219" s="32"/>
      <c r="Q1219" s="32"/>
      <c r="R1219" s="32"/>
      <c r="S1219" s="32"/>
    </row>
    <row r="1220" spans="1:19">
      <c r="A1220" t="s">
        <v>7831</v>
      </c>
      <c r="B1220" t="s">
        <v>10461</v>
      </c>
      <c r="C1220" s="70" t="s">
        <v>7689</v>
      </c>
      <c r="D1220" s="70" t="s">
        <v>7832</v>
      </c>
      <c r="E1220" s="70" t="s">
        <v>7833</v>
      </c>
      <c r="J1220" s="70" t="s">
        <v>10521</v>
      </c>
      <c r="K1220" s="70" t="s">
        <v>10471</v>
      </c>
      <c r="L1220" s="70" t="s">
        <v>10520</v>
      </c>
      <c r="M1220" s="70" t="s">
        <v>10470</v>
      </c>
      <c r="N1220" s="32"/>
      <c r="O1220" s="32"/>
      <c r="P1220" s="32"/>
      <c r="Q1220" s="32"/>
      <c r="R1220" s="32"/>
      <c r="S1220" s="32"/>
    </row>
    <row r="1221" spans="1:19">
      <c r="A1221" t="s">
        <v>7837</v>
      </c>
      <c r="B1221" t="s">
        <v>10461</v>
      </c>
      <c r="C1221" s="70" t="s">
        <v>7691</v>
      </c>
      <c r="D1221" s="70" t="s">
        <v>7832</v>
      </c>
      <c r="E1221" s="70" t="s">
        <v>7833</v>
      </c>
      <c r="J1221" s="70" t="s">
        <v>10521</v>
      </c>
      <c r="K1221" s="70" t="s">
        <v>10471</v>
      </c>
      <c r="L1221" s="70" t="s">
        <v>10520</v>
      </c>
      <c r="M1221" s="70" t="s">
        <v>10470</v>
      </c>
      <c r="N1221" s="32"/>
      <c r="O1221" s="32"/>
      <c r="P1221" s="32"/>
      <c r="Q1221" s="32"/>
      <c r="R1221" s="32"/>
      <c r="S1221" s="32"/>
    </row>
    <row r="1222" spans="1:19">
      <c r="A1222" t="s">
        <v>11119</v>
      </c>
      <c r="B1222" t="s">
        <v>10461</v>
      </c>
      <c r="C1222" s="70" t="s">
        <v>9088</v>
      </c>
      <c r="D1222" s="70" t="s">
        <v>7832</v>
      </c>
      <c r="E1222" s="70" t="s">
        <v>7833</v>
      </c>
      <c r="J1222" s="70" t="s">
        <v>10521</v>
      </c>
      <c r="K1222" s="70" t="s">
        <v>10471</v>
      </c>
      <c r="L1222" s="70" t="s">
        <v>10520</v>
      </c>
      <c r="M1222" s="70" t="s">
        <v>10470</v>
      </c>
      <c r="N1222" s="32"/>
      <c r="O1222" s="32"/>
      <c r="P1222" s="32"/>
      <c r="Q1222" s="32"/>
      <c r="R1222" s="32"/>
      <c r="S1222" s="32"/>
    </row>
    <row r="1223" spans="1:19">
      <c r="A1223" t="s">
        <v>10370</v>
      </c>
      <c r="B1223" t="s">
        <v>10461</v>
      </c>
      <c r="C1223" s="70" t="s">
        <v>4959</v>
      </c>
      <c r="D1223" s="70" t="s">
        <v>10371</v>
      </c>
      <c r="E1223" s="70" t="s">
        <v>7795</v>
      </c>
      <c r="J1223" s="70" t="s">
        <v>10521</v>
      </c>
      <c r="K1223" s="70" t="s">
        <v>10471</v>
      </c>
      <c r="L1223" s="70" t="s">
        <v>10520</v>
      </c>
      <c r="M1223" s="70" t="s">
        <v>10470</v>
      </c>
      <c r="N1223" s="32"/>
      <c r="O1223" s="32"/>
      <c r="P1223" s="32"/>
      <c r="Q1223" s="32"/>
      <c r="R1223" s="32"/>
      <c r="S1223" s="32"/>
    </row>
    <row r="1224" spans="1:19">
      <c r="A1224" t="s">
        <v>7799</v>
      </c>
      <c r="B1224" t="s">
        <v>10461</v>
      </c>
      <c r="C1224" s="70" t="s">
        <v>13121</v>
      </c>
      <c r="D1224" s="70" t="s">
        <v>7800</v>
      </c>
      <c r="E1224" s="70" t="s">
        <v>13122</v>
      </c>
      <c r="J1224" s="70" t="s">
        <v>10521</v>
      </c>
      <c r="K1224" s="70" t="s">
        <v>10471</v>
      </c>
      <c r="L1224" s="70" t="s">
        <v>10520</v>
      </c>
      <c r="M1224" s="70" t="s">
        <v>10470</v>
      </c>
      <c r="N1224" s="32"/>
      <c r="O1224" s="32"/>
      <c r="P1224" s="32"/>
      <c r="Q1224" s="32"/>
      <c r="R1224" s="32"/>
      <c r="S1224" s="32"/>
    </row>
    <row r="1225" spans="1:19">
      <c r="A1225" t="s">
        <v>7801</v>
      </c>
      <c r="B1225" t="s">
        <v>10461</v>
      </c>
      <c r="C1225" s="70" t="s">
        <v>13123</v>
      </c>
      <c r="D1225" s="70" t="s">
        <v>7800</v>
      </c>
      <c r="E1225" s="70" t="s">
        <v>13122</v>
      </c>
      <c r="J1225" s="70" t="s">
        <v>10521</v>
      </c>
      <c r="K1225" s="70" t="s">
        <v>10471</v>
      </c>
      <c r="L1225" s="70" t="s">
        <v>10520</v>
      </c>
      <c r="M1225" s="70" t="s">
        <v>10470</v>
      </c>
      <c r="N1225" s="32"/>
      <c r="O1225" s="32"/>
      <c r="P1225" s="32"/>
      <c r="Q1225" s="32"/>
      <c r="R1225" s="32"/>
      <c r="S1225" s="32"/>
    </row>
    <row r="1226" spans="1:19">
      <c r="A1226" t="s">
        <v>7810</v>
      </c>
      <c r="B1226" t="s">
        <v>10461</v>
      </c>
      <c r="C1226" s="70" t="s">
        <v>7811</v>
      </c>
      <c r="D1226" s="70" t="s">
        <v>7800</v>
      </c>
      <c r="E1226" s="70" t="s">
        <v>13122</v>
      </c>
      <c r="J1226" s="70" t="s">
        <v>10521</v>
      </c>
      <c r="K1226" s="70" t="s">
        <v>10471</v>
      </c>
      <c r="L1226" s="70" t="s">
        <v>10520</v>
      </c>
      <c r="M1226" s="70" t="s">
        <v>10470</v>
      </c>
      <c r="N1226" s="32"/>
      <c r="O1226" s="32"/>
      <c r="P1226" s="32"/>
      <c r="Q1226" s="32"/>
      <c r="R1226" s="32"/>
      <c r="S1226" s="32"/>
    </row>
    <row r="1227" spans="1:19">
      <c r="A1227" t="s">
        <v>11813</v>
      </c>
      <c r="B1227" t="s">
        <v>10461</v>
      </c>
      <c r="C1227" s="70" t="s">
        <v>6385</v>
      </c>
      <c r="D1227" s="70" t="s">
        <v>10511</v>
      </c>
      <c r="E1227" s="70" t="s">
        <v>10512</v>
      </c>
      <c r="J1227" s="70" t="s">
        <v>10521</v>
      </c>
      <c r="K1227" s="70" t="s">
        <v>10471</v>
      </c>
      <c r="L1227" s="70" t="s">
        <v>10520</v>
      </c>
      <c r="M1227" s="70" t="s">
        <v>10470</v>
      </c>
      <c r="N1227" s="32"/>
      <c r="O1227" s="32"/>
      <c r="P1227" s="32"/>
      <c r="Q1227" s="32"/>
      <c r="R1227" s="32"/>
      <c r="S1227" s="32"/>
    </row>
    <row r="1228" spans="1:19">
      <c r="A1228" t="s">
        <v>11814</v>
      </c>
      <c r="B1228" t="s">
        <v>10461</v>
      </c>
      <c r="C1228" s="70" t="s">
        <v>13124</v>
      </c>
      <c r="D1228" s="70" t="s">
        <v>10511</v>
      </c>
      <c r="E1228" s="70" t="s">
        <v>10512</v>
      </c>
      <c r="J1228" s="70" t="s">
        <v>10521</v>
      </c>
      <c r="K1228" s="70" t="s">
        <v>10471</v>
      </c>
      <c r="L1228" s="70" t="s">
        <v>10520</v>
      </c>
      <c r="M1228" s="70" t="s">
        <v>10470</v>
      </c>
      <c r="N1228" s="32"/>
      <c r="O1228" s="32"/>
      <c r="P1228" s="32"/>
      <c r="Q1228" s="32"/>
      <c r="R1228" s="32"/>
      <c r="S1228" s="32"/>
    </row>
    <row r="1229" spans="1:19">
      <c r="A1229" t="s">
        <v>11816</v>
      </c>
      <c r="B1229" t="s">
        <v>10461</v>
      </c>
      <c r="C1229" s="70" t="s">
        <v>13125</v>
      </c>
      <c r="D1229" s="70" t="s">
        <v>10511</v>
      </c>
      <c r="E1229" s="70" t="s">
        <v>10512</v>
      </c>
      <c r="J1229" s="70" t="s">
        <v>10521</v>
      </c>
      <c r="K1229" s="70" t="s">
        <v>10471</v>
      </c>
      <c r="L1229" s="70" t="s">
        <v>10520</v>
      </c>
      <c r="M1229" s="70" t="s">
        <v>10470</v>
      </c>
      <c r="N1229" s="32"/>
      <c r="O1229" s="32"/>
      <c r="P1229" s="32"/>
      <c r="Q1229" s="32"/>
      <c r="R1229" s="32"/>
      <c r="S1229" s="32"/>
    </row>
    <row r="1230" spans="1:19">
      <c r="A1230" t="s">
        <v>10522</v>
      </c>
      <c r="B1230" t="s">
        <v>10459</v>
      </c>
      <c r="C1230" s="70" t="s">
        <v>13126</v>
      </c>
      <c r="D1230" s="70" t="s">
        <v>10511</v>
      </c>
      <c r="E1230" s="70" t="s">
        <v>10512</v>
      </c>
      <c r="J1230" s="70" t="s">
        <v>10521</v>
      </c>
      <c r="K1230" s="70" t="s">
        <v>10471</v>
      </c>
      <c r="L1230" s="70" t="s">
        <v>10520</v>
      </c>
      <c r="M1230" s="70" t="s">
        <v>10470</v>
      </c>
      <c r="N1230" s="32"/>
      <c r="O1230" s="32"/>
      <c r="P1230" s="32"/>
      <c r="Q1230" s="32"/>
      <c r="R1230" s="32"/>
      <c r="S1230" s="32"/>
    </row>
    <row r="1231" spans="1:19">
      <c r="A1231" t="s">
        <v>10150</v>
      </c>
      <c r="B1231" t="s">
        <v>10461</v>
      </c>
      <c r="C1231" s="70" t="s">
        <v>10151</v>
      </c>
      <c r="D1231" s="70" t="s">
        <v>13178</v>
      </c>
      <c r="E1231" s="70" t="s">
        <v>13179</v>
      </c>
      <c r="J1231" s="70" t="s">
        <v>10521</v>
      </c>
      <c r="K1231" s="70" t="s">
        <v>10471</v>
      </c>
      <c r="L1231" s="70" t="s">
        <v>10520</v>
      </c>
      <c r="M1231" s="70" t="s">
        <v>10470</v>
      </c>
      <c r="N1231" s="32"/>
      <c r="O1231" s="32"/>
      <c r="P1231" s="32"/>
      <c r="Q1231" s="32"/>
      <c r="R1231" s="32"/>
      <c r="S1231" s="32"/>
    </row>
    <row r="1232" spans="1:19">
      <c r="A1232" t="s">
        <v>12040</v>
      </c>
      <c r="B1232" t="s">
        <v>10461</v>
      </c>
      <c r="C1232" s="70" t="s">
        <v>13127</v>
      </c>
      <c r="D1232" s="70" t="s">
        <v>12041</v>
      </c>
      <c r="E1232" s="70" t="s">
        <v>12042</v>
      </c>
      <c r="J1232" s="70" t="s">
        <v>10521</v>
      </c>
      <c r="K1232" s="70" t="s">
        <v>10471</v>
      </c>
      <c r="L1232" s="70" t="s">
        <v>10520</v>
      </c>
      <c r="M1232" s="70" t="s">
        <v>10470</v>
      </c>
      <c r="N1232" s="32"/>
      <c r="O1232" s="32"/>
      <c r="P1232" s="32"/>
      <c r="Q1232" s="32"/>
      <c r="R1232" s="32"/>
      <c r="S1232" s="32"/>
    </row>
    <row r="1233" spans="1:19">
      <c r="A1233" t="s">
        <v>12045</v>
      </c>
      <c r="B1233" t="s">
        <v>10461</v>
      </c>
      <c r="C1233" s="70" t="s">
        <v>12481</v>
      </c>
      <c r="D1233" s="70" t="s">
        <v>12041</v>
      </c>
      <c r="E1233" s="70" t="s">
        <v>12042</v>
      </c>
      <c r="J1233" s="70" t="s">
        <v>10521</v>
      </c>
      <c r="K1233" s="70" t="s">
        <v>10471</v>
      </c>
      <c r="L1233" s="70" t="s">
        <v>10520</v>
      </c>
      <c r="M1233" s="70" t="s">
        <v>10470</v>
      </c>
      <c r="N1233" s="32"/>
      <c r="O1233" s="32"/>
      <c r="P1233" s="32"/>
      <c r="Q1233" s="32"/>
      <c r="R1233" s="32"/>
      <c r="S1233" s="32"/>
    </row>
    <row r="1234" spans="1:19">
      <c r="A1234" t="s">
        <v>12043</v>
      </c>
      <c r="B1234" t="s">
        <v>10461</v>
      </c>
      <c r="C1234" s="70" t="s">
        <v>12044</v>
      </c>
      <c r="D1234" s="70" t="s">
        <v>12037</v>
      </c>
      <c r="E1234" s="70" t="s">
        <v>12038</v>
      </c>
      <c r="J1234" s="70" t="s">
        <v>10521</v>
      </c>
      <c r="K1234" s="70" t="s">
        <v>10471</v>
      </c>
      <c r="L1234" s="70" t="s">
        <v>10520</v>
      </c>
      <c r="M1234" s="70" t="s">
        <v>10470</v>
      </c>
      <c r="N1234" s="32"/>
      <c r="O1234" s="32"/>
      <c r="P1234" s="32"/>
      <c r="Q1234" s="32"/>
      <c r="R1234" s="32"/>
      <c r="S1234" s="32"/>
    </row>
    <row r="1235" spans="1:19">
      <c r="A1235" t="s">
        <v>12046</v>
      </c>
      <c r="B1235" t="s">
        <v>10461</v>
      </c>
      <c r="C1235" s="70" t="s">
        <v>12047</v>
      </c>
      <c r="D1235" s="70" t="s">
        <v>12048</v>
      </c>
      <c r="E1235" s="70" t="s">
        <v>12047</v>
      </c>
      <c r="J1235" s="70" t="s">
        <v>10521</v>
      </c>
      <c r="K1235" s="70" t="s">
        <v>10471</v>
      </c>
      <c r="L1235" s="70" t="s">
        <v>10520</v>
      </c>
      <c r="M1235" s="70" t="s">
        <v>10470</v>
      </c>
      <c r="N1235" s="32"/>
      <c r="O1235" s="32"/>
      <c r="P1235" s="32"/>
      <c r="Q1235" s="32"/>
      <c r="R1235" s="32"/>
      <c r="S1235" s="32"/>
    </row>
    <row r="1236" spans="1:19">
      <c r="A1236" t="s">
        <v>11114</v>
      </c>
      <c r="B1236" t="s">
        <v>10461</v>
      </c>
      <c r="C1236" s="70" t="s">
        <v>11115</v>
      </c>
      <c r="D1236" s="70" t="s">
        <v>11116</v>
      </c>
      <c r="E1236" s="70" t="s">
        <v>9087</v>
      </c>
      <c r="J1236" s="70" t="s">
        <v>10521</v>
      </c>
      <c r="K1236" s="70" t="s">
        <v>10471</v>
      </c>
      <c r="L1236" s="70" t="s">
        <v>10520</v>
      </c>
      <c r="M1236" s="70" t="s">
        <v>10470</v>
      </c>
      <c r="N1236" s="32"/>
      <c r="O1236" s="32"/>
      <c r="P1236" s="32"/>
      <c r="Q1236" s="32"/>
      <c r="R1236" s="32"/>
      <c r="S1236" s="32"/>
    </row>
    <row r="1237" spans="1:19">
      <c r="A1237" t="s">
        <v>11117</v>
      </c>
      <c r="B1237" t="s">
        <v>10461</v>
      </c>
      <c r="C1237" s="70" t="s">
        <v>11118</v>
      </c>
      <c r="D1237" s="70" t="s">
        <v>11116</v>
      </c>
      <c r="E1237" s="70" t="s">
        <v>9087</v>
      </c>
      <c r="J1237" s="70" t="s">
        <v>10521</v>
      </c>
      <c r="K1237" s="70" t="s">
        <v>10471</v>
      </c>
      <c r="L1237" s="70" t="s">
        <v>10520</v>
      </c>
      <c r="M1237" s="70" t="s">
        <v>10470</v>
      </c>
      <c r="N1237" s="32"/>
      <c r="O1237" s="32"/>
      <c r="P1237" s="32"/>
      <c r="Q1237" s="32"/>
      <c r="R1237" s="32"/>
      <c r="S1237" s="32"/>
    </row>
    <row r="1238" spans="1:19">
      <c r="A1238" t="s">
        <v>7842</v>
      </c>
      <c r="B1238" t="s">
        <v>10461</v>
      </c>
      <c r="C1238" s="70" t="s">
        <v>6375</v>
      </c>
      <c r="D1238" s="70" t="s">
        <v>7843</v>
      </c>
      <c r="E1238" s="70" t="s">
        <v>7844</v>
      </c>
      <c r="J1238" s="70" t="s">
        <v>7846</v>
      </c>
      <c r="K1238" s="70" t="s">
        <v>10471</v>
      </c>
      <c r="L1238" s="70" t="s">
        <v>7845</v>
      </c>
      <c r="M1238" s="70" t="s">
        <v>10470</v>
      </c>
      <c r="N1238" s="32"/>
      <c r="O1238" s="32"/>
      <c r="P1238" s="32"/>
      <c r="Q1238" s="32"/>
      <c r="R1238" s="32"/>
      <c r="S1238" s="32"/>
    </row>
    <row r="1239" spans="1:19">
      <c r="A1239" t="s">
        <v>7847</v>
      </c>
      <c r="B1239" t="s">
        <v>10461</v>
      </c>
      <c r="C1239" s="70" t="s">
        <v>1881</v>
      </c>
      <c r="D1239" s="70" t="s">
        <v>7843</v>
      </c>
      <c r="E1239" s="70" t="s">
        <v>7844</v>
      </c>
      <c r="J1239" s="70" t="s">
        <v>7846</v>
      </c>
      <c r="K1239" s="70" t="s">
        <v>10471</v>
      </c>
      <c r="L1239" s="70" t="s">
        <v>7845</v>
      </c>
      <c r="M1239" s="70" t="s">
        <v>10470</v>
      </c>
      <c r="N1239" s="32"/>
      <c r="O1239" s="32"/>
      <c r="P1239" s="32"/>
      <c r="Q1239" s="32"/>
      <c r="R1239" s="32"/>
      <c r="S1239" s="32"/>
    </row>
    <row r="1240" spans="1:19">
      <c r="A1240" t="s">
        <v>1882</v>
      </c>
      <c r="B1240" t="s">
        <v>10461</v>
      </c>
      <c r="C1240" s="70" t="s">
        <v>6376</v>
      </c>
      <c r="D1240" s="70" t="s">
        <v>7843</v>
      </c>
      <c r="E1240" s="70" t="s">
        <v>7844</v>
      </c>
      <c r="J1240" s="70" t="s">
        <v>7846</v>
      </c>
      <c r="K1240" s="70" t="s">
        <v>10471</v>
      </c>
      <c r="L1240" s="70" t="s">
        <v>7845</v>
      </c>
      <c r="M1240" s="70" t="s">
        <v>10470</v>
      </c>
      <c r="N1240" s="32"/>
      <c r="O1240" s="32"/>
      <c r="P1240" s="32"/>
      <c r="Q1240" s="32"/>
      <c r="R1240" s="32"/>
      <c r="S1240" s="32"/>
    </row>
    <row r="1241" spans="1:19">
      <c r="A1241" t="s">
        <v>1883</v>
      </c>
      <c r="B1241" t="s">
        <v>10461</v>
      </c>
      <c r="C1241" s="70" t="s">
        <v>6377</v>
      </c>
      <c r="D1241" s="70" t="s">
        <v>7843</v>
      </c>
      <c r="E1241" s="70" t="s">
        <v>7844</v>
      </c>
      <c r="J1241" s="70" t="s">
        <v>7846</v>
      </c>
      <c r="K1241" s="70" t="s">
        <v>10471</v>
      </c>
      <c r="L1241" s="70" t="s">
        <v>7845</v>
      </c>
      <c r="M1241" s="70" t="s">
        <v>10470</v>
      </c>
      <c r="N1241" s="32"/>
      <c r="O1241" s="32"/>
      <c r="P1241" s="32"/>
      <c r="Q1241" s="32"/>
      <c r="R1241" s="32"/>
      <c r="S1241" s="32"/>
    </row>
    <row r="1242" spans="1:19">
      <c r="A1242" t="s">
        <v>1886</v>
      </c>
      <c r="B1242" t="s">
        <v>10461</v>
      </c>
      <c r="C1242" s="70" t="s">
        <v>1887</v>
      </c>
      <c r="D1242" s="70" t="s">
        <v>7843</v>
      </c>
      <c r="E1242" s="70" t="s">
        <v>7844</v>
      </c>
      <c r="J1242" s="70" t="s">
        <v>7846</v>
      </c>
      <c r="K1242" s="70" t="s">
        <v>10471</v>
      </c>
      <c r="L1242" s="70" t="s">
        <v>7845</v>
      </c>
      <c r="M1242" s="70" t="s">
        <v>10470</v>
      </c>
      <c r="N1242" s="32"/>
      <c r="O1242" s="32"/>
      <c r="P1242" s="32"/>
      <c r="Q1242" s="32"/>
      <c r="R1242" s="32"/>
      <c r="S1242" s="32"/>
    </row>
    <row r="1243" spans="1:19">
      <c r="A1243" t="s">
        <v>1884</v>
      </c>
      <c r="B1243" t="s">
        <v>10459</v>
      </c>
      <c r="C1243" s="70" t="s">
        <v>1885</v>
      </c>
      <c r="D1243" s="70" t="s">
        <v>7843</v>
      </c>
      <c r="E1243" s="70" t="s">
        <v>7844</v>
      </c>
      <c r="J1243" s="70" t="s">
        <v>7846</v>
      </c>
      <c r="K1243" s="70" t="s">
        <v>10471</v>
      </c>
      <c r="L1243" s="70" t="s">
        <v>7845</v>
      </c>
      <c r="M1243" s="70" t="s">
        <v>10470</v>
      </c>
      <c r="N1243" s="32"/>
      <c r="O1243" s="32"/>
      <c r="P1243" s="32"/>
      <c r="Q1243" s="32"/>
      <c r="R1243" s="32"/>
      <c r="S1243" s="32"/>
    </row>
    <row r="1244" spans="1:19">
      <c r="A1244" t="s">
        <v>12089</v>
      </c>
      <c r="B1244" t="s">
        <v>10459</v>
      </c>
      <c r="C1244" s="70" t="s">
        <v>9846</v>
      </c>
      <c r="D1244" s="70" t="s">
        <v>7843</v>
      </c>
      <c r="E1244" s="70" t="s">
        <v>7844</v>
      </c>
      <c r="J1244" s="70" t="s">
        <v>7846</v>
      </c>
      <c r="K1244" s="70" t="s">
        <v>10471</v>
      </c>
      <c r="L1244" s="70" t="s">
        <v>7845</v>
      </c>
      <c r="M1244" s="70" t="s">
        <v>10470</v>
      </c>
      <c r="N1244" s="32"/>
      <c r="O1244" s="32"/>
      <c r="P1244" s="32"/>
      <c r="Q1244" s="32"/>
      <c r="R1244" s="32"/>
      <c r="S1244" s="32"/>
    </row>
    <row r="1245" spans="1:19">
      <c r="A1245" t="s">
        <v>12741</v>
      </c>
      <c r="B1245" t="s">
        <v>10461</v>
      </c>
      <c r="C1245" s="70" t="s">
        <v>13128</v>
      </c>
      <c r="D1245" s="70" t="s">
        <v>12742</v>
      </c>
      <c r="E1245" s="70" t="s">
        <v>10369</v>
      </c>
      <c r="J1245" s="70" t="s">
        <v>11613</v>
      </c>
      <c r="K1245" s="70" t="s">
        <v>10471</v>
      </c>
      <c r="L1245" s="70" t="s">
        <v>11612</v>
      </c>
      <c r="M1245" s="70" t="s">
        <v>10470</v>
      </c>
      <c r="N1245" s="32"/>
      <c r="O1245" s="32"/>
      <c r="P1245" s="32"/>
      <c r="Q1245" s="32"/>
      <c r="R1245" s="32"/>
      <c r="S1245" s="32"/>
    </row>
    <row r="1246" spans="1:19">
      <c r="A1246" t="s">
        <v>12280</v>
      </c>
      <c r="B1246" t="s">
        <v>10461</v>
      </c>
      <c r="C1246" s="70" t="s">
        <v>6380</v>
      </c>
      <c r="D1246" s="70" t="s">
        <v>12742</v>
      </c>
      <c r="E1246" s="70" t="s">
        <v>10369</v>
      </c>
      <c r="J1246" s="70" t="s">
        <v>11613</v>
      </c>
      <c r="K1246" s="70" t="s">
        <v>10471</v>
      </c>
      <c r="L1246" s="70" t="s">
        <v>11612</v>
      </c>
      <c r="M1246" s="70" t="s">
        <v>10470</v>
      </c>
      <c r="N1246" s="32"/>
      <c r="O1246" s="32"/>
      <c r="P1246" s="32"/>
      <c r="Q1246" s="32"/>
      <c r="R1246" s="32"/>
      <c r="S1246" s="32"/>
    </row>
    <row r="1247" spans="1:19">
      <c r="A1247" t="s">
        <v>12281</v>
      </c>
      <c r="B1247" t="s">
        <v>10461</v>
      </c>
      <c r="C1247" s="70" t="s">
        <v>6381</v>
      </c>
      <c r="D1247" s="70" t="s">
        <v>12742</v>
      </c>
      <c r="E1247" s="70" t="s">
        <v>10369</v>
      </c>
      <c r="J1247" s="70" t="s">
        <v>11613</v>
      </c>
      <c r="K1247" s="70" t="s">
        <v>10471</v>
      </c>
      <c r="L1247" s="70" t="s">
        <v>11612</v>
      </c>
      <c r="M1247" s="70" t="s">
        <v>10470</v>
      </c>
      <c r="N1247" s="32"/>
      <c r="O1247" s="32"/>
      <c r="P1247" s="32"/>
      <c r="Q1247" s="32"/>
      <c r="R1247" s="32"/>
      <c r="S1247" s="32"/>
    </row>
    <row r="1248" spans="1:19">
      <c r="A1248" t="s">
        <v>12282</v>
      </c>
      <c r="B1248" t="s">
        <v>10461</v>
      </c>
      <c r="C1248" s="70" t="s">
        <v>6382</v>
      </c>
      <c r="D1248" s="70" t="s">
        <v>12742</v>
      </c>
      <c r="E1248" s="70" t="s">
        <v>10369</v>
      </c>
      <c r="J1248" s="70" t="s">
        <v>11613</v>
      </c>
      <c r="K1248" s="70" t="s">
        <v>10471</v>
      </c>
      <c r="L1248" s="70" t="s">
        <v>11612</v>
      </c>
      <c r="M1248" s="70" t="s">
        <v>10470</v>
      </c>
      <c r="N1248" s="32"/>
      <c r="O1248" s="32"/>
      <c r="P1248" s="32"/>
      <c r="Q1248" s="32"/>
      <c r="R1248" s="32"/>
      <c r="S1248" s="32"/>
    </row>
    <row r="1249" spans="1:19">
      <c r="A1249" t="s">
        <v>12284</v>
      </c>
      <c r="B1249" t="s">
        <v>10461</v>
      </c>
      <c r="C1249" s="70" t="s">
        <v>6384</v>
      </c>
      <c r="D1249" s="70" t="s">
        <v>12742</v>
      </c>
      <c r="E1249" s="70" t="s">
        <v>10369</v>
      </c>
      <c r="J1249" s="70" t="s">
        <v>11613</v>
      </c>
      <c r="K1249" s="70" t="s">
        <v>10471</v>
      </c>
      <c r="L1249" s="70" t="s">
        <v>11612</v>
      </c>
      <c r="M1249" s="70" t="s">
        <v>10470</v>
      </c>
      <c r="N1249" s="32"/>
      <c r="O1249" s="32"/>
      <c r="P1249" s="32"/>
      <c r="Q1249" s="32"/>
      <c r="R1249" s="32"/>
      <c r="S1249" s="32"/>
    </row>
    <row r="1250" spans="1:19">
      <c r="A1250" t="s">
        <v>13129</v>
      </c>
      <c r="B1250" t="s">
        <v>10459</v>
      </c>
      <c r="C1250" s="70" t="s">
        <v>13130</v>
      </c>
      <c r="D1250" s="70" t="s">
        <v>12742</v>
      </c>
      <c r="E1250" s="70" t="s">
        <v>10369</v>
      </c>
      <c r="J1250" s="70" t="s">
        <v>11613</v>
      </c>
      <c r="K1250" s="70" t="s">
        <v>10471</v>
      </c>
      <c r="L1250" s="70" t="s">
        <v>11612</v>
      </c>
      <c r="M1250" s="70" t="s">
        <v>10470</v>
      </c>
      <c r="N1250" s="32"/>
      <c r="O1250" s="32"/>
      <c r="P1250" s="32"/>
      <c r="Q1250" s="32"/>
      <c r="R1250" s="32"/>
      <c r="S1250" s="32"/>
    </row>
    <row r="1251" spans="1:19">
      <c r="A1251" t="s">
        <v>13131</v>
      </c>
      <c r="B1251" t="s">
        <v>10459</v>
      </c>
      <c r="C1251" s="70" t="s">
        <v>13132</v>
      </c>
      <c r="D1251" s="70" t="s">
        <v>12742</v>
      </c>
      <c r="E1251" s="70" t="s">
        <v>10369</v>
      </c>
      <c r="J1251" s="70" t="s">
        <v>11613</v>
      </c>
      <c r="K1251" s="70" t="s">
        <v>10471</v>
      </c>
      <c r="L1251" s="70" t="s">
        <v>11612</v>
      </c>
      <c r="M1251" s="70" t="s">
        <v>10470</v>
      </c>
      <c r="N1251" s="32"/>
      <c r="O1251" s="32"/>
      <c r="P1251" s="32"/>
      <c r="Q1251" s="32"/>
      <c r="R1251" s="32"/>
      <c r="S1251" s="32"/>
    </row>
    <row r="1252" spans="1:19">
      <c r="A1252" t="s">
        <v>12090</v>
      </c>
      <c r="B1252" t="s">
        <v>10459</v>
      </c>
      <c r="C1252" s="70" t="s">
        <v>13133</v>
      </c>
      <c r="D1252" s="70" t="s">
        <v>12742</v>
      </c>
      <c r="E1252" s="70" t="s">
        <v>10369</v>
      </c>
      <c r="J1252" s="70" t="s">
        <v>11613</v>
      </c>
      <c r="K1252" s="70" t="s">
        <v>10471</v>
      </c>
      <c r="L1252" s="70" t="s">
        <v>11612</v>
      </c>
      <c r="M1252" s="70" t="s">
        <v>10470</v>
      </c>
      <c r="N1252" s="32"/>
      <c r="O1252" s="32"/>
      <c r="P1252" s="32"/>
      <c r="Q1252" s="32"/>
      <c r="R1252" s="32"/>
      <c r="S1252" s="32"/>
    </row>
    <row r="1253" spans="1:19">
      <c r="A1253" t="s">
        <v>12091</v>
      </c>
      <c r="B1253" t="s">
        <v>10459</v>
      </c>
      <c r="C1253" s="70" t="s">
        <v>6942</v>
      </c>
      <c r="D1253" s="70" t="s">
        <v>12742</v>
      </c>
      <c r="E1253" s="70" t="s">
        <v>10369</v>
      </c>
      <c r="J1253" s="70" t="s">
        <v>11613</v>
      </c>
      <c r="K1253" s="70" t="s">
        <v>10471</v>
      </c>
      <c r="L1253" s="70" t="s">
        <v>11612</v>
      </c>
      <c r="M1253" s="70" t="s">
        <v>10470</v>
      </c>
      <c r="N1253" s="32"/>
      <c r="O1253" s="32"/>
      <c r="P1253" s="32"/>
      <c r="Q1253" s="32"/>
      <c r="R1253" s="32"/>
      <c r="S1253" s="32"/>
    </row>
    <row r="1254" spans="1:19">
      <c r="A1254" t="s">
        <v>1888</v>
      </c>
      <c r="B1254" t="s">
        <v>10461</v>
      </c>
      <c r="C1254" s="70" t="s">
        <v>10519</v>
      </c>
      <c r="D1254" s="70" t="s">
        <v>10518</v>
      </c>
      <c r="E1254" s="70" t="s">
        <v>10519</v>
      </c>
      <c r="J1254" s="70" t="s">
        <v>11613</v>
      </c>
      <c r="K1254" s="70" t="s">
        <v>10471</v>
      </c>
      <c r="L1254" s="70" t="s">
        <v>11612</v>
      </c>
      <c r="M1254" s="70" t="s">
        <v>10470</v>
      </c>
      <c r="N1254" s="32"/>
      <c r="O1254" s="32"/>
      <c r="P1254" s="32"/>
      <c r="Q1254" s="32"/>
      <c r="R1254" s="32"/>
      <c r="S1254" s="32"/>
    </row>
    <row r="1255" spans="1:19">
      <c r="A1255" t="s">
        <v>1890</v>
      </c>
      <c r="B1255" t="s">
        <v>10461</v>
      </c>
      <c r="C1255" s="70" t="s">
        <v>1891</v>
      </c>
      <c r="D1255" s="70" t="s">
        <v>10518</v>
      </c>
      <c r="E1255" s="70" t="s">
        <v>10519</v>
      </c>
      <c r="J1255" s="70" t="s">
        <v>11613</v>
      </c>
      <c r="K1255" s="70" t="s">
        <v>10471</v>
      </c>
      <c r="L1255" s="70" t="s">
        <v>11612</v>
      </c>
      <c r="M1255" s="70" t="s">
        <v>10470</v>
      </c>
      <c r="N1255" s="32"/>
      <c r="O1255" s="32"/>
      <c r="P1255" s="32"/>
      <c r="Q1255" s="32"/>
      <c r="R1255" s="32"/>
      <c r="S1255" s="32"/>
    </row>
    <row r="1256" spans="1:19">
      <c r="A1256" t="s">
        <v>1894</v>
      </c>
      <c r="B1256" t="s">
        <v>10461</v>
      </c>
      <c r="C1256" s="70" t="s">
        <v>13291</v>
      </c>
      <c r="D1256" s="70" t="s">
        <v>10518</v>
      </c>
      <c r="E1256" s="70" t="s">
        <v>10519</v>
      </c>
      <c r="J1256" s="70" t="s">
        <v>11613</v>
      </c>
      <c r="K1256" s="70" t="s">
        <v>10471</v>
      </c>
      <c r="L1256" s="70" t="s">
        <v>11612</v>
      </c>
      <c r="M1256" s="70" t="s">
        <v>10470</v>
      </c>
      <c r="N1256" s="32"/>
      <c r="O1256" s="32"/>
      <c r="P1256" s="32"/>
      <c r="Q1256" s="32"/>
      <c r="R1256" s="32"/>
      <c r="S1256" s="32"/>
    </row>
    <row r="1257" spans="1:19">
      <c r="A1257" t="s">
        <v>1896</v>
      </c>
      <c r="B1257" t="s">
        <v>10461</v>
      </c>
      <c r="C1257" s="70" t="s">
        <v>4717</v>
      </c>
      <c r="D1257" s="70" t="s">
        <v>10518</v>
      </c>
      <c r="E1257" s="70" t="s">
        <v>10519</v>
      </c>
      <c r="J1257" s="70" t="s">
        <v>11613</v>
      </c>
      <c r="K1257" s="70" t="s">
        <v>10471</v>
      </c>
      <c r="L1257" s="70" t="s">
        <v>11612</v>
      </c>
      <c r="M1257" s="70" t="s">
        <v>10470</v>
      </c>
      <c r="N1257" s="32"/>
      <c r="O1257" s="32"/>
      <c r="P1257" s="32"/>
      <c r="Q1257" s="32"/>
      <c r="R1257" s="32"/>
      <c r="S1257" s="32"/>
    </row>
    <row r="1258" spans="1:19">
      <c r="A1258" t="s">
        <v>11806</v>
      </c>
      <c r="B1258" t="s">
        <v>10461</v>
      </c>
      <c r="C1258" s="70" t="s">
        <v>11807</v>
      </c>
      <c r="D1258" s="70" t="s">
        <v>10518</v>
      </c>
      <c r="E1258" s="70" t="s">
        <v>10519</v>
      </c>
      <c r="J1258" s="70" t="s">
        <v>11613</v>
      </c>
      <c r="K1258" s="70" t="s">
        <v>10471</v>
      </c>
      <c r="L1258" s="70" t="s">
        <v>11612</v>
      </c>
      <c r="M1258" s="70" t="s">
        <v>10470</v>
      </c>
      <c r="N1258" s="32"/>
      <c r="O1258" s="32"/>
      <c r="P1258" s="32"/>
      <c r="Q1258" s="32"/>
      <c r="R1258" s="32"/>
      <c r="S1258" s="32"/>
    </row>
    <row r="1259" spans="1:19">
      <c r="A1259" t="s">
        <v>12283</v>
      </c>
      <c r="B1259" t="s">
        <v>10461</v>
      </c>
      <c r="C1259" s="70" t="s">
        <v>6383</v>
      </c>
      <c r="D1259" s="70" t="s">
        <v>10518</v>
      </c>
      <c r="E1259" s="70" t="s">
        <v>10519</v>
      </c>
      <c r="J1259" s="70" t="s">
        <v>11613</v>
      </c>
      <c r="K1259" s="70" t="s">
        <v>10471</v>
      </c>
      <c r="L1259" s="70" t="s">
        <v>11612</v>
      </c>
      <c r="M1259" s="70" t="s">
        <v>10470</v>
      </c>
      <c r="N1259" s="32"/>
      <c r="O1259" s="32"/>
      <c r="P1259" s="32"/>
      <c r="Q1259" s="32"/>
      <c r="R1259" s="32"/>
      <c r="S1259" s="32"/>
    </row>
    <row r="1260" spans="1:19">
      <c r="A1260" t="s">
        <v>12881</v>
      </c>
      <c r="B1260" t="s">
        <v>10459</v>
      </c>
      <c r="C1260" s="70" t="s">
        <v>12882</v>
      </c>
      <c r="D1260" s="70" t="s">
        <v>10518</v>
      </c>
      <c r="E1260" s="70" t="s">
        <v>10519</v>
      </c>
      <c r="J1260" s="70" t="s">
        <v>11613</v>
      </c>
      <c r="K1260" s="70" t="s">
        <v>10471</v>
      </c>
      <c r="L1260" s="70" t="s">
        <v>11612</v>
      </c>
      <c r="M1260" s="70" t="s">
        <v>10470</v>
      </c>
      <c r="N1260" s="32"/>
      <c r="O1260" s="32"/>
      <c r="P1260" s="32"/>
      <c r="Q1260" s="32"/>
      <c r="R1260" s="32"/>
      <c r="S1260" s="32"/>
    </row>
    <row r="1261" spans="1:19">
      <c r="A1261" t="s">
        <v>7919</v>
      </c>
      <c r="B1261" t="s">
        <v>10459</v>
      </c>
      <c r="C1261" s="70" t="s">
        <v>7920</v>
      </c>
      <c r="D1261" s="70" t="s">
        <v>10518</v>
      </c>
      <c r="E1261" s="70" t="s">
        <v>10519</v>
      </c>
      <c r="J1261" s="70" t="s">
        <v>11613</v>
      </c>
      <c r="K1261" s="70" t="s">
        <v>10471</v>
      </c>
      <c r="L1261" s="70" t="s">
        <v>11612</v>
      </c>
      <c r="M1261" s="70" t="s">
        <v>10470</v>
      </c>
      <c r="N1261" s="32"/>
      <c r="O1261" s="32"/>
      <c r="P1261" s="32"/>
      <c r="Q1261" s="32"/>
      <c r="R1261" s="32"/>
      <c r="S1261" s="32"/>
    </row>
    <row r="1262" spans="1:19">
      <c r="A1262" t="s">
        <v>10889</v>
      </c>
      <c r="B1262" t="s">
        <v>10459</v>
      </c>
      <c r="C1262" s="70" t="s">
        <v>11274</v>
      </c>
      <c r="D1262" s="70" t="s">
        <v>10518</v>
      </c>
      <c r="E1262" s="70" t="s">
        <v>10519</v>
      </c>
      <c r="J1262" s="70" t="s">
        <v>11613</v>
      </c>
      <c r="K1262" s="70" t="s">
        <v>10471</v>
      </c>
      <c r="L1262" s="70" t="s">
        <v>11612</v>
      </c>
      <c r="M1262" s="70" t="s">
        <v>10470</v>
      </c>
      <c r="N1262" s="32"/>
      <c r="O1262" s="32"/>
      <c r="P1262" s="32"/>
      <c r="Q1262" s="32"/>
      <c r="R1262" s="32"/>
      <c r="S1262" s="32"/>
    </row>
    <row r="1263" spans="1:19">
      <c r="A1263" t="s">
        <v>10890</v>
      </c>
      <c r="B1263" t="s">
        <v>10459</v>
      </c>
      <c r="C1263" s="70" t="s">
        <v>13134</v>
      </c>
      <c r="D1263" s="70" t="s">
        <v>10518</v>
      </c>
      <c r="E1263" s="70" t="s">
        <v>10519</v>
      </c>
      <c r="J1263" s="70" t="s">
        <v>11613</v>
      </c>
      <c r="K1263" s="70" t="s">
        <v>10471</v>
      </c>
      <c r="L1263" s="70" t="s">
        <v>11612</v>
      </c>
      <c r="M1263" s="70" t="s">
        <v>10470</v>
      </c>
      <c r="N1263" s="32"/>
      <c r="O1263" s="32"/>
      <c r="P1263" s="32"/>
      <c r="Q1263" s="32"/>
      <c r="R1263" s="32"/>
      <c r="S1263" s="32"/>
    </row>
    <row r="1264" spans="1:19">
      <c r="A1264" t="s">
        <v>1895</v>
      </c>
      <c r="B1264" t="s">
        <v>10459</v>
      </c>
      <c r="C1264" s="70" t="s">
        <v>13135</v>
      </c>
      <c r="D1264" s="70" t="s">
        <v>10518</v>
      </c>
      <c r="E1264" s="70" t="s">
        <v>10519</v>
      </c>
      <c r="J1264" s="70" t="s">
        <v>11613</v>
      </c>
      <c r="K1264" s="70" t="s">
        <v>10471</v>
      </c>
      <c r="L1264" s="70" t="s">
        <v>11612</v>
      </c>
      <c r="M1264" s="70" t="s">
        <v>10470</v>
      </c>
      <c r="N1264" s="32"/>
      <c r="O1264" s="32"/>
      <c r="P1264" s="32"/>
      <c r="Q1264" s="32"/>
      <c r="R1264" s="32"/>
      <c r="S1264" s="32"/>
    </row>
    <row r="1265" spans="1:19">
      <c r="A1265" t="s">
        <v>4722</v>
      </c>
      <c r="B1265" t="s">
        <v>10459</v>
      </c>
      <c r="C1265" s="70" t="s">
        <v>4723</v>
      </c>
      <c r="D1265" s="70" t="s">
        <v>10518</v>
      </c>
      <c r="E1265" s="70" t="s">
        <v>10519</v>
      </c>
      <c r="J1265" s="70" t="s">
        <v>11613</v>
      </c>
      <c r="K1265" s="70" t="s">
        <v>10471</v>
      </c>
      <c r="L1265" s="70" t="s">
        <v>11612</v>
      </c>
      <c r="M1265" s="70" t="s">
        <v>10470</v>
      </c>
      <c r="N1265" s="32"/>
      <c r="O1265" s="32"/>
      <c r="P1265" s="32"/>
      <c r="Q1265" s="32"/>
      <c r="R1265" s="32"/>
      <c r="S1265" s="32"/>
    </row>
    <row r="1266" spans="1:19">
      <c r="A1266" t="s">
        <v>4724</v>
      </c>
      <c r="B1266" t="s">
        <v>10459</v>
      </c>
      <c r="C1266" s="70" t="s">
        <v>13136</v>
      </c>
      <c r="D1266" s="70" t="s">
        <v>10518</v>
      </c>
      <c r="E1266" s="70" t="s">
        <v>10519</v>
      </c>
      <c r="J1266" s="70" t="s">
        <v>11613</v>
      </c>
      <c r="K1266" s="70" t="s">
        <v>10471</v>
      </c>
      <c r="L1266" s="70" t="s">
        <v>11612</v>
      </c>
      <c r="M1266" s="70" t="s">
        <v>10470</v>
      </c>
      <c r="N1266" s="32"/>
      <c r="O1266" s="32"/>
      <c r="P1266" s="32"/>
      <c r="Q1266" s="32"/>
      <c r="R1266" s="32"/>
      <c r="S1266" s="32"/>
    </row>
    <row r="1267" spans="1:19">
      <c r="A1267" t="s">
        <v>12571</v>
      </c>
      <c r="B1267" t="s">
        <v>10459</v>
      </c>
      <c r="C1267" s="70" t="s">
        <v>11803</v>
      </c>
      <c r="D1267" s="70" t="s">
        <v>10518</v>
      </c>
      <c r="E1267" s="70" t="s">
        <v>10519</v>
      </c>
      <c r="J1267" s="70" t="s">
        <v>11613</v>
      </c>
      <c r="K1267" s="70" t="s">
        <v>10471</v>
      </c>
      <c r="L1267" s="70" t="s">
        <v>11612</v>
      </c>
      <c r="M1267" s="70" t="s">
        <v>10470</v>
      </c>
      <c r="N1267" s="32"/>
      <c r="O1267" s="32"/>
      <c r="P1267" s="32"/>
      <c r="Q1267" s="32"/>
      <c r="R1267" s="32"/>
      <c r="S1267" s="32"/>
    </row>
    <row r="1268" spans="1:19">
      <c r="A1268" t="s">
        <v>11804</v>
      </c>
      <c r="B1268" t="s">
        <v>10459</v>
      </c>
      <c r="C1268" s="70" t="s">
        <v>11805</v>
      </c>
      <c r="D1268" s="70" t="s">
        <v>10518</v>
      </c>
      <c r="E1268" s="70" t="s">
        <v>10519</v>
      </c>
      <c r="J1268" s="70" t="s">
        <v>11613</v>
      </c>
      <c r="K1268" s="70" t="s">
        <v>10471</v>
      </c>
      <c r="L1268" s="70" t="s">
        <v>11612</v>
      </c>
      <c r="M1268" s="70" t="s">
        <v>10470</v>
      </c>
      <c r="N1268" s="32"/>
      <c r="O1268" s="32"/>
      <c r="P1268" s="32"/>
      <c r="Q1268" s="32"/>
      <c r="R1268" s="32"/>
      <c r="S1268" s="32"/>
    </row>
    <row r="1269" spans="1:19">
      <c r="A1269" t="s">
        <v>11810</v>
      </c>
      <c r="B1269" t="s">
        <v>10459</v>
      </c>
      <c r="C1269" s="70" t="s">
        <v>11811</v>
      </c>
      <c r="D1269" s="70" t="s">
        <v>10518</v>
      </c>
      <c r="E1269" s="70" t="s">
        <v>10519</v>
      </c>
      <c r="J1269" s="70" t="s">
        <v>11613</v>
      </c>
      <c r="K1269" s="70" t="s">
        <v>10471</v>
      </c>
      <c r="L1269" s="70" t="s">
        <v>11612</v>
      </c>
      <c r="M1269" s="70" t="s">
        <v>10470</v>
      </c>
      <c r="N1269" s="32"/>
      <c r="O1269" s="32"/>
      <c r="P1269" s="32"/>
      <c r="Q1269" s="32"/>
      <c r="R1269" s="32"/>
      <c r="S1269" s="32"/>
    </row>
    <row r="1270" spans="1:19">
      <c r="A1270" t="s">
        <v>12092</v>
      </c>
      <c r="B1270" t="s">
        <v>10459</v>
      </c>
      <c r="C1270" s="70" t="s">
        <v>13137</v>
      </c>
      <c r="D1270" s="70" t="s">
        <v>10518</v>
      </c>
      <c r="E1270" s="70" t="s">
        <v>10519</v>
      </c>
      <c r="J1270" s="70" t="s">
        <v>11613</v>
      </c>
      <c r="K1270" s="70" t="s">
        <v>10471</v>
      </c>
      <c r="L1270" s="70" t="s">
        <v>11612</v>
      </c>
      <c r="M1270" s="70" t="s">
        <v>10470</v>
      </c>
      <c r="N1270" s="32"/>
      <c r="O1270" s="32"/>
      <c r="P1270" s="32"/>
      <c r="Q1270" s="32"/>
      <c r="R1270" s="32"/>
      <c r="S1270" s="32"/>
    </row>
    <row r="1271" spans="1:19">
      <c r="A1271" t="s">
        <v>12288</v>
      </c>
      <c r="B1271" t="s">
        <v>10461</v>
      </c>
      <c r="C1271" s="70" t="s">
        <v>6394</v>
      </c>
      <c r="D1271" s="70" t="s">
        <v>12742</v>
      </c>
      <c r="E1271" s="70" t="s">
        <v>10369</v>
      </c>
      <c r="J1271" s="70" t="s">
        <v>10514</v>
      </c>
      <c r="K1271" s="70" t="s">
        <v>10471</v>
      </c>
      <c r="L1271" s="70" t="s">
        <v>10513</v>
      </c>
      <c r="M1271" s="70" t="s">
        <v>10470</v>
      </c>
      <c r="N1271" s="32"/>
      <c r="O1271" s="32"/>
      <c r="P1271" s="32"/>
      <c r="Q1271" s="32"/>
      <c r="R1271" s="32"/>
      <c r="S1271" s="32"/>
    </row>
    <row r="1272" spans="1:19">
      <c r="A1272" t="s">
        <v>12307</v>
      </c>
      <c r="B1272" t="s">
        <v>10461</v>
      </c>
      <c r="C1272" s="70" t="s">
        <v>11512</v>
      </c>
      <c r="D1272" s="70" t="s">
        <v>12742</v>
      </c>
      <c r="E1272" s="70" t="s">
        <v>10369</v>
      </c>
      <c r="J1272" s="70" t="s">
        <v>10514</v>
      </c>
      <c r="K1272" s="70" t="s">
        <v>10471</v>
      </c>
      <c r="L1272" s="70" t="s">
        <v>10513</v>
      </c>
      <c r="M1272" s="70" t="s">
        <v>10470</v>
      </c>
      <c r="N1272" s="32"/>
      <c r="O1272" s="32"/>
      <c r="P1272" s="32"/>
      <c r="Q1272" s="32"/>
      <c r="R1272" s="32"/>
      <c r="S1272" s="32"/>
    </row>
    <row r="1273" spans="1:19">
      <c r="A1273" t="s">
        <v>10775</v>
      </c>
      <c r="B1273" t="s">
        <v>10461</v>
      </c>
      <c r="C1273" s="70" t="s">
        <v>7809</v>
      </c>
      <c r="D1273" s="70" t="s">
        <v>12742</v>
      </c>
      <c r="E1273" s="70" t="s">
        <v>10369</v>
      </c>
      <c r="J1273" s="70" t="s">
        <v>10514</v>
      </c>
      <c r="K1273" s="70" t="s">
        <v>10471</v>
      </c>
      <c r="L1273" s="70" t="s">
        <v>10513</v>
      </c>
      <c r="M1273" s="70" t="s">
        <v>10470</v>
      </c>
      <c r="N1273" s="32"/>
      <c r="O1273" s="32"/>
      <c r="P1273" s="32"/>
      <c r="Q1273" s="32"/>
      <c r="R1273" s="32"/>
      <c r="S1273" s="32"/>
    </row>
    <row r="1274" spans="1:19">
      <c r="A1274" t="s">
        <v>13138</v>
      </c>
      <c r="B1274" t="s">
        <v>10461</v>
      </c>
      <c r="C1274" s="70" t="s">
        <v>13139</v>
      </c>
      <c r="D1274" s="70" t="s">
        <v>12742</v>
      </c>
      <c r="E1274" s="70" t="s">
        <v>10369</v>
      </c>
      <c r="J1274" s="70" t="s">
        <v>10514</v>
      </c>
      <c r="K1274" s="70" t="s">
        <v>10471</v>
      </c>
      <c r="L1274" s="70" t="s">
        <v>10513</v>
      </c>
      <c r="M1274" s="70" t="s">
        <v>10470</v>
      </c>
      <c r="N1274" s="32"/>
      <c r="O1274" s="32"/>
      <c r="P1274" s="32"/>
      <c r="Q1274" s="32"/>
      <c r="R1274" s="32"/>
      <c r="S1274" s="32"/>
    </row>
    <row r="1275" spans="1:19">
      <c r="A1275" t="s">
        <v>12106</v>
      </c>
      <c r="B1275" t="s">
        <v>10459</v>
      </c>
      <c r="C1275" s="70" t="s">
        <v>6955</v>
      </c>
      <c r="D1275" s="70" t="s">
        <v>12742</v>
      </c>
      <c r="E1275" s="70" t="s">
        <v>10369</v>
      </c>
      <c r="J1275" s="70" t="s">
        <v>10514</v>
      </c>
      <c r="K1275" s="70" t="s">
        <v>10471</v>
      </c>
      <c r="L1275" s="70" t="s">
        <v>10513</v>
      </c>
      <c r="M1275" s="70" t="s">
        <v>10470</v>
      </c>
      <c r="N1275" s="32"/>
      <c r="O1275" s="32"/>
      <c r="P1275" s="32"/>
      <c r="Q1275" s="32"/>
      <c r="R1275" s="32"/>
      <c r="S1275" s="32"/>
    </row>
    <row r="1276" spans="1:19">
      <c r="A1276" t="s">
        <v>11812</v>
      </c>
      <c r="B1276" t="s">
        <v>10461</v>
      </c>
      <c r="C1276" s="70" t="s">
        <v>10512</v>
      </c>
      <c r="D1276" s="70" t="s">
        <v>10511</v>
      </c>
      <c r="E1276" s="70" t="s">
        <v>10512</v>
      </c>
      <c r="J1276" s="70" t="s">
        <v>10514</v>
      </c>
      <c r="K1276" s="70" t="s">
        <v>10471</v>
      </c>
      <c r="L1276" s="70" t="s">
        <v>10513</v>
      </c>
      <c r="M1276" s="70" t="s">
        <v>10470</v>
      </c>
      <c r="N1276" s="32"/>
      <c r="O1276" s="32"/>
      <c r="P1276" s="32"/>
      <c r="Q1276" s="32"/>
      <c r="R1276" s="32"/>
      <c r="S1276" s="32"/>
    </row>
    <row r="1277" spans="1:19">
      <c r="A1277" t="s">
        <v>11815</v>
      </c>
      <c r="B1277" t="s">
        <v>10461</v>
      </c>
      <c r="C1277" s="70" t="s">
        <v>1891</v>
      </c>
      <c r="D1277" s="70" t="s">
        <v>10511</v>
      </c>
      <c r="E1277" s="70" t="s">
        <v>10512</v>
      </c>
      <c r="J1277" s="70" t="s">
        <v>10514</v>
      </c>
      <c r="K1277" s="70" t="s">
        <v>10471</v>
      </c>
      <c r="L1277" s="70" t="s">
        <v>10513</v>
      </c>
      <c r="M1277" s="70" t="s">
        <v>10470</v>
      </c>
      <c r="N1277" s="32"/>
      <c r="O1277" s="32"/>
      <c r="P1277" s="32"/>
      <c r="Q1277" s="32"/>
      <c r="R1277" s="32"/>
      <c r="S1277" s="32"/>
    </row>
    <row r="1278" spans="1:19">
      <c r="A1278" t="s">
        <v>11817</v>
      </c>
      <c r="B1278" t="s">
        <v>10461</v>
      </c>
      <c r="C1278" s="70" t="s">
        <v>13291</v>
      </c>
      <c r="D1278" s="70" t="s">
        <v>10511</v>
      </c>
      <c r="E1278" s="70" t="s">
        <v>10512</v>
      </c>
      <c r="J1278" s="70" t="s">
        <v>10514</v>
      </c>
      <c r="K1278" s="70" t="s">
        <v>10471</v>
      </c>
      <c r="L1278" s="70" t="s">
        <v>10513</v>
      </c>
      <c r="M1278" s="70" t="s">
        <v>10470</v>
      </c>
      <c r="N1278" s="32"/>
      <c r="O1278" s="32"/>
      <c r="P1278" s="32"/>
      <c r="Q1278" s="32"/>
      <c r="R1278" s="32"/>
      <c r="S1278" s="32"/>
    </row>
    <row r="1279" spans="1:19">
      <c r="A1279" t="s">
        <v>11818</v>
      </c>
      <c r="B1279" t="s">
        <v>10461</v>
      </c>
      <c r="C1279" s="70" t="s">
        <v>4717</v>
      </c>
      <c r="D1279" s="70" t="s">
        <v>10511</v>
      </c>
      <c r="E1279" s="70" t="s">
        <v>10512</v>
      </c>
      <c r="J1279" s="70" t="s">
        <v>10514</v>
      </c>
      <c r="K1279" s="70" t="s">
        <v>10471</v>
      </c>
      <c r="L1279" s="70" t="s">
        <v>10513</v>
      </c>
      <c r="M1279" s="70" t="s">
        <v>10470</v>
      </c>
      <c r="N1279" s="32"/>
      <c r="O1279" s="32"/>
      <c r="P1279" s="32"/>
      <c r="Q1279" s="32"/>
      <c r="R1279" s="32"/>
      <c r="S1279" s="32"/>
    </row>
    <row r="1280" spans="1:19">
      <c r="A1280" t="s">
        <v>11821</v>
      </c>
      <c r="B1280" t="s">
        <v>10461</v>
      </c>
      <c r="C1280" s="70" t="s">
        <v>6386</v>
      </c>
      <c r="D1280" s="70" t="s">
        <v>10511</v>
      </c>
      <c r="E1280" s="70" t="s">
        <v>10512</v>
      </c>
      <c r="J1280" s="70" t="s">
        <v>10514</v>
      </c>
      <c r="K1280" s="70" t="s">
        <v>10471</v>
      </c>
      <c r="L1280" s="70" t="s">
        <v>10513</v>
      </c>
      <c r="M1280" s="70" t="s">
        <v>10470</v>
      </c>
      <c r="N1280" s="32"/>
      <c r="O1280" s="32"/>
      <c r="P1280" s="32"/>
      <c r="Q1280" s="32"/>
      <c r="R1280" s="32"/>
      <c r="S1280" s="32"/>
    </row>
    <row r="1281" spans="1:19">
      <c r="A1281" t="s">
        <v>12285</v>
      </c>
      <c r="B1281" t="s">
        <v>10461</v>
      </c>
      <c r="C1281" s="70" t="s">
        <v>6387</v>
      </c>
      <c r="D1281" s="70" t="s">
        <v>10511</v>
      </c>
      <c r="E1281" s="70" t="s">
        <v>10512</v>
      </c>
      <c r="J1281" s="70" t="s">
        <v>10514</v>
      </c>
      <c r="K1281" s="70" t="s">
        <v>10471</v>
      </c>
      <c r="L1281" s="70" t="s">
        <v>10513</v>
      </c>
      <c r="M1281" s="70" t="s">
        <v>10470</v>
      </c>
      <c r="N1281" s="32"/>
      <c r="O1281" s="32"/>
      <c r="P1281" s="32"/>
      <c r="Q1281" s="32"/>
      <c r="R1281" s="32"/>
      <c r="S1281" s="32"/>
    </row>
    <row r="1282" spans="1:19">
      <c r="A1282" t="s">
        <v>11826</v>
      </c>
      <c r="B1282" t="s">
        <v>10461</v>
      </c>
      <c r="C1282" s="70" t="s">
        <v>6388</v>
      </c>
      <c r="D1282" s="70" t="s">
        <v>10511</v>
      </c>
      <c r="E1282" s="70" t="s">
        <v>10512</v>
      </c>
      <c r="J1282" s="70" t="s">
        <v>10514</v>
      </c>
      <c r="K1282" s="70" t="s">
        <v>10471</v>
      </c>
      <c r="L1282" s="70" t="s">
        <v>10513</v>
      </c>
      <c r="M1282" s="70" t="s">
        <v>10470</v>
      </c>
      <c r="N1282" s="32"/>
      <c r="O1282" s="32"/>
      <c r="P1282" s="32"/>
      <c r="Q1282" s="32"/>
      <c r="R1282" s="32"/>
      <c r="S1282" s="32"/>
    </row>
    <row r="1283" spans="1:19">
      <c r="A1283" t="s">
        <v>11828</v>
      </c>
      <c r="B1283" t="s">
        <v>10461</v>
      </c>
      <c r="C1283" s="70" t="s">
        <v>11829</v>
      </c>
      <c r="D1283" s="70" t="s">
        <v>10511</v>
      </c>
      <c r="E1283" s="70" t="s">
        <v>10512</v>
      </c>
      <c r="J1283" s="70" t="s">
        <v>10514</v>
      </c>
      <c r="K1283" s="70" t="s">
        <v>10471</v>
      </c>
      <c r="L1283" s="70" t="s">
        <v>10513</v>
      </c>
      <c r="M1283" s="70" t="s">
        <v>10470</v>
      </c>
      <c r="N1283" s="32"/>
      <c r="O1283" s="32"/>
      <c r="P1283" s="32"/>
      <c r="Q1283" s="32"/>
      <c r="R1283" s="32"/>
      <c r="S1283" s="32"/>
    </row>
    <row r="1284" spans="1:19">
      <c r="A1284" t="s">
        <v>11832</v>
      </c>
      <c r="B1284" t="s">
        <v>10461</v>
      </c>
      <c r="C1284" s="70" t="s">
        <v>11833</v>
      </c>
      <c r="D1284" s="70" t="s">
        <v>10511</v>
      </c>
      <c r="E1284" s="70" t="s">
        <v>10512</v>
      </c>
      <c r="J1284" s="70" t="s">
        <v>10514</v>
      </c>
      <c r="K1284" s="70" t="s">
        <v>10471</v>
      </c>
      <c r="L1284" s="70" t="s">
        <v>10513</v>
      </c>
      <c r="M1284" s="70" t="s">
        <v>10470</v>
      </c>
      <c r="N1284" s="32"/>
      <c r="O1284" s="32"/>
      <c r="P1284" s="32"/>
      <c r="Q1284" s="32"/>
      <c r="R1284" s="32"/>
      <c r="S1284" s="32"/>
    </row>
    <row r="1285" spans="1:19">
      <c r="A1285" t="s">
        <v>11834</v>
      </c>
      <c r="B1285" t="s">
        <v>10461</v>
      </c>
      <c r="C1285" s="70" t="s">
        <v>6391</v>
      </c>
      <c r="D1285" s="70" t="s">
        <v>10511</v>
      </c>
      <c r="E1285" s="70" t="s">
        <v>10512</v>
      </c>
      <c r="J1285" s="70" t="s">
        <v>10514</v>
      </c>
      <c r="K1285" s="70" t="s">
        <v>10471</v>
      </c>
      <c r="L1285" s="70" t="s">
        <v>10513</v>
      </c>
      <c r="M1285" s="70" t="s">
        <v>10470</v>
      </c>
      <c r="N1285" s="32"/>
      <c r="O1285" s="32"/>
      <c r="P1285" s="32"/>
      <c r="Q1285" s="32"/>
      <c r="R1285" s="32"/>
      <c r="S1285" s="32"/>
    </row>
    <row r="1286" spans="1:19">
      <c r="A1286" t="s">
        <v>13140</v>
      </c>
      <c r="B1286" t="s">
        <v>10461</v>
      </c>
      <c r="C1286" s="70" t="s">
        <v>13141</v>
      </c>
      <c r="D1286" s="70" t="s">
        <v>10511</v>
      </c>
      <c r="E1286" s="70" t="s">
        <v>10512</v>
      </c>
      <c r="J1286" s="70" t="s">
        <v>10514</v>
      </c>
      <c r="K1286" s="70" t="s">
        <v>10471</v>
      </c>
      <c r="L1286" s="70" t="s">
        <v>10513</v>
      </c>
      <c r="M1286" s="70" t="s">
        <v>10470</v>
      </c>
      <c r="N1286" s="32"/>
      <c r="O1286" s="32"/>
      <c r="P1286" s="32"/>
      <c r="Q1286" s="32"/>
      <c r="R1286" s="32"/>
      <c r="S1286" s="32"/>
    </row>
    <row r="1287" spans="1:19">
      <c r="A1287" t="s">
        <v>13142</v>
      </c>
      <c r="B1287" t="s">
        <v>10461</v>
      </c>
      <c r="C1287" s="70" t="s">
        <v>13143</v>
      </c>
      <c r="D1287" s="70" t="s">
        <v>10511</v>
      </c>
      <c r="E1287" s="70" t="s">
        <v>10512</v>
      </c>
      <c r="J1287" s="70" t="s">
        <v>10514</v>
      </c>
      <c r="K1287" s="70" t="s">
        <v>10471</v>
      </c>
      <c r="L1287" s="70" t="s">
        <v>10513</v>
      </c>
      <c r="M1287" s="70" t="s">
        <v>10470</v>
      </c>
      <c r="N1287" s="32"/>
      <c r="O1287" s="32"/>
      <c r="P1287" s="32"/>
      <c r="Q1287" s="32"/>
      <c r="R1287" s="32"/>
      <c r="S1287" s="32"/>
    </row>
    <row r="1288" spans="1:19">
      <c r="A1288" t="s">
        <v>10509</v>
      </c>
      <c r="B1288" t="s">
        <v>10459</v>
      </c>
      <c r="C1288" s="70" t="s">
        <v>10510</v>
      </c>
      <c r="D1288" s="70" t="s">
        <v>10511</v>
      </c>
      <c r="E1288" s="70" t="s">
        <v>10512</v>
      </c>
      <c r="J1288" s="70" t="s">
        <v>10514</v>
      </c>
      <c r="K1288" s="70" t="s">
        <v>10471</v>
      </c>
      <c r="L1288" s="70" t="s">
        <v>10513</v>
      </c>
      <c r="M1288" s="70" t="s">
        <v>10470</v>
      </c>
      <c r="N1288" s="32"/>
      <c r="O1288" s="32"/>
      <c r="P1288" s="32"/>
      <c r="Q1288" s="32"/>
      <c r="R1288" s="32"/>
      <c r="S1288" s="32"/>
    </row>
    <row r="1289" spans="1:19">
      <c r="A1289" t="s">
        <v>10515</v>
      </c>
      <c r="B1289" t="s">
        <v>10459</v>
      </c>
      <c r="C1289" s="70" t="s">
        <v>10516</v>
      </c>
      <c r="D1289" s="70" t="s">
        <v>10511</v>
      </c>
      <c r="E1289" s="70" t="s">
        <v>10512</v>
      </c>
      <c r="J1289" s="70" t="s">
        <v>10514</v>
      </c>
      <c r="K1289" s="70" t="s">
        <v>10471</v>
      </c>
      <c r="L1289" s="70" t="s">
        <v>10513</v>
      </c>
      <c r="M1289" s="70" t="s">
        <v>10470</v>
      </c>
      <c r="N1289" s="32"/>
      <c r="O1289" s="32"/>
      <c r="P1289" s="32"/>
      <c r="Q1289" s="32"/>
      <c r="R1289" s="32"/>
      <c r="S1289" s="32"/>
    </row>
    <row r="1290" spans="1:19">
      <c r="A1290" t="s">
        <v>11615</v>
      </c>
      <c r="B1290" t="s">
        <v>10459</v>
      </c>
      <c r="C1290" s="70" t="s">
        <v>11616</v>
      </c>
      <c r="D1290" s="70" t="s">
        <v>10511</v>
      </c>
      <c r="E1290" s="70" t="s">
        <v>10512</v>
      </c>
      <c r="J1290" s="70" t="s">
        <v>10514</v>
      </c>
      <c r="K1290" s="70" t="s">
        <v>10471</v>
      </c>
      <c r="L1290" s="70" t="s">
        <v>10513</v>
      </c>
      <c r="M1290" s="70" t="s">
        <v>10470</v>
      </c>
      <c r="N1290" s="32"/>
      <c r="O1290" s="32"/>
      <c r="P1290" s="32"/>
      <c r="Q1290" s="32"/>
      <c r="R1290" s="32"/>
      <c r="S1290" s="32"/>
    </row>
    <row r="1291" spans="1:19">
      <c r="A1291" t="s">
        <v>11660</v>
      </c>
      <c r="B1291" t="s">
        <v>10459</v>
      </c>
      <c r="C1291" s="70" t="s">
        <v>11661</v>
      </c>
      <c r="D1291" s="70" t="s">
        <v>10511</v>
      </c>
      <c r="E1291" s="70" t="s">
        <v>10512</v>
      </c>
      <c r="J1291" s="70" t="s">
        <v>10514</v>
      </c>
      <c r="K1291" s="70" t="s">
        <v>10471</v>
      </c>
      <c r="L1291" s="70" t="s">
        <v>10513</v>
      </c>
      <c r="M1291" s="70" t="s">
        <v>10470</v>
      </c>
      <c r="N1291" s="32"/>
      <c r="O1291" s="32"/>
      <c r="P1291" s="32"/>
      <c r="Q1291" s="32"/>
      <c r="R1291" s="32"/>
      <c r="S1291" s="32"/>
    </row>
    <row r="1292" spans="1:19">
      <c r="A1292" t="s">
        <v>7915</v>
      </c>
      <c r="B1292" t="s">
        <v>10459</v>
      </c>
      <c r="C1292" s="70" t="s">
        <v>7916</v>
      </c>
      <c r="D1292" s="70" t="s">
        <v>10511</v>
      </c>
      <c r="E1292" s="70" t="s">
        <v>10512</v>
      </c>
      <c r="J1292" s="70" t="s">
        <v>10514</v>
      </c>
      <c r="K1292" s="70" t="s">
        <v>10471</v>
      </c>
      <c r="L1292" s="70" t="s">
        <v>10513</v>
      </c>
      <c r="M1292" s="70" t="s">
        <v>10470</v>
      </c>
      <c r="N1292" s="32"/>
      <c r="O1292" s="32"/>
      <c r="P1292" s="32"/>
      <c r="Q1292" s="32"/>
      <c r="R1292" s="32"/>
      <c r="S1292" s="32"/>
    </row>
    <row r="1293" spans="1:19">
      <c r="A1293" t="s">
        <v>7917</v>
      </c>
      <c r="B1293" t="s">
        <v>10459</v>
      </c>
      <c r="C1293" s="70" t="s">
        <v>7918</v>
      </c>
      <c r="D1293" s="70" t="s">
        <v>10511</v>
      </c>
      <c r="E1293" s="70" t="s">
        <v>10512</v>
      </c>
      <c r="J1293" s="70" t="s">
        <v>10514</v>
      </c>
      <c r="K1293" s="70" t="s">
        <v>10471</v>
      </c>
      <c r="L1293" s="70" t="s">
        <v>10513</v>
      </c>
      <c r="M1293" s="70" t="s">
        <v>10470</v>
      </c>
      <c r="N1293" s="32"/>
      <c r="O1293" s="32"/>
      <c r="P1293" s="32"/>
      <c r="Q1293" s="32"/>
      <c r="R1293" s="32"/>
      <c r="S1293" s="32"/>
    </row>
    <row r="1294" spans="1:19">
      <c r="A1294" t="s">
        <v>11822</v>
      </c>
      <c r="B1294" t="s">
        <v>10459</v>
      </c>
      <c r="C1294" s="70" t="s">
        <v>13144</v>
      </c>
      <c r="D1294" s="70" t="s">
        <v>10511</v>
      </c>
      <c r="E1294" s="70" t="s">
        <v>10512</v>
      </c>
      <c r="J1294" s="70" t="s">
        <v>10514</v>
      </c>
      <c r="K1294" s="70" t="s">
        <v>10471</v>
      </c>
      <c r="L1294" s="70" t="s">
        <v>10513</v>
      </c>
      <c r="M1294" s="70" t="s">
        <v>10470</v>
      </c>
      <c r="N1294" s="32"/>
      <c r="O1294" s="32"/>
      <c r="P1294" s="32"/>
      <c r="Q1294" s="32"/>
      <c r="R1294" s="32"/>
      <c r="S1294" s="32"/>
    </row>
    <row r="1295" spans="1:19">
      <c r="A1295" t="s">
        <v>11823</v>
      </c>
      <c r="B1295" t="s">
        <v>10459</v>
      </c>
      <c r="C1295" s="70" t="s">
        <v>4723</v>
      </c>
      <c r="D1295" s="70" t="s">
        <v>10511</v>
      </c>
      <c r="E1295" s="70" t="s">
        <v>10512</v>
      </c>
      <c r="J1295" s="70" t="s">
        <v>10514</v>
      </c>
      <c r="K1295" s="70" t="s">
        <v>10471</v>
      </c>
      <c r="L1295" s="70" t="s">
        <v>10513</v>
      </c>
      <c r="M1295" s="70" t="s">
        <v>10470</v>
      </c>
      <c r="N1295" s="32"/>
      <c r="O1295" s="32"/>
      <c r="P1295" s="32"/>
      <c r="Q1295" s="32"/>
      <c r="R1295" s="32"/>
      <c r="S1295" s="32"/>
    </row>
    <row r="1296" spans="1:19">
      <c r="A1296" t="s">
        <v>12093</v>
      </c>
      <c r="B1296" t="s">
        <v>10459</v>
      </c>
      <c r="C1296" s="70" t="s">
        <v>6943</v>
      </c>
      <c r="D1296" s="70" t="s">
        <v>10511</v>
      </c>
      <c r="E1296" s="70" t="s">
        <v>10512</v>
      </c>
      <c r="J1296" s="70" t="s">
        <v>10514</v>
      </c>
      <c r="K1296" s="70" t="s">
        <v>10471</v>
      </c>
      <c r="L1296" s="70" t="s">
        <v>10513</v>
      </c>
      <c r="M1296" s="70" t="s">
        <v>10470</v>
      </c>
      <c r="N1296" s="32"/>
      <c r="O1296" s="32"/>
      <c r="P1296" s="32"/>
      <c r="Q1296" s="32"/>
      <c r="R1296" s="32"/>
      <c r="S1296" s="32"/>
    </row>
    <row r="1297" spans="1:19">
      <c r="A1297" t="s">
        <v>11824</v>
      </c>
      <c r="B1297" t="s">
        <v>10459</v>
      </c>
      <c r="C1297" s="70" t="s">
        <v>11825</v>
      </c>
      <c r="D1297" s="70" t="s">
        <v>10511</v>
      </c>
      <c r="E1297" s="70" t="s">
        <v>10512</v>
      </c>
      <c r="J1297" s="70" t="s">
        <v>10514</v>
      </c>
      <c r="K1297" s="70" t="s">
        <v>10471</v>
      </c>
      <c r="L1297" s="70" t="s">
        <v>10513</v>
      </c>
      <c r="M1297" s="70" t="s">
        <v>10470</v>
      </c>
      <c r="N1297" s="32"/>
      <c r="O1297" s="32"/>
      <c r="P1297" s="32"/>
      <c r="Q1297" s="32"/>
      <c r="R1297" s="32"/>
      <c r="S1297" s="32"/>
    </row>
    <row r="1298" spans="1:19">
      <c r="A1298" t="s">
        <v>12934</v>
      </c>
      <c r="B1298" t="s">
        <v>10459</v>
      </c>
      <c r="C1298" s="70" t="s">
        <v>6342</v>
      </c>
      <c r="D1298" s="70" t="s">
        <v>10511</v>
      </c>
      <c r="E1298" s="70" t="s">
        <v>10512</v>
      </c>
      <c r="J1298" s="70" t="s">
        <v>10514</v>
      </c>
      <c r="K1298" s="70" t="s">
        <v>10471</v>
      </c>
      <c r="L1298" s="70" t="s">
        <v>10513</v>
      </c>
      <c r="M1298" s="70" t="s">
        <v>10470</v>
      </c>
      <c r="N1298" s="32"/>
      <c r="O1298" s="32"/>
      <c r="P1298" s="32"/>
      <c r="Q1298" s="32"/>
      <c r="R1298" s="32"/>
      <c r="S1298" s="32"/>
    </row>
    <row r="1299" spans="1:19">
      <c r="A1299" t="s">
        <v>12107</v>
      </c>
      <c r="B1299" t="s">
        <v>10459</v>
      </c>
      <c r="C1299" s="70" t="s">
        <v>6956</v>
      </c>
      <c r="D1299" s="70" t="s">
        <v>5825</v>
      </c>
      <c r="E1299" s="70" t="s">
        <v>5826</v>
      </c>
      <c r="J1299" s="70" t="s">
        <v>10514</v>
      </c>
      <c r="K1299" s="70" t="s">
        <v>10471</v>
      </c>
      <c r="L1299" s="70" t="s">
        <v>10513</v>
      </c>
      <c r="M1299" s="70" t="s">
        <v>10470</v>
      </c>
      <c r="N1299" s="32"/>
      <c r="O1299" s="32"/>
      <c r="P1299" s="32"/>
      <c r="Q1299" s="32"/>
      <c r="R1299" s="32"/>
      <c r="S1299" s="32"/>
    </row>
    <row r="1300" spans="1:19">
      <c r="A1300" t="s">
        <v>12933</v>
      </c>
      <c r="B1300" t="s">
        <v>10459</v>
      </c>
      <c r="C1300" s="70" t="s">
        <v>8933</v>
      </c>
      <c r="D1300" s="70" t="s">
        <v>5825</v>
      </c>
      <c r="E1300" s="70" t="s">
        <v>5826</v>
      </c>
      <c r="J1300" s="70" t="s">
        <v>10514</v>
      </c>
      <c r="K1300" s="70" t="s">
        <v>10471</v>
      </c>
      <c r="L1300" s="70" t="s">
        <v>10513</v>
      </c>
      <c r="M1300" s="70" t="s">
        <v>10470</v>
      </c>
      <c r="N1300" s="32"/>
      <c r="O1300" s="32"/>
      <c r="P1300" s="32"/>
      <c r="Q1300" s="32"/>
      <c r="R1300" s="32"/>
      <c r="S1300" s="32"/>
    </row>
    <row r="1301" spans="1:19">
      <c r="A1301" t="s">
        <v>7812</v>
      </c>
      <c r="B1301" t="s">
        <v>10461</v>
      </c>
      <c r="C1301" s="70" t="s">
        <v>13145</v>
      </c>
      <c r="D1301" s="70" t="s">
        <v>7813</v>
      </c>
      <c r="E1301" s="70" t="s">
        <v>13146</v>
      </c>
      <c r="J1301" s="70" t="s">
        <v>7815</v>
      </c>
      <c r="K1301" s="70" t="s">
        <v>10471</v>
      </c>
      <c r="L1301" s="70" t="s">
        <v>7814</v>
      </c>
      <c r="M1301" s="70" t="s">
        <v>10470</v>
      </c>
      <c r="N1301" s="32"/>
      <c r="O1301" s="32"/>
      <c r="P1301" s="32"/>
      <c r="Q1301" s="32"/>
      <c r="R1301" s="32"/>
      <c r="S1301" s="32"/>
    </row>
    <row r="1302" spans="1:19">
      <c r="A1302" t="s">
        <v>7816</v>
      </c>
      <c r="B1302" t="s">
        <v>10461</v>
      </c>
      <c r="C1302" s="70" t="s">
        <v>7817</v>
      </c>
      <c r="D1302" s="70" t="s">
        <v>7813</v>
      </c>
      <c r="E1302" s="70" t="s">
        <v>13146</v>
      </c>
      <c r="J1302" s="70" t="s">
        <v>7815</v>
      </c>
      <c r="K1302" s="70" t="s">
        <v>10471</v>
      </c>
      <c r="L1302" s="70" t="s">
        <v>7814</v>
      </c>
      <c r="M1302" s="70" t="s">
        <v>10470</v>
      </c>
      <c r="N1302" s="32"/>
      <c r="O1302" s="32"/>
      <c r="P1302" s="32"/>
      <c r="Q1302" s="32"/>
      <c r="R1302" s="32"/>
      <c r="S1302" s="32"/>
    </row>
    <row r="1303" spans="1:19">
      <c r="A1303" t="s">
        <v>7818</v>
      </c>
      <c r="B1303" t="s">
        <v>10461</v>
      </c>
      <c r="C1303" s="70" t="s">
        <v>7686</v>
      </c>
      <c r="D1303" s="70" t="s">
        <v>7813</v>
      </c>
      <c r="E1303" s="70" t="s">
        <v>13146</v>
      </c>
      <c r="J1303" s="70" t="s">
        <v>7815</v>
      </c>
      <c r="K1303" s="70" t="s">
        <v>10471</v>
      </c>
      <c r="L1303" s="70" t="s">
        <v>7814</v>
      </c>
      <c r="M1303" s="70" t="s">
        <v>10470</v>
      </c>
      <c r="N1303" s="32"/>
      <c r="O1303" s="32"/>
      <c r="P1303" s="32"/>
      <c r="Q1303" s="32"/>
      <c r="R1303" s="32"/>
      <c r="S1303" s="32"/>
    </row>
    <row r="1304" spans="1:19">
      <c r="A1304" t="s">
        <v>7819</v>
      </c>
      <c r="B1304" t="s">
        <v>10461</v>
      </c>
      <c r="C1304" s="70" t="s">
        <v>13147</v>
      </c>
      <c r="D1304" s="70" t="s">
        <v>7813</v>
      </c>
      <c r="E1304" s="70" t="s">
        <v>13146</v>
      </c>
      <c r="J1304" s="70" t="s">
        <v>7815</v>
      </c>
      <c r="K1304" s="70" t="s">
        <v>10471</v>
      </c>
      <c r="L1304" s="70" t="s">
        <v>7814</v>
      </c>
      <c r="M1304" s="70" t="s">
        <v>10470</v>
      </c>
      <c r="N1304" s="32"/>
      <c r="O1304" s="32"/>
      <c r="P1304" s="32"/>
      <c r="Q1304" s="32"/>
      <c r="R1304" s="32"/>
      <c r="S1304" s="32"/>
    </row>
    <row r="1305" spans="1:19">
      <c r="A1305" t="s">
        <v>7825</v>
      </c>
      <c r="B1305" t="s">
        <v>10461</v>
      </c>
      <c r="C1305" s="70" t="s">
        <v>13148</v>
      </c>
      <c r="D1305" s="70" t="s">
        <v>7813</v>
      </c>
      <c r="E1305" s="70" t="s">
        <v>13146</v>
      </c>
      <c r="J1305" s="70" t="s">
        <v>7815</v>
      </c>
      <c r="K1305" s="70" t="s">
        <v>10471</v>
      </c>
      <c r="L1305" s="70" t="s">
        <v>7814</v>
      </c>
      <c r="M1305" s="70" t="s">
        <v>10470</v>
      </c>
      <c r="N1305" s="32"/>
      <c r="O1305" s="32"/>
      <c r="P1305" s="32"/>
      <c r="Q1305" s="32"/>
      <c r="R1305" s="32"/>
      <c r="S1305" s="32"/>
    </row>
    <row r="1306" spans="1:19">
      <c r="A1306" t="s">
        <v>7826</v>
      </c>
      <c r="B1306" t="s">
        <v>10461</v>
      </c>
      <c r="C1306" s="70" t="s">
        <v>7688</v>
      </c>
      <c r="D1306" s="70" t="s">
        <v>7813</v>
      </c>
      <c r="E1306" s="70" t="s">
        <v>13146</v>
      </c>
      <c r="J1306" s="70" t="s">
        <v>7815</v>
      </c>
      <c r="K1306" s="70" t="s">
        <v>10471</v>
      </c>
      <c r="L1306" s="70" t="s">
        <v>7814</v>
      </c>
      <c r="M1306" s="70" t="s">
        <v>10470</v>
      </c>
      <c r="N1306" s="32"/>
      <c r="O1306" s="32"/>
      <c r="P1306" s="32"/>
      <c r="Q1306" s="32"/>
      <c r="R1306" s="32"/>
      <c r="S1306" s="32"/>
    </row>
    <row r="1307" spans="1:19">
      <c r="A1307" t="s">
        <v>7827</v>
      </c>
      <c r="B1307" t="s">
        <v>10461</v>
      </c>
      <c r="C1307" s="70" t="s">
        <v>7828</v>
      </c>
      <c r="D1307" s="70" t="s">
        <v>7813</v>
      </c>
      <c r="E1307" s="70" t="s">
        <v>13146</v>
      </c>
      <c r="J1307" s="70" t="s">
        <v>7815</v>
      </c>
      <c r="K1307" s="70" t="s">
        <v>10471</v>
      </c>
      <c r="L1307" s="70" t="s">
        <v>7814</v>
      </c>
      <c r="M1307" s="70" t="s">
        <v>10470</v>
      </c>
      <c r="N1307" s="32"/>
      <c r="O1307" s="32"/>
      <c r="P1307" s="32"/>
      <c r="Q1307" s="32"/>
      <c r="R1307" s="32"/>
      <c r="S1307" s="32"/>
    </row>
    <row r="1308" spans="1:19">
      <c r="A1308" t="s">
        <v>11120</v>
      </c>
      <c r="B1308" t="s">
        <v>10461</v>
      </c>
      <c r="C1308" s="70" t="s">
        <v>13149</v>
      </c>
      <c r="D1308" s="70" t="s">
        <v>7813</v>
      </c>
      <c r="E1308" s="70" t="s">
        <v>13146</v>
      </c>
      <c r="J1308" s="70" t="s">
        <v>7815</v>
      </c>
      <c r="K1308" s="70" t="s">
        <v>10471</v>
      </c>
      <c r="L1308" s="70" t="s">
        <v>7814</v>
      </c>
      <c r="M1308" s="70" t="s">
        <v>10470</v>
      </c>
      <c r="N1308" s="32"/>
      <c r="O1308" s="32"/>
      <c r="P1308" s="32"/>
      <c r="Q1308" s="32"/>
      <c r="R1308" s="32"/>
      <c r="S1308" s="32"/>
    </row>
    <row r="1309" spans="1:19">
      <c r="A1309" t="s">
        <v>11121</v>
      </c>
      <c r="B1309" t="s">
        <v>10461</v>
      </c>
      <c r="C1309" s="70" t="s">
        <v>9089</v>
      </c>
      <c r="D1309" s="70" t="s">
        <v>7813</v>
      </c>
      <c r="E1309" s="70" t="s">
        <v>13146</v>
      </c>
      <c r="J1309" s="70" t="s">
        <v>7815</v>
      </c>
      <c r="K1309" s="70" t="s">
        <v>10471</v>
      </c>
      <c r="L1309" s="70" t="s">
        <v>7814</v>
      </c>
      <c r="M1309" s="70" t="s">
        <v>10470</v>
      </c>
      <c r="N1309" s="32"/>
      <c r="O1309" s="32"/>
      <c r="P1309" s="32"/>
      <c r="Q1309" s="32"/>
      <c r="R1309" s="32"/>
      <c r="S1309" s="32"/>
    </row>
    <row r="1310" spans="1:19">
      <c r="A1310" t="s">
        <v>11122</v>
      </c>
      <c r="B1310" t="s">
        <v>10461</v>
      </c>
      <c r="C1310" s="70" t="s">
        <v>11123</v>
      </c>
      <c r="D1310" s="70" t="s">
        <v>7813</v>
      </c>
      <c r="E1310" s="70" t="s">
        <v>13146</v>
      </c>
      <c r="J1310" s="70" t="s">
        <v>7815</v>
      </c>
      <c r="K1310" s="70" t="s">
        <v>10471</v>
      </c>
      <c r="L1310" s="70" t="s">
        <v>7814</v>
      </c>
      <c r="M1310" s="70" t="s">
        <v>10470</v>
      </c>
      <c r="N1310" s="32"/>
      <c r="O1310" s="32"/>
      <c r="P1310" s="32"/>
      <c r="Q1310" s="32"/>
      <c r="R1310" s="32"/>
      <c r="S1310" s="32"/>
    </row>
    <row r="1311" spans="1:19">
      <c r="A1311" t="s">
        <v>11124</v>
      </c>
      <c r="B1311" t="s">
        <v>10461</v>
      </c>
      <c r="C1311" s="70" t="s">
        <v>11125</v>
      </c>
      <c r="D1311" s="70" t="s">
        <v>7813</v>
      </c>
      <c r="E1311" s="70" t="s">
        <v>13146</v>
      </c>
      <c r="J1311" s="70" t="s">
        <v>7815</v>
      </c>
      <c r="K1311" s="70" t="s">
        <v>10471</v>
      </c>
      <c r="L1311" s="70" t="s">
        <v>7814</v>
      </c>
      <c r="M1311" s="70" t="s">
        <v>10470</v>
      </c>
      <c r="N1311" s="32"/>
      <c r="O1311" s="32"/>
      <c r="P1311" s="32"/>
      <c r="Q1311" s="32"/>
      <c r="R1311" s="32"/>
      <c r="S1311" s="32"/>
    </row>
    <row r="1312" spans="1:19">
      <c r="A1312" t="s">
        <v>11126</v>
      </c>
      <c r="B1312" t="s">
        <v>10461</v>
      </c>
      <c r="C1312" s="70" t="s">
        <v>13150</v>
      </c>
      <c r="D1312" s="70" t="s">
        <v>7813</v>
      </c>
      <c r="E1312" s="70" t="s">
        <v>13146</v>
      </c>
      <c r="J1312" s="70" t="s">
        <v>7815</v>
      </c>
      <c r="K1312" s="70" t="s">
        <v>10471</v>
      </c>
      <c r="L1312" s="70" t="s">
        <v>7814</v>
      </c>
      <c r="M1312" s="70" t="s">
        <v>10470</v>
      </c>
      <c r="N1312" s="32"/>
      <c r="O1312" s="32"/>
      <c r="P1312" s="32"/>
      <c r="Q1312" s="32"/>
      <c r="R1312" s="32"/>
      <c r="S1312" s="32"/>
    </row>
    <row r="1313" spans="1:19">
      <c r="A1313" t="s">
        <v>11127</v>
      </c>
      <c r="B1313" t="s">
        <v>10461</v>
      </c>
      <c r="C1313" s="70" t="s">
        <v>13151</v>
      </c>
      <c r="D1313" s="70" t="s">
        <v>7813</v>
      </c>
      <c r="E1313" s="70" t="s">
        <v>13146</v>
      </c>
      <c r="J1313" s="70" t="s">
        <v>7815</v>
      </c>
      <c r="K1313" s="70" t="s">
        <v>10471</v>
      </c>
      <c r="L1313" s="70" t="s">
        <v>7814</v>
      </c>
      <c r="M1313" s="70" t="s">
        <v>10470</v>
      </c>
      <c r="N1313" s="32"/>
      <c r="O1313" s="32"/>
      <c r="P1313" s="32"/>
      <c r="Q1313" s="32"/>
      <c r="R1313" s="32"/>
      <c r="S1313" s="32"/>
    </row>
    <row r="1314" spans="1:19">
      <c r="A1314" t="s">
        <v>11128</v>
      </c>
      <c r="B1314" t="s">
        <v>10461</v>
      </c>
      <c r="C1314" s="70" t="s">
        <v>11129</v>
      </c>
      <c r="D1314" s="70" t="s">
        <v>7813</v>
      </c>
      <c r="E1314" s="70" t="s">
        <v>13146</v>
      </c>
      <c r="J1314" s="70" t="s">
        <v>7815</v>
      </c>
      <c r="K1314" s="70" t="s">
        <v>10471</v>
      </c>
      <c r="L1314" s="70" t="s">
        <v>7814</v>
      </c>
      <c r="M1314" s="70" t="s">
        <v>10470</v>
      </c>
      <c r="N1314" s="32"/>
      <c r="O1314" s="32"/>
      <c r="P1314" s="32"/>
      <c r="Q1314" s="32"/>
      <c r="R1314" s="32"/>
      <c r="S1314" s="32"/>
    </row>
    <row r="1315" spans="1:19">
      <c r="A1315" t="s">
        <v>10815</v>
      </c>
      <c r="B1315" t="s">
        <v>10461</v>
      </c>
      <c r="C1315" s="70" t="s">
        <v>9090</v>
      </c>
      <c r="D1315" s="70" t="s">
        <v>7813</v>
      </c>
      <c r="E1315" s="70" t="s">
        <v>13146</v>
      </c>
      <c r="J1315" s="70" t="s">
        <v>7815</v>
      </c>
      <c r="K1315" s="70" t="s">
        <v>10471</v>
      </c>
      <c r="L1315" s="70" t="s">
        <v>7814</v>
      </c>
      <c r="M1315" s="70" t="s">
        <v>10470</v>
      </c>
      <c r="N1315" s="32"/>
      <c r="O1315" s="32"/>
      <c r="P1315" s="32"/>
      <c r="Q1315" s="32"/>
      <c r="R1315" s="32"/>
      <c r="S1315" s="32"/>
    </row>
    <row r="1316" spans="1:19">
      <c r="A1316" t="s">
        <v>10816</v>
      </c>
      <c r="B1316" t="s">
        <v>10461</v>
      </c>
      <c r="C1316" s="70" t="s">
        <v>9091</v>
      </c>
      <c r="D1316" s="70" t="s">
        <v>7813</v>
      </c>
      <c r="E1316" s="70" t="s">
        <v>13146</v>
      </c>
      <c r="J1316" s="70" t="s">
        <v>7815</v>
      </c>
      <c r="K1316" s="70" t="s">
        <v>10471</v>
      </c>
      <c r="L1316" s="70" t="s">
        <v>7814</v>
      </c>
      <c r="M1316" s="70" t="s">
        <v>10470</v>
      </c>
      <c r="N1316" s="32"/>
      <c r="O1316" s="32"/>
      <c r="P1316" s="32"/>
      <c r="Q1316" s="32"/>
      <c r="R1316" s="32"/>
      <c r="S1316" s="32"/>
    </row>
    <row r="1317" spans="1:19">
      <c r="A1317" t="s">
        <v>10817</v>
      </c>
      <c r="B1317" t="s">
        <v>10461</v>
      </c>
      <c r="C1317" s="70" t="s">
        <v>9092</v>
      </c>
      <c r="D1317" s="70" t="s">
        <v>7813</v>
      </c>
      <c r="E1317" s="70" t="s">
        <v>13146</v>
      </c>
      <c r="J1317" s="70" t="s">
        <v>7815</v>
      </c>
      <c r="K1317" s="70" t="s">
        <v>10471</v>
      </c>
      <c r="L1317" s="70" t="s">
        <v>7814</v>
      </c>
      <c r="M1317" s="70" t="s">
        <v>10470</v>
      </c>
      <c r="N1317" s="32"/>
      <c r="O1317" s="32"/>
      <c r="P1317" s="32"/>
      <c r="Q1317" s="32"/>
      <c r="R1317" s="32"/>
      <c r="S1317" s="32"/>
    </row>
    <row r="1318" spans="1:19">
      <c r="A1318" t="s">
        <v>10818</v>
      </c>
      <c r="B1318" t="s">
        <v>10461</v>
      </c>
      <c r="C1318" s="70" t="s">
        <v>9093</v>
      </c>
      <c r="D1318" s="70" t="s">
        <v>7813</v>
      </c>
      <c r="E1318" s="70" t="s">
        <v>13146</v>
      </c>
      <c r="J1318" s="70" t="s">
        <v>7815</v>
      </c>
      <c r="K1318" s="70" t="s">
        <v>10471</v>
      </c>
      <c r="L1318" s="70" t="s">
        <v>7814</v>
      </c>
      <c r="M1318" s="70" t="s">
        <v>10470</v>
      </c>
      <c r="N1318" s="32"/>
      <c r="O1318" s="32"/>
      <c r="P1318" s="32"/>
      <c r="Q1318" s="32"/>
      <c r="R1318" s="32"/>
      <c r="S1318" s="32"/>
    </row>
    <row r="1319" spans="1:19">
      <c r="A1319" t="s">
        <v>13152</v>
      </c>
      <c r="B1319" t="s">
        <v>10461</v>
      </c>
      <c r="C1319" s="70" t="s">
        <v>11022</v>
      </c>
      <c r="D1319" s="70" t="s">
        <v>7813</v>
      </c>
      <c r="E1319" s="70" t="s">
        <v>13146</v>
      </c>
      <c r="J1319" s="70" t="s">
        <v>7815</v>
      </c>
      <c r="K1319" s="70" t="s">
        <v>10471</v>
      </c>
      <c r="L1319" s="70" t="s">
        <v>7814</v>
      </c>
      <c r="M1319" s="70" t="s">
        <v>10470</v>
      </c>
      <c r="N1319" s="32"/>
      <c r="O1319" s="32"/>
      <c r="P1319" s="32"/>
      <c r="Q1319" s="32"/>
      <c r="R1319" s="32"/>
      <c r="S1319" s="32"/>
    </row>
    <row r="1320" spans="1:19">
      <c r="A1320" t="s">
        <v>11023</v>
      </c>
      <c r="B1320" t="s">
        <v>10459</v>
      </c>
      <c r="C1320" s="70" t="s">
        <v>11024</v>
      </c>
      <c r="D1320" s="70" t="s">
        <v>7813</v>
      </c>
      <c r="E1320" s="70" t="s">
        <v>13146</v>
      </c>
      <c r="J1320" s="70" t="s">
        <v>7815</v>
      </c>
      <c r="K1320" s="70" t="s">
        <v>10471</v>
      </c>
      <c r="L1320" s="70" t="s">
        <v>7814</v>
      </c>
      <c r="M1320" s="70" t="s">
        <v>10470</v>
      </c>
      <c r="N1320" s="32"/>
      <c r="O1320" s="32"/>
      <c r="P1320" s="32"/>
      <c r="Q1320" s="32"/>
      <c r="R1320" s="32"/>
      <c r="S1320" s="32"/>
    </row>
    <row r="1321" spans="1:19">
      <c r="A1321" t="s">
        <v>11025</v>
      </c>
      <c r="B1321" t="s">
        <v>10459</v>
      </c>
      <c r="C1321" s="70" t="s">
        <v>11026</v>
      </c>
      <c r="D1321" s="70" t="s">
        <v>7813</v>
      </c>
      <c r="E1321" s="70" t="s">
        <v>13146</v>
      </c>
      <c r="J1321" s="70" t="s">
        <v>7815</v>
      </c>
      <c r="K1321" s="70" t="s">
        <v>10471</v>
      </c>
      <c r="L1321" s="70" t="s">
        <v>7814</v>
      </c>
      <c r="M1321" s="70" t="s">
        <v>10470</v>
      </c>
      <c r="N1321" s="32"/>
      <c r="O1321" s="32"/>
      <c r="P1321" s="32"/>
      <c r="Q1321" s="32"/>
      <c r="R1321" s="32"/>
      <c r="S1321" s="32"/>
    </row>
    <row r="1322" spans="1:19">
      <c r="A1322" t="s">
        <v>11027</v>
      </c>
      <c r="B1322" t="s">
        <v>10459</v>
      </c>
      <c r="C1322" s="70" t="s">
        <v>11028</v>
      </c>
      <c r="D1322" s="70" t="s">
        <v>7813</v>
      </c>
      <c r="E1322" s="70" t="s">
        <v>13146</v>
      </c>
      <c r="J1322" s="70" t="s">
        <v>7815</v>
      </c>
      <c r="K1322" s="70" t="s">
        <v>10471</v>
      </c>
      <c r="L1322" s="70" t="s">
        <v>7814</v>
      </c>
      <c r="M1322" s="70" t="s">
        <v>10470</v>
      </c>
      <c r="N1322" s="32"/>
      <c r="O1322" s="32"/>
      <c r="P1322" s="32"/>
      <c r="Q1322" s="32"/>
      <c r="R1322" s="32"/>
      <c r="S1322" s="32"/>
    </row>
    <row r="1323" spans="1:19">
      <c r="A1323" t="s">
        <v>11029</v>
      </c>
      <c r="B1323" t="s">
        <v>10459</v>
      </c>
      <c r="C1323" s="70" t="s">
        <v>11030</v>
      </c>
      <c r="D1323" s="70" t="s">
        <v>7813</v>
      </c>
      <c r="E1323" s="70" t="s">
        <v>13146</v>
      </c>
      <c r="J1323" s="70" t="s">
        <v>7815</v>
      </c>
      <c r="K1323" s="70" t="s">
        <v>10471</v>
      </c>
      <c r="L1323" s="70" t="s">
        <v>7814</v>
      </c>
      <c r="M1323" s="70" t="s">
        <v>10470</v>
      </c>
      <c r="N1323" s="32"/>
      <c r="O1323" s="32"/>
      <c r="P1323" s="32"/>
      <c r="Q1323" s="32"/>
      <c r="R1323" s="32"/>
      <c r="S1323" s="32"/>
    </row>
    <row r="1324" spans="1:19">
      <c r="A1324" t="s">
        <v>11031</v>
      </c>
      <c r="B1324" t="s">
        <v>10459</v>
      </c>
      <c r="C1324" s="70" t="s">
        <v>11032</v>
      </c>
      <c r="D1324" s="70" t="s">
        <v>7813</v>
      </c>
      <c r="E1324" s="70" t="s">
        <v>13146</v>
      </c>
      <c r="J1324" s="70" t="s">
        <v>7815</v>
      </c>
      <c r="K1324" s="70" t="s">
        <v>10471</v>
      </c>
      <c r="L1324" s="70" t="s">
        <v>7814</v>
      </c>
      <c r="M1324" s="70" t="s">
        <v>10470</v>
      </c>
      <c r="N1324" s="32"/>
      <c r="O1324" s="32"/>
      <c r="P1324" s="32"/>
      <c r="Q1324" s="32"/>
      <c r="R1324" s="32"/>
      <c r="S1324" s="32"/>
    </row>
    <row r="1325" spans="1:19">
      <c r="A1325" t="s">
        <v>11033</v>
      </c>
      <c r="B1325" t="s">
        <v>10526</v>
      </c>
      <c r="C1325" s="70" t="s">
        <v>11034</v>
      </c>
      <c r="D1325" s="70" t="s">
        <v>7813</v>
      </c>
      <c r="E1325" s="70" t="s">
        <v>13146</v>
      </c>
      <c r="J1325" s="70" t="s">
        <v>7815</v>
      </c>
      <c r="K1325" s="70" t="s">
        <v>10471</v>
      </c>
      <c r="L1325" s="70" t="s">
        <v>7814</v>
      </c>
      <c r="M1325" s="70" t="s">
        <v>10470</v>
      </c>
      <c r="N1325" s="32"/>
      <c r="O1325" s="32"/>
      <c r="P1325" s="32"/>
      <c r="Q1325" s="32"/>
      <c r="R1325" s="32"/>
      <c r="S1325" s="32"/>
    </row>
    <row r="1326" spans="1:19">
      <c r="A1326" t="s">
        <v>13015</v>
      </c>
      <c r="B1326" t="s">
        <v>10526</v>
      </c>
      <c r="C1326" s="70" t="s">
        <v>9505</v>
      </c>
      <c r="D1326" s="70" t="s">
        <v>7813</v>
      </c>
      <c r="E1326" s="70" t="s">
        <v>13146</v>
      </c>
      <c r="J1326" s="70" t="s">
        <v>7815</v>
      </c>
      <c r="K1326" s="70" t="s">
        <v>10471</v>
      </c>
      <c r="L1326" s="70" t="s">
        <v>7814</v>
      </c>
      <c r="M1326" s="70" t="s">
        <v>10470</v>
      </c>
      <c r="N1326" s="32"/>
      <c r="O1326" s="32"/>
      <c r="P1326" s="32"/>
      <c r="Q1326" s="32"/>
      <c r="R1326" s="32"/>
      <c r="S1326" s="32"/>
    </row>
    <row r="1327" spans="1:19">
      <c r="A1327" t="s">
        <v>13176</v>
      </c>
      <c r="B1327" t="s">
        <v>10461</v>
      </c>
      <c r="C1327" s="70" t="s">
        <v>13177</v>
      </c>
      <c r="D1327" s="70" t="s">
        <v>13178</v>
      </c>
      <c r="E1327" s="70" t="s">
        <v>13179</v>
      </c>
      <c r="J1327" s="70" t="s">
        <v>7927</v>
      </c>
      <c r="K1327" s="70" t="s">
        <v>10471</v>
      </c>
      <c r="L1327" s="70" t="s">
        <v>7928</v>
      </c>
      <c r="M1327" s="70" t="s">
        <v>10470</v>
      </c>
      <c r="N1327" s="32"/>
      <c r="O1327" s="32"/>
      <c r="P1327" s="32"/>
      <c r="Q1327" s="32"/>
      <c r="R1327" s="32"/>
      <c r="S1327" s="32"/>
    </row>
    <row r="1328" spans="1:19">
      <c r="A1328" t="s">
        <v>13180</v>
      </c>
      <c r="B1328" t="s">
        <v>10461</v>
      </c>
      <c r="C1328" s="70" t="s">
        <v>11035</v>
      </c>
      <c r="D1328" s="70" t="s">
        <v>13178</v>
      </c>
      <c r="E1328" s="70" t="s">
        <v>13179</v>
      </c>
      <c r="J1328" s="70" t="s">
        <v>7927</v>
      </c>
      <c r="K1328" s="70" t="s">
        <v>10471</v>
      </c>
      <c r="L1328" s="70" t="s">
        <v>7928</v>
      </c>
      <c r="M1328" s="70" t="s">
        <v>10470</v>
      </c>
      <c r="N1328" s="32"/>
      <c r="O1328" s="32"/>
      <c r="P1328" s="32"/>
      <c r="Q1328" s="32"/>
      <c r="R1328" s="32"/>
      <c r="S1328" s="32"/>
    </row>
    <row r="1329" spans="1:19">
      <c r="A1329" t="s">
        <v>13181</v>
      </c>
      <c r="B1329" t="s">
        <v>10461</v>
      </c>
      <c r="C1329" s="70" t="s">
        <v>13182</v>
      </c>
      <c r="D1329" s="70" t="s">
        <v>13178</v>
      </c>
      <c r="E1329" s="70" t="s">
        <v>13179</v>
      </c>
      <c r="J1329" s="70" t="s">
        <v>7927</v>
      </c>
      <c r="K1329" s="70" t="s">
        <v>10471</v>
      </c>
      <c r="L1329" s="70" t="s">
        <v>7928</v>
      </c>
      <c r="M1329" s="70" t="s">
        <v>10470</v>
      </c>
      <c r="N1329" s="32"/>
      <c r="O1329" s="32"/>
      <c r="P1329" s="32"/>
      <c r="Q1329" s="32"/>
      <c r="R1329" s="32"/>
      <c r="S1329" s="32"/>
    </row>
    <row r="1330" spans="1:19">
      <c r="A1330" t="s">
        <v>13183</v>
      </c>
      <c r="B1330" t="s">
        <v>10461</v>
      </c>
      <c r="C1330" s="70" t="s">
        <v>11036</v>
      </c>
      <c r="D1330" s="70" t="s">
        <v>13178</v>
      </c>
      <c r="E1330" s="70" t="s">
        <v>13179</v>
      </c>
      <c r="J1330" s="70" t="s">
        <v>7927</v>
      </c>
      <c r="K1330" s="70" t="s">
        <v>10471</v>
      </c>
      <c r="L1330" s="70" t="s">
        <v>7928</v>
      </c>
      <c r="M1330" s="70" t="s">
        <v>10470</v>
      </c>
      <c r="N1330" s="32"/>
      <c r="O1330" s="32"/>
      <c r="P1330" s="32"/>
      <c r="Q1330" s="32"/>
      <c r="R1330" s="32"/>
      <c r="S1330" s="32"/>
    </row>
    <row r="1331" spans="1:19">
      <c r="A1331" t="s">
        <v>13184</v>
      </c>
      <c r="B1331" t="s">
        <v>10461</v>
      </c>
      <c r="C1331" s="70" t="s">
        <v>13185</v>
      </c>
      <c r="D1331" s="70" t="s">
        <v>13178</v>
      </c>
      <c r="E1331" s="70" t="s">
        <v>13179</v>
      </c>
      <c r="J1331" s="70" t="s">
        <v>7927</v>
      </c>
      <c r="K1331" s="70" t="s">
        <v>10471</v>
      </c>
      <c r="L1331" s="70" t="s">
        <v>7928</v>
      </c>
      <c r="M1331" s="70" t="s">
        <v>10470</v>
      </c>
      <c r="N1331" s="32"/>
      <c r="O1331" s="32"/>
      <c r="P1331" s="32"/>
      <c r="Q1331" s="32"/>
      <c r="R1331" s="32"/>
      <c r="S1331" s="32"/>
    </row>
    <row r="1332" spans="1:19">
      <c r="A1332" t="s">
        <v>13186</v>
      </c>
      <c r="B1332" t="s">
        <v>10461</v>
      </c>
      <c r="C1332" s="70" t="s">
        <v>13187</v>
      </c>
      <c r="D1332" s="70" t="s">
        <v>13178</v>
      </c>
      <c r="E1332" s="70" t="s">
        <v>13179</v>
      </c>
      <c r="J1332" s="70" t="s">
        <v>7927</v>
      </c>
      <c r="K1332" s="70" t="s">
        <v>10471</v>
      </c>
      <c r="L1332" s="70" t="s">
        <v>7928</v>
      </c>
      <c r="M1332" s="70" t="s">
        <v>10470</v>
      </c>
      <c r="N1332" s="32"/>
      <c r="O1332" s="32"/>
      <c r="P1332" s="32"/>
      <c r="Q1332" s="32"/>
      <c r="R1332" s="32"/>
      <c r="S1332" s="32"/>
    </row>
    <row r="1333" spans="1:19">
      <c r="A1333" t="s">
        <v>13188</v>
      </c>
      <c r="B1333" t="s">
        <v>10461</v>
      </c>
      <c r="C1333" s="70" t="s">
        <v>13189</v>
      </c>
      <c r="D1333" s="70" t="s">
        <v>13178</v>
      </c>
      <c r="E1333" s="70" t="s">
        <v>13179</v>
      </c>
      <c r="J1333" s="70" t="s">
        <v>7927</v>
      </c>
      <c r="K1333" s="70" t="s">
        <v>10471</v>
      </c>
      <c r="L1333" s="70" t="s">
        <v>7928</v>
      </c>
      <c r="M1333" s="70" t="s">
        <v>10470</v>
      </c>
      <c r="N1333" s="32"/>
      <c r="O1333" s="32"/>
      <c r="P1333" s="32"/>
      <c r="Q1333" s="32"/>
      <c r="R1333" s="32"/>
      <c r="S1333" s="32"/>
    </row>
    <row r="1334" spans="1:19">
      <c r="A1334" t="s">
        <v>13190</v>
      </c>
      <c r="B1334" t="s">
        <v>10461</v>
      </c>
      <c r="C1334" s="70" t="s">
        <v>13191</v>
      </c>
      <c r="D1334" s="70" t="s">
        <v>13178</v>
      </c>
      <c r="E1334" s="70" t="s">
        <v>13179</v>
      </c>
      <c r="J1334" s="70" t="s">
        <v>7927</v>
      </c>
      <c r="K1334" s="70" t="s">
        <v>10471</v>
      </c>
      <c r="L1334" s="70" t="s">
        <v>7928</v>
      </c>
      <c r="M1334" s="70" t="s">
        <v>10470</v>
      </c>
      <c r="N1334" s="32"/>
      <c r="O1334" s="32"/>
      <c r="P1334" s="32"/>
      <c r="Q1334" s="32"/>
      <c r="R1334" s="32"/>
      <c r="S1334" s="32"/>
    </row>
    <row r="1335" spans="1:19">
      <c r="A1335" t="s">
        <v>13192</v>
      </c>
      <c r="B1335" t="s">
        <v>10461</v>
      </c>
      <c r="C1335" s="70" t="s">
        <v>13193</v>
      </c>
      <c r="D1335" s="70" t="s">
        <v>13178</v>
      </c>
      <c r="E1335" s="70" t="s">
        <v>13179</v>
      </c>
      <c r="J1335" s="70" t="s">
        <v>7927</v>
      </c>
      <c r="K1335" s="70" t="s">
        <v>10471</v>
      </c>
      <c r="L1335" s="70" t="s">
        <v>7928</v>
      </c>
      <c r="M1335" s="70" t="s">
        <v>10470</v>
      </c>
      <c r="N1335" s="32"/>
      <c r="O1335" s="32"/>
      <c r="P1335" s="32"/>
      <c r="Q1335" s="32"/>
      <c r="R1335" s="32"/>
      <c r="S1335" s="32"/>
    </row>
    <row r="1336" spans="1:19">
      <c r="A1336" t="s">
        <v>13194</v>
      </c>
      <c r="B1336" t="s">
        <v>10461</v>
      </c>
      <c r="C1336" s="70" t="s">
        <v>11037</v>
      </c>
      <c r="D1336" s="70" t="s">
        <v>13178</v>
      </c>
      <c r="E1336" s="70" t="s">
        <v>13179</v>
      </c>
      <c r="J1336" s="70" t="s">
        <v>7927</v>
      </c>
      <c r="K1336" s="70" t="s">
        <v>10471</v>
      </c>
      <c r="L1336" s="70" t="s">
        <v>7928</v>
      </c>
      <c r="M1336" s="70" t="s">
        <v>10470</v>
      </c>
      <c r="N1336" s="32"/>
      <c r="O1336" s="32"/>
      <c r="P1336" s="32"/>
      <c r="Q1336" s="32"/>
      <c r="R1336" s="32"/>
      <c r="S1336" s="32"/>
    </row>
    <row r="1337" spans="1:19">
      <c r="A1337" t="s">
        <v>10142</v>
      </c>
      <c r="B1337" t="s">
        <v>10461</v>
      </c>
      <c r="C1337" s="70" t="s">
        <v>10143</v>
      </c>
      <c r="D1337" s="70" t="s">
        <v>13178</v>
      </c>
      <c r="E1337" s="70" t="s">
        <v>13179</v>
      </c>
      <c r="J1337" s="70" t="s">
        <v>7927</v>
      </c>
      <c r="K1337" s="70" t="s">
        <v>10471</v>
      </c>
      <c r="L1337" s="70" t="s">
        <v>7928</v>
      </c>
      <c r="M1337" s="70" t="s">
        <v>10470</v>
      </c>
      <c r="N1337" s="32"/>
      <c r="O1337" s="32"/>
      <c r="P1337" s="32"/>
      <c r="Q1337" s="32"/>
      <c r="R1337" s="32"/>
      <c r="S1337" s="32"/>
    </row>
    <row r="1338" spans="1:19">
      <c r="A1338" t="s">
        <v>10144</v>
      </c>
      <c r="B1338" t="s">
        <v>10461</v>
      </c>
      <c r="C1338" s="70" t="s">
        <v>10145</v>
      </c>
      <c r="D1338" s="70" t="s">
        <v>13178</v>
      </c>
      <c r="E1338" s="70" t="s">
        <v>13179</v>
      </c>
      <c r="J1338" s="70" t="s">
        <v>7927</v>
      </c>
      <c r="K1338" s="70" t="s">
        <v>10471</v>
      </c>
      <c r="L1338" s="70" t="s">
        <v>7928</v>
      </c>
      <c r="M1338" s="70" t="s">
        <v>10470</v>
      </c>
      <c r="N1338" s="32"/>
      <c r="O1338" s="32"/>
      <c r="P1338" s="32"/>
      <c r="Q1338" s="32"/>
      <c r="R1338" s="32"/>
      <c r="S1338" s="32"/>
    </row>
    <row r="1339" spans="1:19">
      <c r="A1339" t="s">
        <v>10146</v>
      </c>
      <c r="B1339" t="s">
        <v>10461</v>
      </c>
      <c r="C1339" s="70" t="s">
        <v>11038</v>
      </c>
      <c r="D1339" s="70" t="s">
        <v>13178</v>
      </c>
      <c r="E1339" s="70" t="s">
        <v>13179</v>
      </c>
      <c r="J1339" s="70" t="s">
        <v>7927</v>
      </c>
      <c r="K1339" s="70" t="s">
        <v>10471</v>
      </c>
      <c r="L1339" s="70" t="s">
        <v>7928</v>
      </c>
      <c r="M1339" s="70" t="s">
        <v>10470</v>
      </c>
      <c r="N1339" s="32"/>
      <c r="O1339" s="32"/>
      <c r="P1339" s="32"/>
      <c r="Q1339" s="32"/>
      <c r="R1339" s="32"/>
      <c r="S1339" s="32"/>
    </row>
    <row r="1340" spans="1:19">
      <c r="A1340" t="s">
        <v>10147</v>
      </c>
      <c r="B1340" t="s">
        <v>10461</v>
      </c>
      <c r="C1340" s="70" t="s">
        <v>11039</v>
      </c>
      <c r="D1340" s="70" t="s">
        <v>13178</v>
      </c>
      <c r="E1340" s="70" t="s">
        <v>13179</v>
      </c>
      <c r="J1340" s="70" t="s">
        <v>7927</v>
      </c>
      <c r="K1340" s="70" t="s">
        <v>10471</v>
      </c>
      <c r="L1340" s="70" t="s">
        <v>7928</v>
      </c>
      <c r="M1340" s="70" t="s">
        <v>10470</v>
      </c>
      <c r="N1340" s="32"/>
      <c r="O1340" s="32"/>
      <c r="P1340" s="32"/>
      <c r="Q1340" s="32"/>
      <c r="R1340" s="32"/>
      <c r="S1340" s="32"/>
    </row>
    <row r="1341" spans="1:19">
      <c r="A1341" t="s">
        <v>10148</v>
      </c>
      <c r="B1341" t="s">
        <v>10461</v>
      </c>
      <c r="C1341" s="70" t="s">
        <v>10149</v>
      </c>
      <c r="D1341" s="70" t="s">
        <v>13178</v>
      </c>
      <c r="E1341" s="70" t="s">
        <v>13179</v>
      </c>
      <c r="J1341" s="70" t="s">
        <v>7927</v>
      </c>
      <c r="K1341" s="70" t="s">
        <v>10471</v>
      </c>
      <c r="L1341" s="70" t="s">
        <v>7928</v>
      </c>
      <c r="M1341" s="70" t="s">
        <v>10470</v>
      </c>
      <c r="N1341" s="32"/>
      <c r="O1341" s="32"/>
      <c r="P1341" s="32"/>
      <c r="Q1341" s="32"/>
      <c r="R1341" s="32"/>
      <c r="S1341" s="32"/>
    </row>
    <row r="1342" spans="1:19">
      <c r="A1342" t="s">
        <v>10152</v>
      </c>
      <c r="B1342" t="s">
        <v>10461</v>
      </c>
      <c r="C1342" s="70" t="s">
        <v>10153</v>
      </c>
      <c r="D1342" s="70" t="s">
        <v>13178</v>
      </c>
      <c r="E1342" s="70" t="s">
        <v>13179</v>
      </c>
      <c r="J1342" s="70" t="s">
        <v>7927</v>
      </c>
      <c r="K1342" s="70" t="s">
        <v>10471</v>
      </c>
      <c r="L1342" s="70" t="s">
        <v>7928</v>
      </c>
      <c r="M1342" s="70" t="s">
        <v>10470</v>
      </c>
      <c r="N1342" s="32"/>
      <c r="O1342" s="32"/>
      <c r="P1342" s="32"/>
      <c r="Q1342" s="32"/>
      <c r="R1342" s="32"/>
      <c r="S1342" s="32"/>
    </row>
    <row r="1343" spans="1:19">
      <c r="A1343" t="s">
        <v>10154</v>
      </c>
      <c r="B1343" t="s">
        <v>10461</v>
      </c>
      <c r="C1343" s="70" t="s">
        <v>11040</v>
      </c>
      <c r="D1343" s="70" t="s">
        <v>13178</v>
      </c>
      <c r="E1343" s="70" t="s">
        <v>13179</v>
      </c>
      <c r="J1343" s="70" t="s">
        <v>7927</v>
      </c>
      <c r="K1343" s="70" t="s">
        <v>10471</v>
      </c>
      <c r="L1343" s="70" t="s">
        <v>7928</v>
      </c>
      <c r="M1343" s="70" t="s">
        <v>10470</v>
      </c>
      <c r="N1343" s="32"/>
      <c r="O1343" s="32"/>
      <c r="P1343" s="32"/>
      <c r="Q1343" s="32"/>
      <c r="R1343" s="32"/>
      <c r="S1343" s="32"/>
    </row>
    <row r="1344" spans="1:19">
      <c r="A1344" t="s">
        <v>10155</v>
      </c>
      <c r="B1344" t="s">
        <v>10461</v>
      </c>
      <c r="C1344" s="70" t="s">
        <v>10156</v>
      </c>
      <c r="D1344" s="70" t="s">
        <v>13178</v>
      </c>
      <c r="E1344" s="70" t="s">
        <v>13179</v>
      </c>
      <c r="J1344" s="70" t="s">
        <v>7927</v>
      </c>
      <c r="K1344" s="70" t="s">
        <v>10471</v>
      </c>
      <c r="L1344" s="70" t="s">
        <v>7928</v>
      </c>
      <c r="M1344" s="70" t="s">
        <v>10470</v>
      </c>
      <c r="N1344" s="32"/>
      <c r="O1344" s="32"/>
      <c r="P1344" s="32"/>
      <c r="Q1344" s="32"/>
      <c r="R1344" s="32"/>
      <c r="S1344" s="32"/>
    </row>
    <row r="1345" spans="1:19">
      <c r="A1345" t="s">
        <v>10158</v>
      </c>
      <c r="B1345" t="s">
        <v>10461</v>
      </c>
      <c r="C1345" s="70" t="s">
        <v>11041</v>
      </c>
      <c r="D1345" s="70" t="s">
        <v>13178</v>
      </c>
      <c r="E1345" s="70" t="s">
        <v>13179</v>
      </c>
      <c r="J1345" s="70" t="s">
        <v>7927</v>
      </c>
      <c r="K1345" s="70" t="s">
        <v>10471</v>
      </c>
      <c r="L1345" s="70" t="s">
        <v>7928</v>
      </c>
      <c r="M1345" s="70" t="s">
        <v>10470</v>
      </c>
      <c r="N1345" s="32"/>
      <c r="O1345" s="32"/>
      <c r="P1345" s="32"/>
      <c r="Q1345" s="32"/>
      <c r="R1345" s="32"/>
      <c r="S1345" s="32"/>
    </row>
    <row r="1346" spans="1:19">
      <c r="A1346" t="s">
        <v>10159</v>
      </c>
      <c r="B1346" t="s">
        <v>10461</v>
      </c>
      <c r="C1346" s="70" t="s">
        <v>10160</v>
      </c>
      <c r="D1346" s="70" t="s">
        <v>13178</v>
      </c>
      <c r="E1346" s="70" t="s">
        <v>13179</v>
      </c>
      <c r="J1346" s="70" t="s">
        <v>7927</v>
      </c>
      <c r="K1346" s="70" t="s">
        <v>10471</v>
      </c>
      <c r="L1346" s="70" t="s">
        <v>7928</v>
      </c>
      <c r="M1346" s="70" t="s">
        <v>10470</v>
      </c>
      <c r="N1346" s="32"/>
      <c r="O1346" s="32"/>
      <c r="P1346" s="32"/>
      <c r="Q1346" s="32"/>
      <c r="R1346" s="32"/>
      <c r="S1346" s="32"/>
    </row>
    <row r="1347" spans="1:19">
      <c r="A1347" t="s">
        <v>10164</v>
      </c>
      <c r="B1347" t="s">
        <v>10461</v>
      </c>
      <c r="C1347" s="70" t="s">
        <v>10165</v>
      </c>
      <c r="D1347" s="70" t="s">
        <v>13178</v>
      </c>
      <c r="E1347" s="70" t="s">
        <v>13179</v>
      </c>
      <c r="J1347" s="70" t="s">
        <v>7927</v>
      </c>
      <c r="K1347" s="70" t="s">
        <v>10471</v>
      </c>
      <c r="L1347" s="70" t="s">
        <v>7928</v>
      </c>
      <c r="M1347" s="70" t="s">
        <v>10470</v>
      </c>
      <c r="N1347" s="32"/>
      <c r="O1347" s="32"/>
      <c r="P1347" s="32"/>
      <c r="Q1347" s="32"/>
      <c r="R1347" s="32"/>
      <c r="S1347" s="32"/>
    </row>
    <row r="1348" spans="1:19">
      <c r="A1348" t="s">
        <v>12031</v>
      </c>
      <c r="B1348" t="s">
        <v>10461</v>
      </c>
      <c r="C1348" s="70" t="s">
        <v>12032</v>
      </c>
      <c r="D1348" s="70" t="s">
        <v>13178</v>
      </c>
      <c r="E1348" s="70" t="s">
        <v>13179</v>
      </c>
      <c r="J1348" s="70" t="s">
        <v>7927</v>
      </c>
      <c r="K1348" s="70" t="s">
        <v>10471</v>
      </c>
      <c r="L1348" s="70" t="s">
        <v>7928</v>
      </c>
      <c r="M1348" s="70" t="s">
        <v>10470</v>
      </c>
      <c r="N1348" s="32"/>
      <c r="O1348" s="32"/>
      <c r="P1348" s="32"/>
      <c r="Q1348" s="32"/>
      <c r="R1348" s="32"/>
      <c r="S1348" s="32"/>
    </row>
    <row r="1349" spans="1:19">
      <c r="A1349" t="s">
        <v>12329</v>
      </c>
      <c r="B1349" t="s">
        <v>10461</v>
      </c>
      <c r="C1349" s="70" t="s">
        <v>11042</v>
      </c>
      <c r="D1349" s="70" t="s">
        <v>13178</v>
      </c>
      <c r="E1349" s="70" t="s">
        <v>13179</v>
      </c>
      <c r="J1349" s="70" t="s">
        <v>7927</v>
      </c>
      <c r="K1349" s="70" t="s">
        <v>10471</v>
      </c>
      <c r="L1349" s="70" t="s">
        <v>7928</v>
      </c>
      <c r="M1349" s="70" t="s">
        <v>10470</v>
      </c>
      <c r="N1349" s="32"/>
      <c r="O1349" s="32"/>
      <c r="P1349" s="32"/>
      <c r="Q1349" s="32"/>
      <c r="R1349" s="32"/>
      <c r="S1349" s="32"/>
    </row>
    <row r="1350" spans="1:19">
      <c r="A1350" t="s">
        <v>12332</v>
      </c>
      <c r="B1350" t="s">
        <v>10461</v>
      </c>
      <c r="C1350" s="70" t="s">
        <v>12479</v>
      </c>
      <c r="D1350" s="70" t="s">
        <v>13178</v>
      </c>
      <c r="E1350" s="70" t="s">
        <v>13179</v>
      </c>
      <c r="J1350" s="70" t="s">
        <v>7927</v>
      </c>
      <c r="K1350" s="70" t="s">
        <v>10471</v>
      </c>
      <c r="L1350" s="70" t="s">
        <v>7928</v>
      </c>
      <c r="M1350" s="70" t="s">
        <v>10470</v>
      </c>
      <c r="N1350" s="32"/>
      <c r="O1350" s="32"/>
      <c r="P1350" s="32"/>
      <c r="Q1350" s="32"/>
      <c r="R1350" s="32"/>
      <c r="S1350" s="32"/>
    </row>
    <row r="1351" spans="1:19">
      <c r="A1351" t="s">
        <v>12333</v>
      </c>
      <c r="B1351" t="s">
        <v>10461</v>
      </c>
      <c r="C1351" s="70" t="s">
        <v>12697</v>
      </c>
      <c r="D1351" s="70" t="s">
        <v>13178</v>
      </c>
      <c r="E1351" s="70" t="s">
        <v>13179</v>
      </c>
      <c r="J1351" s="70" t="s">
        <v>7927</v>
      </c>
      <c r="K1351" s="70" t="s">
        <v>10471</v>
      </c>
      <c r="L1351" s="70" t="s">
        <v>7928</v>
      </c>
      <c r="M1351" s="70" t="s">
        <v>10470</v>
      </c>
      <c r="N1351" s="32"/>
      <c r="O1351" s="32"/>
      <c r="P1351" s="32"/>
      <c r="Q1351" s="32"/>
      <c r="R1351" s="32"/>
      <c r="S1351" s="32"/>
    </row>
    <row r="1352" spans="1:19">
      <c r="A1352" t="s">
        <v>12334</v>
      </c>
      <c r="B1352" t="s">
        <v>10461</v>
      </c>
      <c r="C1352" s="70" t="s">
        <v>12480</v>
      </c>
      <c r="D1352" s="70" t="s">
        <v>13178</v>
      </c>
      <c r="E1352" s="70" t="s">
        <v>13179</v>
      </c>
      <c r="J1352" s="70" t="s">
        <v>7927</v>
      </c>
      <c r="K1352" s="70" t="s">
        <v>10471</v>
      </c>
      <c r="L1352" s="70" t="s">
        <v>7928</v>
      </c>
      <c r="M1352" s="70" t="s">
        <v>10470</v>
      </c>
      <c r="N1352" s="32"/>
      <c r="O1352" s="32"/>
      <c r="P1352" s="32"/>
      <c r="Q1352" s="32"/>
      <c r="R1352" s="32"/>
      <c r="S1352" s="32"/>
    </row>
    <row r="1353" spans="1:19">
      <c r="A1353" t="s">
        <v>11043</v>
      </c>
      <c r="B1353" t="s">
        <v>10461</v>
      </c>
      <c r="C1353" s="70" t="s">
        <v>11044</v>
      </c>
      <c r="D1353" s="70" t="s">
        <v>13178</v>
      </c>
      <c r="E1353" s="70" t="s">
        <v>13179</v>
      </c>
      <c r="J1353" s="70" t="s">
        <v>7927</v>
      </c>
      <c r="K1353" s="70" t="s">
        <v>10471</v>
      </c>
      <c r="L1353" s="70" t="s">
        <v>7928</v>
      </c>
      <c r="M1353" s="70" t="s">
        <v>10470</v>
      </c>
      <c r="N1353" s="32"/>
      <c r="O1353" s="32"/>
      <c r="P1353" s="32"/>
      <c r="Q1353" s="32"/>
      <c r="R1353" s="32"/>
      <c r="S1353" s="32"/>
    </row>
    <row r="1354" spans="1:19">
      <c r="A1354" t="s">
        <v>11045</v>
      </c>
      <c r="B1354" t="s">
        <v>10461</v>
      </c>
      <c r="C1354" s="70" t="s">
        <v>11046</v>
      </c>
      <c r="D1354" s="70" t="s">
        <v>13178</v>
      </c>
      <c r="E1354" s="70" t="s">
        <v>13179</v>
      </c>
      <c r="J1354" s="70" t="s">
        <v>7927</v>
      </c>
      <c r="K1354" s="70" t="s">
        <v>10471</v>
      </c>
      <c r="L1354" s="70" t="s">
        <v>7928</v>
      </c>
      <c r="M1354" s="70" t="s">
        <v>10470</v>
      </c>
      <c r="N1354" s="32"/>
      <c r="O1354" s="32"/>
      <c r="P1354" s="32"/>
      <c r="Q1354" s="32"/>
      <c r="R1354" s="32"/>
      <c r="S1354" s="32"/>
    </row>
    <row r="1355" spans="1:19">
      <c r="A1355" t="s">
        <v>11047</v>
      </c>
      <c r="B1355" t="s">
        <v>10461</v>
      </c>
      <c r="C1355" s="70" t="s">
        <v>11048</v>
      </c>
      <c r="D1355" s="70" t="s">
        <v>13178</v>
      </c>
      <c r="E1355" s="70" t="s">
        <v>13179</v>
      </c>
      <c r="J1355" s="70" t="s">
        <v>7927</v>
      </c>
      <c r="K1355" s="70" t="s">
        <v>10471</v>
      </c>
      <c r="L1355" s="70" t="s">
        <v>7928</v>
      </c>
      <c r="M1355" s="70" t="s">
        <v>10470</v>
      </c>
      <c r="N1355" s="32"/>
      <c r="O1355" s="32"/>
      <c r="P1355" s="32"/>
      <c r="Q1355" s="32"/>
      <c r="R1355" s="32"/>
      <c r="S1355" s="32"/>
    </row>
    <row r="1356" spans="1:19">
      <c r="A1356" t="s">
        <v>11049</v>
      </c>
      <c r="B1356" t="s">
        <v>10461</v>
      </c>
      <c r="C1356" s="70" t="s">
        <v>11050</v>
      </c>
      <c r="D1356" s="70" t="s">
        <v>13178</v>
      </c>
      <c r="E1356" s="70" t="s">
        <v>13179</v>
      </c>
      <c r="J1356" s="70" t="s">
        <v>7927</v>
      </c>
      <c r="K1356" s="70" t="s">
        <v>10471</v>
      </c>
      <c r="L1356" s="70" t="s">
        <v>7928</v>
      </c>
      <c r="M1356" s="70" t="s">
        <v>10470</v>
      </c>
      <c r="N1356" s="32"/>
      <c r="O1356" s="32"/>
      <c r="P1356" s="32"/>
      <c r="Q1356" s="32"/>
      <c r="R1356" s="32"/>
      <c r="S1356" s="32"/>
    </row>
    <row r="1357" spans="1:19">
      <c r="A1357" t="s">
        <v>12029</v>
      </c>
      <c r="B1357" t="s">
        <v>10526</v>
      </c>
      <c r="C1357" s="70" t="s">
        <v>12030</v>
      </c>
      <c r="D1357" s="70" t="s">
        <v>13178</v>
      </c>
      <c r="E1357" s="70" t="s">
        <v>13179</v>
      </c>
      <c r="J1357" s="70" t="s">
        <v>7927</v>
      </c>
      <c r="K1357" s="70" t="s">
        <v>10471</v>
      </c>
      <c r="L1357" s="70" t="s">
        <v>7928</v>
      </c>
      <c r="M1357" s="70" t="s">
        <v>10470</v>
      </c>
      <c r="N1357" s="32"/>
      <c r="O1357" s="32"/>
      <c r="P1357" s="32"/>
      <c r="Q1357" s="32"/>
      <c r="R1357" s="32"/>
      <c r="S1357" s="32"/>
    </row>
    <row r="1358" spans="1:19">
      <c r="A1358" t="s">
        <v>7923</v>
      </c>
      <c r="B1358" t="s">
        <v>10459</v>
      </c>
      <c r="C1358" s="70" t="s">
        <v>7924</v>
      </c>
      <c r="D1358" s="70" t="s">
        <v>7925</v>
      </c>
      <c r="E1358" s="70" t="s">
        <v>7926</v>
      </c>
      <c r="J1358" s="70" t="s">
        <v>7927</v>
      </c>
      <c r="K1358" s="70" t="s">
        <v>10471</v>
      </c>
      <c r="L1358" s="70" t="s">
        <v>7928</v>
      </c>
      <c r="M1358" s="70" t="s">
        <v>10470</v>
      </c>
      <c r="N1358" s="32"/>
      <c r="O1358" s="32"/>
      <c r="P1358" s="32"/>
      <c r="Q1358" s="32"/>
      <c r="R1358" s="32"/>
      <c r="S1358" s="32"/>
    </row>
    <row r="1359" spans="1:19">
      <c r="A1359" t="s">
        <v>7929</v>
      </c>
      <c r="B1359" t="s">
        <v>10459</v>
      </c>
      <c r="C1359" s="70" t="s">
        <v>5113</v>
      </c>
      <c r="D1359" s="70" t="s">
        <v>7925</v>
      </c>
      <c r="E1359" s="70" t="s">
        <v>7926</v>
      </c>
      <c r="J1359" s="70" t="s">
        <v>7927</v>
      </c>
      <c r="K1359" s="70" t="s">
        <v>10471</v>
      </c>
      <c r="L1359" s="70" t="s">
        <v>7928</v>
      </c>
      <c r="M1359" s="70" t="s">
        <v>10470</v>
      </c>
      <c r="N1359" s="32"/>
      <c r="O1359" s="32"/>
      <c r="P1359" s="32"/>
      <c r="Q1359" s="32"/>
      <c r="R1359" s="32"/>
      <c r="S1359" s="32"/>
    </row>
    <row r="1360" spans="1:19">
      <c r="A1360" t="s">
        <v>7930</v>
      </c>
      <c r="B1360" t="s">
        <v>10459</v>
      </c>
      <c r="C1360" s="70" t="s">
        <v>9213</v>
      </c>
      <c r="D1360" s="70" t="s">
        <v>7925</v>
      </c>
      <c r="E1360" s="70" t="s">
        <v>7926</v>
      </c>
      <c r="J1360" s="70" t="s">
        <v>7927</v>
      </c>
      <c r="K1360" s="70" t="s">
        <v>10471</v>
      </c>
      <c r="L1360" s="70" t="s">
        <v>7928</v>
      </c>
      <c r="M1360" s="70" t="s">
        <v>10470</v>
      </c>
      <c r="N1360" s="32"/>
      <c r="O1360" s="32"/>
      <c r="P1360" s="32"/>
      <c r="Q1360" s="32"/>
      <c r="R1360" s="32"/>
      <c r="S1360" s="32"/>
    </row>
    <row r="1361" spans="1:19">
      <c r="A1361" t="s">
        <v>7997</v>
      </c>
      <c r="B1361" t="s">
        <v>10459</v>
      </c>
      <c r="C1361" s="70" t="s">
        <v>7998</v>
      </c>
      <c r="D1361" s="70" t="s">
        <v>7925</v>
      </c>
      <c r="E1361" s="70" t="s">
        <v>7926</v>
      </c>
      <c r="J1361" s="70" t="s">
        <v>7927</v>
      </c>
      <c r="K1361" s="70" t="s">
        <v>10471</v>
      </c>
      <c r="L1361" s="70" t="s">
        <v>7928</v>
      </c>
      <c r="M1361" s="70" t="s">
        <v>10470</v>
      </c>
      <c r="N1361" s="32"/>
      <c r="O1361" s="32"/>
      <c r="P1361" s="32"/>
      <c r="Q1361" s="32"/>
      <c r="R1361" s="32"/>
      <c r="S1361" s="32"/>
    </row>
    <row r="1362" spans="1:19">
      <c r="A1362" t="s">
        <v>10157</v>
      </c>
      <c r="B1362" t="s">
        <v>10459</v>
      </c>
      <c r="C1362" s="70" t="s">
        <v>11051</v>
      </c>
      <c r="D1362" s="70" t="s">
        <v>7925</v>
      </c>
      <c r="E1362" s="70" t="s">
        <v>7926</v>
      </c>
      <c r="J1362" s="70" t="s">
        <v>7927</v>
      </c>
      <c r="K1362" s="70" t="s">
        <v>10471</v>
      </c>
      <c r="L1362" s="70" t="s">
        <v>7928</v>
      </c>
      <c r="M1362" s="70" t="s">
        <v>10470</v>
      </c>
      <c r="N1362" s="32"/>
      <c r="O1362" s="32"/>
      <c r="P1362" s="32"/>
      <c r="Q1362" s="32"/>
      <c r="R1362" s="32"/>
      <c r="S1362" s="32"/>
    </row>
    <row r="1363" spans="1:19">
      <c r="A1363" t="s">
        <v>10161</v>
      </c>
      <c r="B1363" t="s">
        <v>10459</v>
      </c>
      <c r="C1363" s="70" t="s">
        <v>929</v>
      </c>
      <c r="D1363" s="70" t="s">
        <v>7925</v>
      </c>
      <c r="E1363" s="70" t="s">
        <v>7926</v>
      </c>
      <c r="J1363" s="70" t="s">
        <v>7927</v>
      </c>
      <c r="K1363" s="70" t="s">
        <v>10471</v>
      </c>
      <c r="L1363" s="70" t="s">
        <v>7928</v>
      </c>
      <c r="M1363" s="70" t="s">
        <v>10470</v>
      </c>
      <c r="N1363" s="32"/>
      <c r="O1363" s="32"/>
      <c r="P1363" s="32"/>
      <c r="Q1363" s="32"/>
      <c r="R1363" s="32"/>
      <c r="S1363" s="32"/>
    </row>
    <row r="1364" spans="1:19">
      <c r="A1364" t="s">
        <v>10162</v>
      </c>
      <c r="B1364" t="s">
        <v>10459</v>
      </c>
      <c r="C1364" s="70" t="s">
        <v>8149</v>
      </c>
      <c r="D1364" s="70" t="s">
        <v>7925</v>
      </c>
      <c r="E1364" s="70" t="s">
        <v>7926</v>
      </c>
      <c r="J1364" s="70" t="s">
        <v>7927</v>
      </c>
      <c r="K1364" s="70" t="s">
        <v>10471</v>
      </c>
      <c r="L1364" s="70" t="s">
        <v>7928</v>
      </c>
      <c r="M1364" s="70" t="s">
        <v>10470</v>
      </c>
      <c r="N1364" s="32"/>
      <c r="O1364" s="32"/>
      <c r="P1364" s="32"/>
      <c r="Q1364" s="32"/>
      <c r="R1364" s="32"/>
      <c r="S1364" s="32"/>
    </row>
    <row r="1365" spans="1:19">
      <c r="A1365" t="s">
        <v>11052</v>
      </c>
      <c r="B1365" t="s">
        <v>10459</v>
      </c>
      <c r="C1365" s="70" t="s">
        <v>11053</v>
      </c>
      <c r="D1365" s="70" t="s">
        <v>7925</v>
      </c>
      <c r="E1365" s="70" t="s">
        <v>7926</v>
      </c>
      <c r="J1365" s="70" t="s">
        <v>7927</v>
      </c>
      <c r="K1365" s="70" t="s">
        <v>10471</v>
      </c>
      <c r="L1365" s="70" t="s">
        <v>7928</v>
      </c>
      <c r="M1365" s="70" t="s">
        <v>10470</v>
      </c>
      <c r="N1365" s="32"/>
      <c r="O1365" s="32"/>
      <c r="P1365" s="32"/>
      <c r="Q1365" s="32"/>
      <c r="R1365" s="32"/>
      <c r="S1365" s="32"/>
    </row>
    <row r="1366" spans="1:19">
      <c r="A1366" t="s">
        <v>10163</v>
      </c>
      <c r="B1366" t="s">
        <v>10459</v>
      </c>
      <c r="C1366" s="70" t="s">
        <v>11054</v>
      </c>
      <c r="D1366" s="70" t="s">
        <v>7925</v>
      </c>
      <c r="E1366" s="70" t="s">
        <v>7926</v>
      </c>
      <c r="J1366" s="70" t="s">
        <v>7927</v>
      </c>
      <c r="K1366" s="70" t="s">
        <v>10471</v>
      </c>
      <c r="L1366" s="70" t="s">
        <v>7928</v>
      </c>
      <c r="M1366" s="70" t="s">
        <v>10470</v>
      </c>
      <c r="N1366" s="32"/>
      <c r="O1366" s="32"/>
      <c r="P1366" s="32"/>
      <c r="Q1366" s="32"/>
      <c r="R1366" s="32"/>
      <c r="S1366" s="32"/>
    </row>
    <row r="1367" spans="1:19">
      <c r="A1367" t="s">
        <v>12028</v>
      </c>
      <c r="B1367" t="s">
        <v>10459</v>
      </c>
      <c r="C1367" s="70" t="s">
        <v>176</v>
      </c>
      <c r="D1367" s="70" t="s">
        <v>7925</v>
      </c>
      <c r="E1367" s="70" t="s">
        <v>7926</v>
      </c>
      <c r="J1367" s="70" t="s">
        <v>7927</v>
      </c>
      <c r="K1367" s="70" t="s">
        <v>10471</v>
      </c>
      <c r="L1367" s="70" t="s">
        <v>7928</v>
      </c>
      <c r="M1367" s="70" t="s">
        <v>10470</v>
      </c>
      <c r="N1367" s="32"/>
      <c r="O1367" s="32"/>
      <c r="P1367" s="32"/>
      <c r="Q1367" s="32"/>
      <c r="R1367" s="32"/>
      <c r="S1367" s="32"/>
    </row>
    <row r="1368" spans="1:19">
      <c r="A1368" t="s">
        <v>12130</v>
      </c>
      <c r="B1368" t="s">
        <v>10459</v>
      </c>
      <c r="C1368" s="70" t="s">
        <v>11055</v>
      </c>
      <c r="D1368" s="70" t="s">
        <v>7925</v>
      </c>
      <c r="E1368" s="70" t="s">
        <v>7926</v>
      </c>
      <c r="J1368" s="70" t="s">
        <v>7927</v>
      </c>
      <c r="K1368" s="70" t="s">
        <v>10471</v>
      </c>
      <c r="L1368" s="70" t="s">
        <v>7928</v>
      </c>
      <c r="M1368" s="70" t="s">
        <v>10470</v>
      </c>
      <c r="N1368" s="32"/>
      <c r="O1368" s="32"/>
      <c r="P1368" s="32"/>
      <c r="Q1368" s="32"/>
      <c r="R1368" s="32"/>
      <c r="S1368" s="32"/>
    </row>
    <row r="1369" spans="1:19">
      <c r="A1369" t="s">
        <v>11309</v>
      </c>
      <c r="B1369" t="s">
        <v>10461</v>
      </c>
      <c r="C1369" s="70" t="s">
        <v>12027</v>
      </c>
      <c r="D1369" s="70" t="s">
        <v>11308</v>
      </c>
      <c r="E1369" s="70" t="s">
        <v>12476</v>
      </c>
      <c r="J1369" s="70" t="s">
        <v>7927</v>
      </c>
      <c r="K1369" s="70" t="s">
        <v>10471</v>
      </c>
      <c r="L1369" s="70" t="s">
        <v>7928</v>
      </c>
      <c r="M1369" s="70" t="s">
        <v>10470</v>
      </c>
      <c r="N1369" s="32"/>
      <c r="O1369" s="32"/>
      <c r="P1369" s="32"/>
      <c r="Q1369" s="32"/>
      <c r="R1369" s="32"/>
      <c r="S1369" s="32"/>
    </row>
    <row r="1370" spans="1:19">
      <c r="A1370" t="s">
        <v>12328</v>
      </c>
      <c r="B1370" t="s">
        <v>10461</v>
      </c>
      <c r="C1370" s="70" t="s">
        <v>12477</v>
      </c>
      <c r="D1370" s="70" t="s">
        <v>11308</v>
      </c>
      <c r="E1370" s="70" t="s">
        <v>12476</v>
      </c>
      <c r="J1370" s="70" t="s">
        <v>7927</v>
      </c>
      <c r="K1370" s="70" t="s">
        <v>10471</v>
      </c>
      <c r="L1370" s="70" t="s">
        <v>7928</v>
      </c>
      <c r="M1370" s="70" t="s">
        <v>10470</v>
      </c>
      <c r="N1370" s="32"/>
      <c r="O1370" s="32"/>
      <c r="P1370" s="32"/>
      <c r="Q1370" s="32"/>
      <c r="R1370" s="32"/>
      <c r="S1370" s="32"/>
    </row>
    <row r="1371" spans="1:19">
      <c r="A1371" t="s">
        <v>12330</v>
      </c>
      <c r="B1371" t="s">
        <v>10461</v>
      </c>
      <c r="C1371" s="70" t="s">
        <v>11056</v>
      </c>
      <c r="D1371" s="70" t="s">
        <v>11308</v>
      </c>
      <c r="E1371" s="70" t="s">
        <v>12476</v>
      </c>
      <c r="J1371" s="70" t="s">
        <v>7927</v>
      </c>
      <c r="K1371" s="70" t="s">
        <v>10471</v>
      </c>
      <c r="L1371" s="70" t="s">
        <v>7928</v>
      </c>
      <c r="M1371" s="70" t="s">
        <v>10470</v>
      </c>
      <c r="N1371" s="32"/>
      <c r="O1371" s="32"/>
      <c r="P1371" s="32"/>
      <c r="Q1371" s="32"/>
      <c r="R1371" s="32"/>
      <c r="S1371" s="32"/>
    </row>
    <row r="1372" spans="1:19">
      <c r="A1372" t="s">
        <v>12128</v>
      </c>
      <c r="B1372" t="s">
        <v>10459</v>
      </c>
      <c r="C1372" s="70" t="s">
        <v>12214</v>
      </c>
      <c r="D1372" s="70" t="s">
        <v>11308</v>
      </c>
      <c r="E1372" s="70" t="s">
        <v>12476</v>
      </c>
      <c r="J1372" s="70" t="s">
        <v>7927</v>
      </c>
      <c r="K1372" s="70" t="s">
        <v>10471</v>
      </c>
      <c r="L1372" s="70" t="s">
        <v>7928</v>
      </c>
      <c r="M1372" s="70" t="s">
        <v>10470</v>
      </c>
      <c r="N1372" s="32"/>
      <c r="O1372" s="32"/>
      <c r="P1372" s="32"/>
      <c r="Q1372" s="32"/>
      <c r="R1372" s="32"/>
      <c r="S1372" s="32"/>
    </row>
    <row r="1373" spans="1:19">
      <c r="A1373" t="s">
        <v>12129</v>
      </c>
      <c r="B1373" t="s">
        <v>10459</v>
      </c>
      <c r="C1373" s="70" t="s">
        <v>11057</v>
      </c>
      <c r="D1373" s="70" t="s">
        <v>11308</v>
      </c>
      <c r="E1373" s="70" t="s">
        <v>12476</v>
      </c>
      <c r="J1373" s="70" t="s">
        <v>7927</v>
      </c>
      <c r="K1373" s="70" t="s">
        <v>10471</v>
      </c>
      <c r="L1373" s="70" t="s">
        <v>7928</v>
      </c>
      <c r="M1373" s="70" t="s">
        <v>10470</v>
      </c>
      <c r="N1373" s="32"/>
      <c r="O1373" s="32"/>
      <c r="P1373" s="32"/>
      <c r="Q1373" s="32"/>
      <c r="R1373" s="32"/>
      <c r="S1373" s="32"/>
    </row>
    <row r="1374" spans="1:19">
      <c r="A1374" t="s">
        <v>12336</v>
      </c>
      <c r="B1374" t="s">
        <v>10461</v>
      </c>
      <c r="C1374" s="70" t="s">
        <v>11058</v>
      </c>
      <c r="D1374" s="70" t="s">
        <v>8248</v>
      </c>
      <c r="E1374" s="70" t="s">
        <v>8249</v>
      </c>
      <c r="J1374" s="70" t="s">
        <v>10751</v>
      </c>
      <c r="K1374" s="70" t="s">
        <v>10471</v>
      </c>
      <c r="L1374" s="70" t="s">
        <v>10750</v>
      </c>
      <c r="M1374" s="70" t="s">
        <v>10470</v>
      </c>
      <c r="N1374" s="32"/>
      <c r="O1374" s="32"/>
      <c r="P1374" s="32"/>
      <c r="Q1374" s="32"/>
      <c r="R1374" s="32"/>
      <c r="S1374" s="32"/>
    </row>
    <row r="1375" spans="1:19">
      <c r="A1375" t="s">
        <v>12049</v>
      </c>
      <c r="B1375" t="s">
        <v>10461</v>
      </c>
      <c r="C1375" s="70" t="s">
        <v>12050</v>
      </c>
      <c r="D1375" s="70" t="s">
        <v>12041</v>
      </c>
      <c r="E1375" s="70" t="s">
        <v>12042</v>
      </c>
      <c r="J1375" s="70" t="s">
        <v>10751</v>
      </c>
      <c r="K1375" s="70" t="s">
        <v>10471</v>
      </c>
      <c r="L1375" s="70" t="s">
        <v>10750</v>
      </c>
      <c r="M1375" s="70" t="s">
        <v>10470</v>
      </c>
      <c r="N1375" s="32"/>
      <c r="O1375" s="32"/>
      <c r="P1375" s="32"/>
      <c r="Q1375" s="32"/>
      <c r="R1375" s="32"/>
      <c r="S1375" s="32"/>
    </row>
    <row r="1376" spans="1:19">
      <c r="A1376" t="s">
        <v>12059</v>
      </c>
      <c r="B1376" t="s">
        <v>10461</v>
      </c>
      <c r="C1376" s="70" t="s">
        <v>12060</v>
      </c>
      <c r="D1376" s="70" t="s">
        <v>12061</v>
      </c>
      <c r="E1376" s="70" t="s">
        <v>12060</v>
      </c>
      <c r="J1376" s="70" t="s">
        <v>10751</v>
      </c>
      <c r="K1376" s="70" t="s">
        <v>10471</v>
      </c>
      <c r="L1376" s="70" t="s">
        <v>10750</v>
      </c>
      <c r="M1376" s="70" t="s">
        <v>10470</v>
      </c>
      <c r="N1376" s="32"/>
      <c r="O1376" s="32"/>
      <c r="P1376" s="32"/>
      <c r="Q1376" s="32"/>
      <c r="R1376" s="32"/>
      <c r="S1376" s="32"/>
    </row>
    <row r="1377" spans="1:19">
      <c r="A1377" t="s">
        <v>12036</v>
      </c>
      <c r="B1377" t="s">
        <v>10461</v>
      </c>
      <c r="C1377" s="70" t="s">
        <v>11059</v>
      </c>
      <c r="D1377" s="70" t="s">
        <v>12037</v>
      </c>
      <c r="E1377" s="70" t="s">
        <v>12038</v>
      </c>
      <c r="J1377" s="70" t="s">
        <v>10751</v>
      </c>
      <c r="K1377" s="70" t="s">
        <v>10471</v>
      </c>
      <c r="L1377" s="70" t="s">
        <v>10750</v>
      </c>
      <c r="M1377" s="70" t="s">
        <v>10470</v>
      </c>
      <c r="N1377" s="32"/>
      <c r="O1377" s="32"/>
      <c r="P1377" s="32"/>
      <c r="Q1377" s="32"/>
      <c r="R1377" s="32"/>
      <c r="S1377" s="32"/>
    </row>
    <row r="1378" spans="1:19">
      <c r="A1378" t="s">
        <v>12039</v>
      </c>
      <c r="B1378" t="s">
        <v>10461</v>
      </c>
      <c r="C1378" s="70" t="s">
        <v>12038</v>
      </c>
      <c r="D1378" s="70" t="s">
        <v>12037</v>
      </c>
      <c r="E1378" s="70" t="s">
        <v>12038</v>
      </c>
      <c r="J1378" s="70" t="s">
        <v>10751</v>
      </c>
      <c r="K1378" s="70" t="s">
        <v>10471</v>
      </c>
      <c r="L1378" s="70" t="s">
        <v>10750</v>
      </c>
      <c r="M1378" s="70" t="s">
        <v>10470</v>
      </c>
      <c r="N1378" s="32"/>
      <c r="O1378" s="32"/>
      <c r="P1378" s="32"/>
      <c r="Q1378" s="32"/>
      <c r="R1378" s="32"/>
      <c r="S1378" s="32"/>
    </row>
    <row r="1379" spans="1:19">
      <c r="A1379" t="s">
        <v>12051</v>
      </c>
      <c r="B1379" t="s">
        <v>10461</v>
      </c>
      <c r="C1379" s="70" t="s">
        <v>13203</v>
      </c>
      <c r="D1379" s="70" t="s">
        <v>12037</v>
      </c>
      <c r="E1379" s="70" t="s">
        <v>12038</v>
      </c>
      <c r="J1379" s="70" t="s">
        <v>10751</v>
      </c>
      <c r="K1379" s="70" t="s">
        <v>10471</v>
      </c>
      <c r="L1379" s="70" t="s">
        <v>10750</v>
      </c>
      <c r="M1379" s="70" t="s">
        <v>10470</v>
      </c>
      <c r="N1379" s="32"/>
      <c r="O1379" s="32"/>
      <c r="P1379" s="32"/>
      <c r="Q1379" s="32"/>
      <c r="R1379" s="32"/>
      <c r="S1379" s="32"/>
    </row>
    <row r="1380" spans="1:19">
      <c r="A1380" t="s">
        <v>13204</v>
      </c>
      <c r="B1380" t="s">
        <v>10461</v>
      </c>
      <c r="C1380" s="70" t="s">
        <v>13205</v>
      </c>
      <c r="D1380" s="70" t="s">
        <v>12037</v>
      </c>
      <c r="E1380" s="70" t="s">
        <v>12038</v>
      </c>
      <c r="J1380" s="70" t="s">
        <v>10751</v>
      </c>
      <c r="K1380" s="70" t="s">
        <v>10471</v>
      </c>
      <c r="L1380" s="70" t="s">
        <v>10750</v>
      </c>
      <c r="M1380" s="70" t="s">
        <v>10470</v>
      </c>
      <c r="N1380" s="32"/>
      <c r="O1380" s="32"/>
      <c r="P1380" s="32"/>
      <c r="Q1380" s="32"/>
      <c r="R1380" s="32"/>
      <c r="S1380" s="32"/>
    </row>
    <row r="1381" spans="1:19">
      <c r="A1381" t="s">
        <v>12053</v>
      </c>
      <c r="B1381" t="s">
        <v>10461</v>
      </c>
      <c r="C1381" s="70" t="s">
        <v>12054</v>
      </c>
      <c r="D1381" s="70" t="s">
        <v>12055</v>
      </c>
      <c r="E1381" s="70" t="s">
        <v>12054</v>
      </c>
      <c r="J1381" s="70" t="s">
        <v>10751</v>
      </c>
      <c r="K1381" s="70" t="s">
        <v>10471</v>
      </c>
      <c r="L1381" s="70" t="s">
        <v>10750</v>
      </c>
      <c r="M1381" s="70" t="s">
        <v>10470</v>
      </c>
      <c r="N1381" s="32"/>
      <c r="O1381" s="32"/>
      <c r="P1381" s="32"/>
      <c r="Q1381" s="32"/>
      <c r="R1381" s="32"/>
      <c r="S1381" s="32"/>
    </row>
    <row r="1382" spans="1:19">
      <c r="A1382" t="s">
        <v>12033</v>
      </c>
      <c r="B1382" t="s">
        <v>10461</v>
      </c>
      <c r="C1382" s="70" t="s">
        <v>12034</v>
      </c>
      <c r="D1382" s="70" t="s">
        <v>12035</v>
      </c>
      <c r="E1382" s="70" t="s">
        <v>12034</v>
      </c>
      <c r="J1382" s="70" t="s">
        <v>10751</v>
      </c>
      <c r="K1382" s="70" t="s">
        <v>10471</v>
      </c>
      <c r="L1382" s="70" t="s">
        <v>10750</v>
      </c>
      <c r="M1382" s="70" t="s">
        <v>10470</v>
      </c>
      <c r="N1382" s="32"/>
      <c r="O1382" s="32"/>
      <c r="P1382" s="32"/>
      <c r="Q1382" s="32"/>
      <c r="R1382" s="32"/>
      <c r="S1382" s="32"/>
    </row>
    <row r="1383" spans="1:19">
      <c r="A1383" t="s">
        <v>12065</v>
      </c>
      <c r="B1383" t="s">
        <v>10461</v>
      </c>
      <c r="C1383" s="70" t="s">
        <v>13206</v>
      </c>
      <c r="D1383" s="70" t="s">
        <v>12035</v>
      </c>
      <c r="E1383" s="70" t="s">
        <v>12034</v>
      </c>
      <c r="J1383" s="70" t="s">
        <v>10751</v>
      </c>
      <c r="K1383" s="70" t="s">
        <v>10471</v>
      </c>
      <c r="L1383" s="70" t="s">
        <v>10750</v>
      </c>
      <c r="M1383" s="70" t="s">
        <v>10470</v>
      </c>
      <c r="N1383" s="32"/>
      <c r="O1383" s="32"/>
      <c r="P1383" s="32"/>
      <c r="Q1383" s="32"/>
      <c r="R1383" s="32"/>
      <c r="S1383" s="32"/>
    </row>
    <row r="1384" spans="1:19">
      <c r="A1384" t="s">
        <v>12337</v>
      </c>
      <c r="B1384" t="s">
        <v>10461</v>
      </c>
      <c r="C1384" s="70" t="s">
        <v>12484</v>
      </c>
      <c r="D1384" s="70" t="s">
        <v>12035</v>
      </c>
      <c r="E1384" s="70" t="s">
        <v>12034</v>
      </c>
      <c r="J1384" s="70" t="s">
        <v>10751</v>
      </c>
      <c r="K1384" s="70" t="s">
        <v>10471</v>
      </c>
      <c r="L1384" s="70" t="s">
        <v>10750</v>
      </c>
      <c r="M1384" s="70" t="s">
        <v>10470</v>
      </c>
      <c r="N1384" s="32"/>
      <c r="O1384" s="32"/>
      <c r="P1384" s="32"/>
      <c r="Q1384" s="32"/>
      <c r="R1384" s="32"/>
      <c r="S1384" s="32"/>
    </row>
    <row r="1385" spans="1:19">
      <c r="A1385" t="s">
        <v>12066</v>
      </c>
      <c r="B1385" t="s">
        <v>10459</v>
      </c>
      <c r="C1385" s="70" t="s">
        <v>12067</v>
      </c>
      <c r="D1385" s="70" t="s">
        <v>12035</v>
      </c>
      <c r="E1385" s="70" t="s">
        <v>12034</v>
      </c>
      <c r="J1385" s="70" t="s">
        <v>10751</v>
      </c>
      <c r="K1385" s="70" t="s">
        <v>10471</v>
      </c>
      <c r="L1385" s="70" t="s">
        <v>10750</v>
      </c>
      <c r="M1385" s="70" t="s">
        <v>10470</v>
      </c>
      <c r="N1385" s="32"/>
      <c r="O1385" s="32"/>
      <c r="P1385" s="32"/>
      <c r="Q1385" s="32"/>
      <c r="R1385" s="32"/>
      <c r="S1385" s="32"/>
    </row>
    <row r="1386" spans="1:19">
      <c r="A1386" t="s">
        <v>12062</v>
      </c>
      <c r="B1386" t="s">
        <v>10461</v>
      </c>
      <c r="C1386" s="70" t="s">
        <v>12063</v>
      </c>
      <c r="D1386" s="70" t="s">
        <v>12064</v>
      </c>
      <c r="E1386" s="70" t="s">
        <v>12063</v>
      </c>
      <c r="J1386" s="70" t="s">
        <v>10751</v>
      </c>
      <c r="K1386" s="70" t="s">
        <v>10471</v>
      </c>
      <c r="L1386" s="70" t="s">
        <v>10750</v>
      </c>
      <c r="M1386" s="70" t="s">
        <v>10470</v>
      </c>
      <c r="N1386" s="32"/>
      <c r="O1386" s="32"/>
      <c r="P1386" s="32"/>
      <c r="Q1386" s="32"/>
      <c r="R1386" s="32"/>
      <c r="S1386" s="32"/>
    </row>
    <row r="1387" spans="1:19">
      <c r="A1387" t="s">
        <v>12132</v>
      </c>
      <c r="B1387" t="s">
        <v>10459</v>
      </c>
      <c r="C1387" s="70" t="s">
        <v>12216</v>
      </c>
      <c r="D1387" s="70" t="s">
        <v>12064</v>
      </c>
      <c r="E1387" s="70" t="s">
        <v>12063</v>
      </c>
      <c r="J1387" s="70" t="s">
        <v>10751</v>
      </c>
      <c r="K1387" s="70" t="s">
        <v>10471</v>
      </c>
      <c r="L1387" s="70" t="s">
        <v>10750</v>
      </c>
      <c r="M1387" s="70" t="s">
        <v>10470</v>
      </c>
      <c r="N1387" s="32"/>
      <c r="O1387" s="32"/>
      <c r="P1387" s="32"/>
      <c r="Q1387" s="32"/>
      <c r="R1387" s="32"/>
      <c r="S1387" s="32"/>
    </row>
    <row r="1388" spans="1:19">
      <c r="A1388" t="s">
        <v>12988</v>
      </c>
      <c r="B1388" t="s">
        <v>10459</v>
      </c>
      <c r="C1388" s="70" t="s">
        <v>8387</v>
      </c>
      <c r="D1388" s="70" t="s">
        <v>12064</v>
      </c>
      <c r="E1388" s="70" t="s">
        <v>12063</v>
      </c>
      <c r="J1388" s="70" t="s">
        <v>10751</v>
      </c>
      <c r="K1388" s="70" t="s">
        <v>10471</v>
      </c>
      <c r="L1388" s="70" t="s">
        <v>10750</v>
      </c>
      <c r="M1388" s="70" t="s">
        <v>10470</v>
      </c>
      <c r="N1388" s="32"/>
      <c r="O1388" s="32"/>
      <c r="P1388" s="32"/>
      <c r="Q1388" s="32"/>
      <c r="R1388" s="32"/>
      <c r="S1388" s="32"/>
    </row>
    <row r="1389" spans="1:19">
      <c r="A1389" t="s">
        <v>12056</v>
      </c>
      <c r="B1389" t="s">
        <v>10461</v>
      </c>
      <c r="C1389" s="70" t="s">
        <v>12057</v>
      </c>
      <c r="D1389" s="70" t="s">
        <v>12058</v>
      </c>
      <c r="E1389" s="70" t="s">
        <v>12057</v>
      </c>
      <c r="J1389" s="70" t="s">
        <v>10751</v>
      </c>
      <c r="K1389" s="70" t="s">
        <v>10471</v>
      </c>
      <c r="L1389" s="70" t="s">
        <v>10750</v>
      </c>
      <c r="M1389" s="70" t="s">
        <v>10470</v>
      </c>
      <c r="N1389" s="32"/>
      <c r="O1389" s="32"/>
      <c r="P1389" s="32"/>
      <c r="Q1389" s="32"/>
      <c r="R1389" s="32"/>
      <c r="S1389" s="32"/>
    </row>
    <row r="1390" spans="1:19">
      <c r="A1390" t="s">
        <v>12052</v>
      </c>
      <c r="B1390" t="s">
        <v>10461</v>
      </c>
      <c r="C1390" s="70" t="s">
        <v>12482</v>
      </c>
      <c r="D1390" s="70" t="s">
        <v>12335</v>
      </c>
      <c r="E1390" s="70" t="s">
        <v>12483</v>
      </c>
      <c r="J1390" s="70" t="s">
        <v>10751</v>
      </c>
      <c r="K1390" s="70" t="s">
        <v>10471</v>
      </c>
      <c r="L1390" s="70" t="s">
        <v>10750</v>
      </c>
      <c r="M1390" s="70" t="s">
        <v>10470</v>
      </c>
      <c r="N1390" s="32"/>
      <c r="O1390" s="32"/>
      <c r="P1390" s="32"/>
      <c r="Q1390" s="32"/>
      <c r="R1390" s="32"/>
      <c r="S1390" s="32"/>
    </row>
    <row r="1391" spans="1:19">
      <c r="A1391" t="s">
        <v>12133</v>
      </c>
      <c r="B1391" t="s">
        <v>10459</v>
      </c>
      <c r="C1391" s="70" t="s">
        <v>12217</v>
      </c>
      <c r="D1391" s="70" t="s">
        <v>12335</v>
      </c>
      <c r="E1391" s="70" t="s">
        <v>12483</v>
      </c>
      <c r="J1391" s="70" t="s">
        <v>10751</v>
      </c>
      <c r="K1391" s="70" t="s">
        <v>10471</v>
      </c>
      <c r="L1391" s="70" t="s">
        <v>10750</v>
      </c>
      <c r="M1391" s="70" t="s">
        <v>10470</v>
      </c>
      <c r="N1391" s="32"/>
      <c r="O1391" s="32"/>
      <c r="P1391" s="32"/>
      <c r="Q1391" s="32"/>
      <c r="R1391" s="32"/>
      <c r="S1391" s="32"/>
    </row>
    <row r="1392" spans="1:19">
      <c r="A1392" t="s">
        <v>9756</v>
      </c>
      <c r="B1392" t="s">
        <v>10461</v>
      </c>
      <c r="C1392" s="70" t="s">
        <v>9757</v>
      </c>
      <c r="D1392" s="70" t="s">
        <v>10524</v>
      </c>
      <c r="E1392" s="70" t="s">
        <v>10525</v>
      </c>
      <c r="J1392" s="70" t="s">
        <v>10528</v>
      </c>
      <c r="K1392" s="70" t="s">
        <v>10471</v>
      </c>
      <c r="L1392" s="70" t="s">
        <v>10527</v>
      </c>
      <c r="M1392" s="70" t="s">
        <v>10470</v>
      </c>
      <c r="N1392" s="32"/>
      <c r="O1392" s="32"/>
      <c r="P1392" s="32"/>
      <c r="Q1392" s="32"/>
      <c r="R1392" s="32"/>
      <c r="S1392" s="32"/>
    </row>
    <row r="1393" spans="1:19">
      <c r="A1393" t="s">
        <v>10523</v>
      </c>
      <c r="B1393" t="s">
        <v>10459</v>
      </c>
      <c r="C1393" s="70" t="s">
        <v>13207</v>
      </c>
      <c r="D1393" s="70" t="s">
        <v>10524</v>
      </c>
      <c r="E1393" s="70" t="s">
        <v>10525</v>
      </c>
      <c r="J1393" s="70" t="s">
        <v>10528</v>
      </c>
      <c r="K1393" s="70" t="s">
        <v>10471</v>
      </c>
      <c r="L1393" s="70" t="s">
        <v>10527</v>
      </c>
      <c r="M1393" s="70" t="s">
        <v>10470</v>
      </c>
      <c r="N1393" s="32"/>
      <c r="O1393" s="32"/>
      <c r="P1393" s="32"/>
      <c r="Q1393" s="32"/>
      <c r="R1393" s="32"/>
      <c r="S1393" s="32"/>
    </row>
    <row r="1394" spans="1:19">
      <c r="A1394" t="s">
        <v>11614</v>
      </c>
      <c r="B1394" t="s">
        <v>10459</v>
      </c>
      <c r="C1394" s="70" t="s">
        <v>13208</v>
      </c>
      <c r="D1394" s="70" t="s">
        <v>10524</v>
      </c>
      <c r="E1394" s="70" t="s">
        <v>10525</v>
      </c>
      <c r="J1394" s="70" t="s">
        <v>10528</v>
      </c>
      <c r="K1394" s="70" t="s">
        <v>10471</v>
      </c>
      <c r="L1394" s="70" t="s">
        <v>10527</v>
      </c>
      <c r="M1394" s="70" t="s">
        <v>10470</v>
      </c>
      <c r="N1394" s="32"/>
      <c r="O1394" s="32"/>
      <c r="P1394" s="32"/>
      <c r="Q1394" s="32"/>
      <c r="R1394" s="32"/>
      <c r="S1394" s="32"/>
    </row>
    <row r="1395" spans="1:19">
      <c r="A1395" t="s">
        <v>7921</v>
      </c>
      <c r="B1395" t="s">
        <v>10459</v>
      </c>
      <c r="C1395" s="70" t="s">
        <v>7922</v>
      </c>
      <c r="D1395" s="70" t="s">
        <v>10524</v>
      </c>
      <c r="E1395" s="70" t="s">
        <v>10525</v>
      </c>
      <c r="J1395" s="70" t="s">
        <v>10528</v>
      </c>
      <c r="K1395" s="70" t="s">
        <v>10471</v>
      </c>
      <c r="L1395" s="70" t="s">
        <v>10527</v>
      </c>
      <c r="M1395" s="70" t="s">
        <v>10470</v>
      </c>
      <c r="N1395" s="32"/>
      <c r="O1395" s="32"/>
      <c r="P1395" s="32"/>
      <c r="Q1395" s="32"/>
      <c r="R1395" s="32"/>
      <c r="S1395" s="32"/>
    </row>
    <row r="1396" spans="1:19">
      <c r="A1396" t="s">
        <v>7065</v>
      </c>
      <c r="B1396" t="s">
        <v>10459</v>
      </c>
      <c r="C1396" s="70" t="s">
        <v>7066</v>
      </c>
      <c r="D1396" s="70" t="s">
        <v>10524</v>
      </c>
      <c r="E1396" s="70" t="s">
        <v>10525</v>
      </c>
      <c r="J1396" s="70" t="s">
        <v>10528</v>
      </c>
      <c r="K1396" s="70" t="s">
        <v>10471</v>
      </c>
      <c r="L1396" s="70" t="s">
        <v>10527</v>
      </c>
      <c r="M1396" s="70" t="s">
        <v>10470</v>
      </c>
      <c r="N1396" s="32"/>
      <c r="O1396" s="32"/>
      <c r="P1396" s="32"/>
      <c r="Q1396" s="32"/>
      <c r="R1396" s="32"/>
      <c r="S1396" s="32"/>
    </row>
    <row r="1397" spans="1:19">
      <c r="A1397" t="s">
        <v>13209</v>
      </c>
      <c r="B1397" t="s">
        <v>10459</v>
      </c>
      <c r="C1397" s="70" t="s">
        <v>13210</v>
      </c>
      <c r="D1397" s="70" t="s">
        <v>10524</v>
      </c>
      <c r="E1397" s="70" t="s">
        <v>10525</v>
      </c>
      <c r="J1397" s="70" t="s">
        <v>10528</v>
      </c>
      <c r="K1397" s="70" t="s">
        <v>10471</v>
      </c>
      <c r="L1397" s="70" t="s">
        <v>10527</v>
      </c>
      <c r="M1397" s="70" t="s">
        <v>10470</v>
      </c>
      <c r="N1397" s="32"/>
      <c r="O1397" s="32"/>
      <c r="P1397" s="32"/>
      <c r="Q1397" s="32"/>
      <c r="R1397" s="32"/>
      <c r="S1397" s="32"/>
    </row>
    <row r="1398" spans="1:19">
      <c r="A1398" t="s">
        <v>12069</v>
      </c>
      <c r="B1398" t="s">
        <v>10461</v>
      </c>
      <c r="C1398" s="70" t="s">
        <v>9755</v>
      </c>
      <c r="D1398" s="70" t="s">
        <v>12068</v>
      </c>
      <c r="E1398" s="70" t="s">
        <v>13211</v>
      </c>
      <c r="J1398" s="70" t="s">
        <v>10528</v>
      </c>
      <c r="K1398" s="70" t="s">
        <v>10471</v>
      </c>
      <c r="L1398" s="70" t="s">
        <v>10527</v>
      </c>
      <c r="M1398" s="70" t="s">
        <v>10470</v>
      </c>
      <c r="N1398" s="32"/>
      <c r="O1398" s="32"/>
      <c r="P1398" s="32"/>
      <c r="Q1398" s="32"/>
      <c r="R1398" s="32"/>
      <c r="S1398" s="32"/>
    </row>
    <row r="1399" spans="1:19">
      <c r="A1399" t="s">
        <v>12340</v>
      </c>
      <c r="B1399" t="s">
        <v>10461</v>
      </c>
      <c r="C1399" s="70" t="s">
        <v>12487</v>
      </c>
      <c r="D1399" s="70" t="s">
        <v>12068</v>
      </c>
      <c r="E1399" s="70" t="s">
        <v>13211</v>
      </c>
      <c r="J1399" s="70" t="s">
        <v>10528</v>
      </c>
      <c r="K1399" s="70" t="s">
        <v>10471</v>
      </c>
      <c r="L1399" s="70" t="s">
        <v>10527</v>
      </c>
      <c r="M1399" s="70" t="s">
        <v>10470</v>
      </c>
      <c r="N1399" s="32"/>
      <c r="O1399" s="32"/>
      <c r="P1399" s="32"/>
      <c r="Q1399" s="32"/>
      <c r="R1399" s="32"/>
      <c r="S1399" s="32"/>
    </row>
    <row r="1400" spans="1:19">
      <c r="A1400" t="s">
        <v>4718</v>
      </c>
      <c r="B1400" t="s">
        <v>10461</v>
      </c>
      <c r="C1400" s="70" t="s">
        <v>4719</v>
      </c>
      <c r="D1400" s="70" t="s">
        <v>4720</v>
      </c>
      <c r="E1400" s="70" t="s">
        <v>4721</v>
      </c>
      <c r="J1400" s="70" t="s">
        <v>10528</v>
      </c>
      <c r="K1400" s="70" t="s">
        <v>10471</v>
      </c>
      <c r="L1400" s="70" t="s">
        <v>10527</v>
      </c>
      <c r="M1400" s="70" t="s">
        <v>10470</v>
      </c>
      <c r="N1400" s="32"/>
      <c r="O1400" s="32"/>
      <c r="P1400" s="32"/>
      <c r="Q1400" s="32"/>
      <c r="R1400" s="32"/>
      <c r="S1400" s="32"/>
    </row>
    <row r="1401" spans="1:19">
      <c r="A1401" t="s">
        <v>11819</v>
      </c>
      <c r="B1401" t="s">
        <v>10461</v>
      </c>
      <c r="C1401" s="70" t="s">
        <v>11820</v>
      </c>
      <c r="D1401" s="70" t="s">
        <v>4720</v>
      </c>
      <c r="E1401" s="70" t="s">
        <v>4721</v>
      </c>
      <c r="J1401" s="70" t="s">
        <v>10528</v>
      </c>
      <c r="K1401" s="70" t="s">
        <v>10471</v>
      </c>
      <c r="L1401" s="70" t="s">
        <v>10527</v>
      </c>
      <c r="M1401" s="70" t="s">
        <v>10470</v>
      </c>
      <c r="N1401" s="32"/>
      <c r="O1401" s="32"/>
      <c r="P1401" s="32"/>
      <c r="Q1401" s="32"/>
      <c r="R1401" s="32"/>
      <c r="S1401" s="32"/>
    </row>
    <row r="1402" spans="1:19">
      <c r="A1402" t="s">
        <v>6980</v>
      </c>
      <c r="B1402" t="s">
        <v>10461</v>
      </c>
      <c r="C1402" s="70" t="s">
        <v>10711</v>
      </c>
      <c r="D1402" s="70" t="s">
        <v>6978</v>
      </c>
      <c r="E1402" s="70" t="s">
        <v>6979</v>
      </c>
      <c r="J1402" s="70" t="s">
        <v>7996</v>
      </c>
      <c r="K1402" s="70" t="s">
        <v>10471</v>
      </c>
      <c r="L1402" s="70" t="s">
        <v>10761</v>
      </c>
      <c r="M1402" s="70" t="s">
        <v>10470</v>
      </c>
      <c r="N1402" s="32"/>
      <c r="O1402" s="32"/>
      <c r="P1402" s="32"/>
      <c r="Q1402" s="32"/>
      <c r="R1402" s="32"/>
      <c r="S1402" s="32"/>
    </row>
    <row r="1403" spans="1:19">
      <c r="A1403" t="s">
        <v>6982</v>
      </c>
      <c r="B1403" t="s">
        <v>10461</v>
      </c>
      <c r="C1403" s="70" t="s">
        <v>13212</v>
      </c>
      <c r="D1403" s="70" t="s">
        <v>6978</v>
      </c>
      <c r="E1403" s="70" t="s">
        <v>6979</v>
      </c>
      <c r="J1403" s="70" t="s">
        <v>7996</v>
      </c>
      <c r="K1403" s="70" t="s">
        <v>10471</v>
      </c>
      <c r="L1403" s="70" t="s">
        <v>10761</v>
      </c>
      <c r="M1403" s="70" t="s">
        <v>10470</v>
      </c>
      <c r="N1403" s="32"/>
      <c r="O1403" s="32"/>
      <c r="P1403" s="32"/>
      <c r="Q1403" s="32"/>
      <c r="R1403" s="32"/>
      <c r="S1403" s="32"/>
    </row>
    <row r="1404" spans="1:19">
      <c r="A1404" t="s">
        <v>12397</v>
      </c>
      <c r="B1404" t="s">
        <v>10461</v>
      </c>
      <c r="C1404" s="70" t="s">
        <v>10714</v>
      </c>
      <c r="D1404" s="70" t="s">
        <v>6978</v>
      </c>
      <c r="E1404" s="70" t="s">
        <v>6979</v>
      </c>
      <c r="J1404" s="70" t="s">
        <v>7996</v>
      </c>
      <c r="K1404" s="70" t="s">
        <v>10471</v>
      </c>
      <c r="L1404" s="70" t="s">
        <v>10761</v>
      </c>
      <c r="M1404" s="70" t="s">
        <v>10470</v>
      </c>
      <c r="N1404" s="32"/>
      <c r="O1404" s="32"/>
      <c r="P1404" s="32"/>
      <c r="Q1404" s="32"/>
      <c r="R1404" s="32"/>
      <c r="S1404" s="32"/>
    </row>
    <row r="1405" spans="1:19">
      <c r="A1405" t="s">
        <v>12398</v>
      </c>
      <c r="B1405" t="s">
        <v>10461</v>
      </c>
      <c r="C1405" s="70" t="s">
        <v>10715</v>
      </c>
      <c r="D1405" s="70" t="s">
        <v>6978</v>
      </c>
      <c r="E1405" s="70" t="s">
        <v>6979</v>
      </c>
      <c r="J1405" s="70" t="s">
        <v>7996</v>
      </c>
      <c r="K1405" s="70" t="s">
        <v>10471</v>
      </c>
      <c r="L1405" s="70" t="s">
        <v>10761</v>
      </c>
      <c r="M1405" s="70" t="s">
        <v>10470</v>
      </c>
      <c r="N1405" s="32"/>
      <c r="O1405" s="32"/>
      <c r="P1405" s="32"/>
      <c r="Q1405" s="32"/>
      <c r="R1405" s="32"/>
      <c r="S1405" s="32"/>
    </row>
    <row r="1406" spans="1:19">
      <c r="A1406" t="s">
        <v>12399</v>
      </c>
      <c r="B1406" t="s">
        <v>10461</v>
      </c>
      <c r="C1406" s="70" t="s">
        <v>13213</v>
      </c>
      <c r="D1406" s="70" t="s">
        <v>6978</v>
      </c>
      <c r="E1406" s="70" t="s">
        <v>6979</v>
      </c>
      <c r="J1406" s="70" t="s">
        <v>7996</v>
      </c>
      <c r="K1406" s="70" t="s">
        <v>10471</v>
      </c>
      <c r="L1406" s="70" t="s">
        <v>10761</v>
      </c>
      <c r="M1406" s="70" t="s">
        <v>10470</v>
      </c>
      <c r="N1406" s="32"/>
      <c r="O1406" s="32"/>
      <c r="P1406" s="32"/>
      <c r="Q1406" s="32"/>
      <c r="R1406" s="32"/>
      <c r="S1406" s="32"/>
    </row>
    <row r="1407" spans="1:19">
      <c r="A1407" t="s">
        <v>12400</v>
      </c>
      <c r="B1407" t="s">
        <v>10461</v>
      </c>
      <c r="C1407" s="70" t="s">
        <v>10716</v>
      </c>
      <c r="D1407" s="70" t="s">
        <v>6978</v>
      </c>
      <c r="E1407" s="70" t="s">
        <v>6979</v>
      </c>
      <c r="J1407" s="70" t="s">
        <v>7996</v>
      </c>
      <c r="K1407" s="70" t="s">
        <v>10471</v>
      </c>
      <c r="L1407" s="70" t="s">
        <v>10761</v>
      </c>
      <c r="M1407" s="70" t="s">
        <v>10470</v>
      </c>
      <c r="N1407" s="32"/>
      <c r="O1407" s="32"/>
      <c r="P1407" s="32"/>
      <c r="Q1407" s="32"/>
      <c r="R1407" s="32"/>
      <c r="S1407" s="32"/>
    </row>
    <row r="1408" spans="1:19">
      <c r="A1408" t="s">
        <v>10757</v>
      </c>
      <c r="B1408" t="s">
        <v>10459</v>
      </c>
      <c r="C1408" s="70" t="s">
        <v>10758</v>
      </c>
      <c r="D1408" s="70" t="s">
        <v>10759</v>
      </c>
      <c r="E1408" s="70" t="s">
        <v>10760</v>
      </c>
      <c r="J1408" s="70" t="s">
        <v>7996</v>
      </c>
      <c r="K1408" s="70" t="s">
        <v>10471</v>
      </c>
      <c r="L1408" s="70" t="s">
        <v>10761</v>
      </c>
      <c r="M1408" s="70" t="s">
        <v>10470</v>
      </c>
      <c r="N1408" s="32"/>
      <c r="O1408" s="32"/>
      <c r="P1408" s="32"/>
      <c r="Q1408" s="32"/>
      <c r="R1408" s="32"/>
      <c r="S1408" s="32"/>
    </row>
    <row r="1409" spans="1:19">
      <c r="A1409" t="s">
        <v>12919</v>
      </c>
      <c r="B1409" t="s">
        <v>10459</v>
      </c>
      <c r="C1409" s="70" t="s">
        <v>8922</v>
      </c>
      <c r="D1409" s="70" t="s">
        <v>10759</v>
      </c>
      <c r="E1409" s="70" t="s">
        <v>10760</v>
      </c>
      <c r="J1409" s="70" t="s">
        <v>7996</v>
      </c>
      <c r="K1409" s="70" t="s">
        <v>10471</v>
      </c>
      <c r="L1409" s="70" t="s">
        <v>10761</v>
      </c>
      <c r="M1409" s="70" t="s">
        <v>10470</v>
      </c>
      <c r="N1409" s="32"/>
      <c r="O1409" s="32"/>
      <c r="P1409" s="32"/>
      <c r="Q1409" s="32"/>
      <c r="R1409" s="32"/>
      <c r="S1409" s="32"/>
    </row>
    <row r="1410" spans="1:19">
      <c r="A1410" t="s">
        <v>6983</v>
      </c>
      <c r="B1410" t="s">
        <v>10459</v>
      </c>
      <c r="C1410" s="70" t="s">
        <v>6984</v>
      </c>
      <c r="D1410" s="70" t="s">
        <v>10759</v>
      </c>
      <c r="E1410" s="70" t="s">
        <v>10760</v>
      </c>
      <c r="J1410" s="70" t="s">
        <v>7996</v>
      </c>
      <c r="K1410" s="70" t="s">
        <v>10471</v>
      </c>
      <c r="L1410" s="70" t="s">
        <v>10761</v>
      </c>
      <c r="M1410" s="70" t="s">
        <v>10470</v>
      </c>
      <c r="N1410" s="32"/>
      <c r="O1410" s="32"/>
      <c r="P1410" s="32"/>
      <c r="Q1410" s="32"/>
      <c r="R1410" s="32"/>
      <c r="S1410" s="32"/>
    </row>
    <row r="1411" spans="1:19">
      <c r="A1411" t="s">
        <v>12918</v>
      </c>
      <c r="B1411" t="s">
        <v>10459</v>
      </c>
      <c r="C1411" s="70" t="s">
        <v>13214</v>
      </c>
      <c r="D1411" s="70" t="s">
        <v>12037</v>
      </c>
      <c r="E1411" s="70" t="s">
        <v>12038</v>
      </c>
      <c r="J1411" s="70" t="s">
        <v>7996</v>
      </c>
      <c r="K1411" s="70" t="s">
        <v>10471</v>
      </c>
      <c r="L1411" s="70" t="s">
        <v>10761</v>
      </c>
      <c r="M1411" s="70" t="s">
        <v>10470</v>
      </c>
      <c r="N1411" s="32"/>
      <c r="O1411" s="32"/>
      <c r="P1411" s="32"/>
      <c r="Q1411" s="32"/>
      <c r="R1411" s="32"/>
      <c r="S1411" s="32"/>
    </row>
    <row r="1412" spans="1:19">
      <c r="A1412" t="s">
        <v>6981</v>
      </c>
      <c r="B1412" t="s">
        <v>10461</v>
      </c>
      <c r="C1412" s="70" t="s">
        <v>10712</v>
      </c>
      <c r="D1412" s="70" t="s">
        <v>12396</v>
      </c>
      <c r="E1412" s="70" t="s">
        <v>10713</v>
      </c>
      <c r="J1412" s="70" t="s">
        <v>7996</v>
      </c>
      <c r="K1412" s="70" t="s">
        <v>10471</v>
      </c>
      <c r="L1412" s="70" t="s">
        <v>10761</v>
      </c>
      <c r="M1412" s="70" t="s">
        <v>10470</v>
      </c>
      <c r="N1412" s="32"/>
      <c r="O1412" s="32"/>
      <c r="P1412" s="32"/>
      <c r="Q1412" s="32"/>
      <c r="R1412" s="32"/>
      <c r="S1412" s="32"/>
    </row>
    <row r="1413" spans="1:19">
      <c r="A1413" t="s">
        <v>12270</v>
      </c>
      <c r="B1413" t="s">
        <v>10461</v>
      </c>
      <c r="C1413" s="70" t="s">
        <v>7693</v>
      </c>
      <c r="D1413" s="70" t="s">
        <v>8248</v>
      </c>
      <c r="E1413" s="70" t="s">
        <v>8249</v>
      </c>
      <c r="J1413" s="70" t="s">
        <v>7824</v>
      </c>
      <c r="K1413" s="70" t="s">
        <v>10471</v>
      </c>
      <c r="L1413" s="70" t="s">
        <v>7823</v>
      </c>
      <c r="M1413" s="70" t="s">
        <v>10470</v>
      </c>
      <c r="N1413" s="32"/>
      <c r="O1413" s="32"/>
      <c r="P1413" s="32"/>
      <c r="Q1413" s="32"/>
      <c r="R1413" s="32"/>
      <c r="S1413" s="32"/>
    </row>
    <row r="1414" spans="1:19">
      <c r="A1414" t="s">
        <v>12271</v>
      </c>
      <c r="B1414" t="s">
        <v>10461</v>
      </c>
      <c r="C1414" s="70" t="s">
        <v>7694</v>
      </c>
      <c r="D1414" s="70" t="s">
        <v>8248</v>
      </c>
      <c r="E1414" s="70" t="s">
        <v>8249</v>
      </c>
      <c r="J1414" s="70" t="s">
        <v>7824</v>
      </c>
      <c r="K1414" s="70" t="s">
        <v>10471</v>
      </c>
      <c r="L1414" s="70" t="s">
        <v>7823</v>
      </c>
      <c r="M1414" s="70" t="s">
        <v>10470</v>
      </c>
      <c r="N1414" s="32"/>
      <c r="O1414" s="32"/>
      <c r="P1414" s="32"/>
      <c r="Q1414" s="32"/>
      <c r="R1414" s="32"/>
      <c r="S1414" s="32"/>
    </row>
    <row r="1415" spans="1:19">
      <c r="A1415" t="s">
        <v>12272</v>
      </c>
      <c r="B1415" t="s">
        <v>10461</v>
      </c>
      <c r="C1415" s="70" t="s">
        <v>7695</v>
      </c>
      <c r="D1415" s="70" t="s">
        <v>8248</v>
      </c>
      <c r="E1415" s="70" t="s">
        <v>8249</v>
      </c>
      <c r="J1415" s="70" t="s">
        <v>7824</v>
      </c>
      <c r="K1415" s="70" t="s">
        <v>10471</v>
      </c>
      <c r="L1415" s="70" t="s">
        <v>7823</v>
      </c>
      <c r="M1415" s="70" t="s">
        <v>10470</v>
      </c>
      <c r="N1415" s="32"/>
      <c r="O1415" s="32"/>
      <c r="P1415" s="32"/>
      <c r="Q1415" s="32"/>
      <c r="R1415" s="32"/>
      <c r="S1415" s="32"/>
    </row>
    <row r="1416" spans="1:19">
      <c r="A1416" t="s">
        <v>12273</v>
      </c>
      <c r="B1416" t="s">
        <v>10461</v>
      </c>
      <c r="C1416" s="70" t="s">
        <v>7696</v>
      </c>
      <c r="D1416" s="70" t="s">
        <v>8248</v>
      </c>
      <c r="E1416" s="70" t="s">
        <v>8249</v>
      </c>
      <c r="J1416" s="70" t="s">
        <v>7824</v>
      </c>
      <c r="K1416" s="70" t="s">
        <v>10471</v>
      </c>
      <c r="L1416" s="70" t="s">
        <v>7823</v>
      </c>
      <c r="M1416" s="70" t="s">
        <v>10470</v>
      </c>
      <c r="N1416" s="32"/>
      <c r="O1416" s="32"/>
      <c r="P1416" s="32"/>
      <c r="Q1416" s="32"/>
      <c r="R1416" s="32"/>
      <c r="S1416" s="32"/>
    </row>
    <row r="1417" spans="1:19">
      <c r="A1417" t="s">
        <v>12274</v>
      </c>
      <c r="B1417" t="s">
        <v>10461</v>
      </c>
      <c r="C1417" s="70" t="s">
        <v>7697</v>
      </c>
      <c r="D1417" s="70" t="s">
        <v>8248</v>
      </c>
      <c r="E1417" s="70" t="s">
        <v>8249</v>
      </c>
      <c r="J1417" s="70" t="s">
        <v>7824</v>
      </c>
      <c r="K1417" s="70" t="s">
        <v>10471</v>
      </c>
      <c r="L1417" s="70" t="s">
        <v>7823</v>
      </c>
      <c r="M1417" s="70" t="s">
        <v>10470</v>
      </c>
      <c r="N1417" s="32"/>
      <c r="O1417" s="32"/>
      <c r="P1417" s="32"/>
      <c r="Q1417" s="32"/>
      <c r="R1417" s="32"/>
      <c r="S1417" s="32"/>
    </row>
    <row r="1418" spans="1:19">
      <c r="A1418" t="s">
        <v>12275</v>
      </c>
      <c r="B1418" t="s">
        <v>10461</v>
      </c>
      <c r="C1418" s="70" t="s">
        <v>7698</v>
      </c>
      <c r="D1418" s="70" t="s">
        <v>8248</v>
      </c>
      <c r="E1418" s="70" t="s">
        <v>8249</v>
      </c>
      <c r="J1418" s="70" t="s">
        <v>7824</v>
      </c>
      <c r="K1418" s="70" t="s">
        <v>10471</v>
      </c>
      <c r="L1418" s="70" t="s">
        <v>7823</v>
      </c>
      <c r="M1418" s="70" t="s">
        <v>10470</v>
      </c>
      <c r="N1418" s="32"/>
      <c r="O1418" s="32"/>
      <c r="P1418" s="32"/>
      <c r="Q1418" s="32"/>
      <c r="R1418" s="32"/>
      <c r="S1418" s="32"/>
    </row>
    <row r="1419" spans="1:19">
      <c r="A1419" t="s">
        <v>12276</v>
      </c>
      <c r="B1419" t="s">
        <v>10461</v>
      </c>
      <c r="C1419" s="70" t="s">
        <v>7699</v>
      </c>
      <c r="D1419" s="70" t="s">
        <v>8248</v>
      </c>
      <c r="E1419" s="70" t="s">
        <v>8249</v>
      </c>
      <c r="J1419" s="70" t="s">
        <v>7824</v>
      </c>
      <c r="K1419" s="70" t="s">
        <v>10471</v>
      </c>
      <c r="L1419" s="70" t="s">
        <v>7823</v>
      </c>
      <c r="M1419" s="70" t="s">
        <v>10470</v>
      </c>
      <c r="N1419" s="32"/>
      <c r="O1419" s="32"/>
      <c r="P1419" s="32"/>
      <c r="Q1419" s="32"/>
      <c r="R1419" s="32"/>
      <c r="S1419" s="32"/>
    </row>
    <row r="1420" spans="1:19">
      <c r="A1420" t="s">
        <v>12277</v>
      </c>
      <c r="B1420" t="s">
        <v>10461</v>
      </c>
      <c r="C1420" s="70" t="s">
        <v>6372</v>
      </c>
      <c r="D1420" s="70" t="s">
        <v>8248</v>
      </c>
      <c r="E1420" s="70" t="s">
        <v>8249</v>
      </c>
      <c r="J1420" s="70" t="s">
        <v>7824</v>
      </c>
      <c r="K1420" s="70" t="s">
        <v>10471</v>
      </c>
      <c r="L1420" s="70" t="s">
        <v>7823</v>
      </c>
      <c r="M1420" s="70" t="s">
        <v>10470</v>
      </c>
      <c r="N1420" s="32"/>
      <c r="O1420" s="32"/>
      <c r="P1420" s="32"/>
      <c r="Q1420" s="32"/>
      <c r="R1420" s="32"/>
      <c r="S1420" s="32"/>
    </row>
    <row r="1421" spans="1:19">
      <c r="A1421" t="s">
        <v>12278</v>
      </c>
      <c r="B1421" t="s">
        <v>10461</v>
      </c>
      <c r="C1421" s="70" t="s">
        <v>6373</v>
      </c>
      <c r="D1421" s="70" t="s">
        <v>8248</v>
      </c>
      <c r="E1421" s="70" t="s">
        <v>8249</v>
      </c>
      <c r="J1421" s="70" t="s">
        <v>7824</v>
      </c>
      <c r="K1421" s="70" t="s">
        <v>10471</v>
      </c>
      <c r="L1421" s="70" t="s">
        <v>7823</v>
      </c>
      <c r="M1421" s="70" t="s">
        <v>10470</v>
      </c>
      <c r="N1421" s="32"/>
      <c r="O1421" s="32"/>
      <c r="P1421" s="32"/>
      <c r="Q1421" s="32"/>
      <c r="R1421" s="32"/>
      <c r="S1421" s="32"/>
    </row>
    <row r="1422" spans="1:19">
      <c r="A1422" t="s">
        <v>12279</v>
      </c>
      <c r="B1422" t="s">
        <v>10461</v>
      </c>
      <c r="C1422" s="70" t="s">
        <v>6374</v>
      </c>
      <c r="D1422" s="70" t="s">
        <v>8248</v>
      </c>
      <c r="E1422" s="70" t="s">
        <v>8249</v>
      </c>
      <c r="J1422" s="70" t="s">
        <v>7824</v>
      </c>
      <c r="K1422" s="70" t="s">
        <v>10471</v>
      </c>
      <c r="L1422" s="70" t="s">
        <v>7823</v>
      </c>
      <c r="M1422" s="70" t="s">
        <v>10470</v>
      </c>
      <c r="N1422" s="32"/>
      <c r="O1422" s="32"/>
      <c r="P1422" s="32"/>
      <c r="Q1422" s="32"/>
      <c r="R1422" s="32"/>
      <c r="S1422" s="32"/>
    </row>
    <row r="1423" spans="1:19">
      <c r="A1423" t="s">
        <v>8246</v>
      </c>
      <c r="B1423" t="s">
        <v>10461</v>
      </c>
      <c r="C1423" s="70" t="s">
        <v>8247</v>
      </c>
      <c r="D1423" s="70" t="s">
        <v>8248</v>
      </c>
      <c r="E1423" s="70" t="s">
        <v>8249</v>
      </c>
      <c r="J1423" s="70" t="s">
        <v>7824</v>
      </c>
      <c r="K1423" s="70" t="s">
        <v>10471</v>
      </c>
      <c r="L1423" s="70" t="s">
        <v>7823</v>
      </c>
      <c r="M1423" s="70" t="s">
        <v>10470</v>
      </c>
      <c r="N1423" s="32"/>
      <c r="O1423" s="32"/>
      <c r="P1423" s="32"/>
      <c r="Q1423" s="32"/>
      <c r="R1423" s="32"/>
      <c r="S1423" s="32"/>
    </row>
    <row r="1424" spans="1:19">
      <c r="A1424" t="s">
        <v>8253</v>
      </c>
      <c r="B1424" t="s">
        <v>10461</v>
      </c>
      <c r="C1424" s="70" t="s">
        <v>13215</v>
      </c>
      <c r="D1424" s="70" t="s">
        <v>6996</v>
      </c>
      <c r="E1424" s="70" t="s">
        <v>6997</v>
      </c>
      <c r="J1424" s="70" t="s">
        <v>7824</v>
      </c>
      <c r="K1424" s="70" t="s">
        <v>10471</v>
      </c>
      <c r="L1424" s="70" t="s">
        <v>7823</v>
      </c>
      <c r="M1424" s="70" t="s">
        <v>10470</v>
      </c>
      <c r="N1424" s="32"/>
      <c r="O1424" s="32"/>
      <c r="P1424" s="32"/>
      <c r="Q1424" s="32"/>
      <c r="R1424" s="32"/>
      <c r="S1424" s="32"/>
    </row>
    <row r="1425" spans="1:19">
      <c r="A1425" t="s">
        <v>7822</v>
      </c>
      <c r="B1425" t="s">
        <v>10461</v>
      </c>
      <c r="C1425" s="70" t="s">
        <v>13216</v>
      </c>
      <c r="D1425" s="70" t="s">
        <v>12742</v>
      </c>
      <c r="E1425" s="70" t="s">
        <v>10369</v>
      </c>
      <c r="J1425" s="70" t="s">
        <v>7824</v>
      </c>
      <c r="K1425" s="70" t="s">
        <v>10471</v>
      </c>
      <c r="L1425" s="70" t="s">
        <v>7823</v>
      </c>
      <c r="M1425" s="70" t="s">
        <v>10470</v>
      </c>
      <c r="N1425" s="32"/>
      <c r="O1425" s="32"/>
      <c r="P1425" s="32"/>
      <c r="Q1425" s="32"/>
      <c r="R1425" s="32"/>
      <c r="S1425" s="32"/>
    </row>
    <row r="1426" spans="1:19">
      <c r="A1426" t="s">
        <v>7834</v>
      </c>
      <c r="B1426" t="s">
        <v>10461</v>
      </c>
      <c r="C1426" s="70" t="s">
        <v>7690</v>
      </c>
      <c r="D1426" s="70" t="s">
        <v>12742</v>
      </c>
      <c r="E1426" s="70" t="s">
        <v>10369</v>
      </c>
      <c r="J1426" s="70" t="s">
        <v>7824</v>
      </c>
      <c r="K1426" s="70" t="s">
        <v>10471</v>
      </c>
      <c r="L1426" s="70" t="s">
        <v>7823</v>
      </c>
      <c r="M1426" s="70" t="s">
        <v>10470</v>
      </c>
      <c r="N1426" s="32"/>
      <c r="O1426" s="32"/>
      <c r="P1426" s="32"/>
      <c r="Q1426" s="32"/>
      <c r="R1426" s="32"/>
      <c r="S1426" s="32"/>
    </row>
    <row r="1427" spans="1:19">
      <c r="A1427" t="s">
        <v>12401</v>
      </c>
      <c r="B1427" t="s">
        <v>10461</v>
      </c>
      <c r="C1427" s="70" t="s">
        <v>10721</v>
      </c>
      <c r="D1427" s="70" t="s">
        <v>12742</v>
      </c>
      <c r="E1427" s="70" t="s">
        <v>10369</v>
      </c>
      <c r="J1427" s="70" t="s">
        <v>7824</v>
      </c>
      <c r="K1427" s="70" t="s">
        <v>10471</v>
      </c>
      <c r="L1427" s="70" t="s">
        <v>7823</v>
      </c>
      <c r="M1427" s="70" t="s">
        <v>10470</v>
      </c>
      <c r="N1427" s="32"/>
      <c r="O1427" s="32"/>
      <c r="P1427" s="32"/>
      <c r="Q1427" s="32"/>
      <c r="R1427" s="32"/>
      <c r="S1427" s="32"/>
    </row>
    <row r="1428" spans="1:19">
      <c r="A1428" t="s">
        <v>8240</v>
      </c>
      <c r="B1428" t="s">
        <v>10461</v>
      </c>
      <c r="C1428" s="70" t="s">
        <v>8241</v>
      </c>
      <c r="D1428" s="70" t="s">
        <v>8242</v>
      </c>
      <c r="E1428" s="70" t="s">
        <v>8241</v>
      </c>
      <c r="J1428" s="70" t="s">
        <v>7824</v>
      </c>
      <c r="K1428" s="70" t="s">
        <v>10471</v>
      </c>
      <c r="L1428" s="70" t="s">
        <v>7823</v>
      </c>
      <c r="M1428" s="70" t="s">
        <v>10470</v>
      </c>
      <c r="N1428" s="32"/>
      <c r="O1428" s="32"/>
      <c r="P1428" s="32"/>
      <c r="Q1428" s="32"/>
      <c r="R1428" s="32"/>
      <c r="S1428" s="32"/>
    </row>
    <row r="1429" spans="1:19">
      <c r="A1429" t="s">
        <v>10772</v>
      </c>
      <c r="B1429" t="s">
        <v>10461</v>
      </c>
      <c r="C1429" s="70" t="s">
        <v>10720</v>
      </c>
      <c r="D1429" s="70" t="s">
        <v>10773</v>
      </c>
      <c r="E1429" s="70" t="s">
        <v>10720</v>
      </c>
      <c r="J1429" s="70" t="s">
        <v>7824</v>
      </c>
      <c r="K1429" s="70" t="s">
        <v>10471</v>
      </c>
      <c r="L1429" s="70" t="s">
        <v>7823</v>
      </c>
      <c r="M1429" s="70" t="s">
        <v>10470</v>
      </c>
      <c r="N1429" s="32"/>
      <c r="O1429" s="32"/>
      <c r="P1429" s="32"/>
      <c r="Q1429" s="32"/>
      <c r="R1429" s="32"/>
      <c r="S1429" s="32"/>
    </row>
    <row r="1430" spans="1:19">
      <c r="A1430" t="s">
        <v>10774</v>
      </c>
      <c r="B1430" t="s">
        <v>10461</v>
      </c>
      <c r="C1430" s="70" t="s">
        <v>8238</v>
      </c>
      <c r="D1430" s="70" t="s">
        <v>8239</v>
      </c>
      <c r="E1430" s="70" t="s">
        <v>8238</v>
      </c>
      <c r="J1430" s="70" t="s">
        <v>7824</v>
      </c>
      <c r="K1430" s="70" t="s">
        <v>10471</v>
      </c>
      <c r="L1430" s="70" t="s">
        <v>7823</v>
      </c>
      <c r="M1430" s="70" t="s">
        <v>10470</v>
      </c>
      <c r="N1430" s="32"/>
      <c r="O1430" s="32"/>
      <c r="P1430" s="32"/>
      <c r="Q1430" s="32"/>
      <c r="R1430" s="32"/>
      <c r="S1430" s="32"/>
    </row>
    <row r="1431" spans="1:19">
      <c r="A1431" t="s">
        <v>8251</v>
      </c>
      <c r="B1431" t="s">
        <v>10461</v>
      </c>
      <c r="C1431" s="70" t="s">
        <v>8252</v>
      </c>
      <c r="D1431" s="70" t="s">
        <v>8239</v>
      </c>
      <c r="E1431" s="70" t="s">
        <v>8238</v>
      </c>
      <c r="J1431" s="70" t="s">
        <v>7824</v>
      </c>
      <c r="K1431" s="70" t="s">
        <v>10471</v>
      </c>
      <c r="L1431" s="70" t="s">
        <v>7823</v>
      </c>
      <c r="M1431" s="70" t="s">
        <v>10470</v>
      </c>
      <c r="N1431" s="32"/>
      <c r="O1431" s="32"/>
      <c r="P1431" s="32"/>
      <c r="Q1431" s="32"/>
      <c r="R1431" s="32"/>
      <c r="S1431" s="32"/>
    </row>
    <row r="1432" spans="1:19">
      <c r="A1432" t="s">
        <v>10767</v>
      </c>
      <c r="B1432" t="s">
        <v>10461</v>
      </c>
      <c r="C1432" s="70" t="s">
        <v>10768</v>
      </c>
      <c r="D1432" s="70" t="s">
        <v>10769</v>
      </c>
      <c r="E1432" s="70" t="s">
        <v>10768</v>
      </c>
      <c r="J1432" s="70" t="s">
        <v>7824</v>
      </c>
      <c r="K1432" s="70" t="s">
        <v>10471</v>
      </c>
      <c r="L1432" s="70" t="s">
        <v>7823</v>
      </c>
      <c r="M1432" s="70" t="s">
        <v>10470</v>
      </c>
      <c r="N1432" s="32"/>
      <c r="O1432" s="32"/>
      <c r="P1432" s="32"/>
      <c r="Q1432" s="32"/>
      <c r="R1432" s="32"/>
      <c r="S1432" s="32"/>
    </row>
    <row r="1433" spans="1:19">
      <c r="A1433" t="s">
        <v>8243</v>
      </c>
      <c r="B1433" t="s">
        <v>10461</v>
      </c>
      <c r="C1433" s="70" t="s">
        <v>8244</v>
      </c>
      <c r="D1433" s="70" t="s">
        <v>8245</v>
      </c>
      <c r="E1433" s="70" t="s">
        <v>8244</v>
      </c>
      <c r="J1433" s="70" t="s">
        <v>7824</v>
      </c>
      <c r="K1433" s="70" t="s">
        <v>10471</v>
      </c>
      <c r="L1433" s="70" t="s">
        <v>7823</v>
      </c>
      <c r="M1433" s="70" t="s">
        <v>10470</v>
      </c>
      <c r="N1433" s="32"/>
      <c r="O1433" s="32"/>
      <c r="P1433" s="32"/>
      <c r="Q1433" s="32"/>
      <c r="R1433" s="32"/>
      <c r="S1433" s="32"/>
    </row>
    <row r="1434" spans="1:19">
      <c r="A1434" t="s">
        <v>8250</v>
      </c>
      <c r="B1434" t="s">
        <v>10461</v>
      </c>
      <c r="C1434" s="70" t="s">
        <v>13217</v>
      </c>
      <c r="D1434" s="70" t="s">
        <v>8245</v>
      </c>
      <c r="E1434" s="70" t="s">
        <v>8244</v>
      </c>
      <c r="J1434" s="70" t="s">
        <v>7824</v>
      </c>
      <c r="K1434" s="70" t="s">
        <v>10471</v>
      </c>
      <c r="L1434" s="70" t="s">
        <v>7823</v>
      </c>
      <c r="M1434" s="70" t="s">
        <v>10470</v>
      </c>
      <c r="N1434" s="32"/>
      <c r="O1434" s="32"/>
      <c r="P1434" s="32"/>
      <c r="Q1434" s="32"/>
      <c r="R1434" s="32"/>
      <c r="S1434" s="32"/>
    </row>
    <row r="1435" spans="1:19">
      <c r="A1435" t="s">
        <v>10770</v>
      </c>
      <c r="B1435" t="s">
        <v>10461</v>
      </c>
      <c r="C1435" s="70" t="s">
        <v>10719</v>
      </c>
      <c r="D1435" s="70" t="s">
        <v>10771</v>
      </c>
      <c r="E1435" s="70" t="s">
        <v>10719</v>
      </c>
      <c r="J1435" s="70" t="s">
        <v>7824</v>
      </c>
      <c r="K1435" s="70" t="s">
        <v>10471</v>
      </c>
      <c r="L1435" s="70" t="s">
        <v>7823</v>
      </c>
      <c r="M1435" s="70" t="s">
        <v>10470</v>
      </c>
      <c r="N1435" s="32"/>
      <c r="O1435" s="32"/>
      <c r="P1435" s="32"/>
      <c r="Q1435" s="32"/>
      <c r="R1435" s="32"/>
      <c r="S1435" s="32"/>
    </row>
    <row r="1436" spans="1:19">
      <c r="A1436" t="s">
        <v>12305</v>
      </c>
      <c r="B1436" t="s">
        <v>10461</v>
      </c>
      <c r="C1436" s="70" t="s">
        <v>7035</v>
      </c>
      <c r="D1436" s="70" t="s">
        <v>12742</v>
      </c>
      <c r="E1436" s="70" t="s">
        <v>10369</v>
      </c>
      <c r="J1436" s="70" t="s">
        <v>11511</v>
      </c>
      <c r="K1436" s="70" t="s">
        <v>10471</v>
      </c>
      <c r="L1436" s="70" t="s">
        <v>12306</v>
      </c>
      <c r="M1436" s="70" t="s">
        <v>10470</v>
      </c>
      <c r="N1436" s="32"/>
      <c r="O1436" s="32"/>
      <c r="P1436" s="32"/>
      <c r="Q1436" s="32"/>
      <c r="R1436" s="32"/>
      <c r="S1436" s="32"/>
    </row>
    <row r="1437" spans="1:19">
      <c r="A1437" t="s">
        <v>12310</v>
      </c>
      <c r="B1437" t="s">
        <v>10461</v>
      </c>
      <c r="C1437" s="70" t="s">
        <v>11514</v>
      </c>
      <c r="D1437" s="70" t="s">
        <v>12742</v>
      </c>
      <c r="E1437" s="70" t="s">
        <v>10369</v>
      </c>
      <c r="J1437" s="70" t="s">
        <v>11511</v>
      </c>
      <c r="K1437" s="70" t="s">
        <v>10471</v>
      </c>
      <c r="L1437" s="70" t="s">
        <v>12306</v>
      </c>
      <c r="M1437" s="70" t="s">
        <v>10470</v>
      </c>
      <c r="N1437" s="32"/>
      <c r="O1437" s="32"/>
      <c r="P1437" s="32"/>
      <c r="Q1437" s="32"/>
      <c r="R1437" s="32"/>
      <c r="S1437" s="32"/>
    </row>
    <row r="1438" spans="1:19">
      <c r="A1438" t="s">
        <v>12311</v>
      </c>
      <c r="B1438" t="s">
        <v>10461</v>
      </c>
      <c r="C1438" s="70" t="s">
        <v>11515</v>
      </c>
      <c r="D1438" s="70" t="s">
        <v>12742</v>
      </c>
      <c r="E1438" s="70" t="s">
        <v>10369</v>
      </c>
      <c r="J1438" s="70" t="s">
        <v>11511</v>
      </c>
      <c r="K1438" s="70" t="s">
        <v>10471</v>
      </c>
      <c r="L1438" s="70" t="s">
        <v>12306</v>
      </c>
      <c r="M1438" s="70" t="s">
        <v>10470</v>
      </c>
      <c r="N1438" s="32"/>
      <c r="O1438" s="32"/>
      <c r="P1438" s="32"/>
      <c r="Q1438" s="32"/>
      <c r="R1438" s="32"/>
      <c r="S1438" s="32"/>
    </row>
    <row r="1439" spans="1:19">
      <c r="A1439" t="s">
        <v>13218</v>
      </c>
      <c r="B1439" t="s">
        <v>10461</v>
      </c>
      <c r="C1439" s="70" t="s">
        <v>13219</v>
      </c>
      <c r="D1439" s="70" t="s">
        <v>12742</v>
      </c>
      <c r="E1439" s="70" t="s">
        <v>10369</v>
      </c>
      <c r="J1439" s="70" t="s">
        <v>11511</v>
      </c>
      <c r="K1439" s="70" t="s">
        <v>10471</v>
      </c>
      <c r="L1439" s="70" t="s">
        <v>12306</v>
      </c>
      <c r="M1439" s="70" t="s">
        <v>10470</v>
      </c>
      <c r="N1439" s="32"/>
      <c r="O1439" s="32"/>
      <c r="P1439" s="32"/>
      <c r="Q1439" s="32"/>
      <c r="R1439" s="32"/>
      <c r="S1439" s="32"/>
    </row>
    <row r="1440" spans="1:19">
      <c r="A1440" t="s">
        <v>13220</v>
      </c>
      <c r="B1440" t="s">
        <v>10461</v>
      </c>
      <c r="C1440" s="70" t="s">
        <v>13221</v>
      </c>
      <c r="D1440" s="70" t="s">
        <v>12742</v>
      </c>
      <c r="E1440" s="70" t="s">
        <v>10369</v>
      </c>
      <c r="J1440" s="70" t="s">
        <v>11511</v>
      </c>
      <c r="K1440" s="70" t="s">
        <v>10471</v>
      </c>
      <c r="L1440" s="70" t="s">
        <v>12306</v>
      </c>
      <c r="M1440" s="70" t="s">
        <v>10470</v>
      </c>
      <c r="N1440" s="32"/>
      <c r="O1440" s="32"/>
      <c r="P1440" s="32"/>
      <c r="Q1440" s="32"/>
      <c r="R1440" s="32"/>
      <c r="S1440" s="32"/>
    </row>
    <row r="1441" spans="1:19">
      <c r="A1441" t="s">
        <v>13222</v>
      </c>
      <c r="B1441" t="s">
        <v>10461</v>
      </c>
      <c r="C1441" s="70" t="s">
        <v>8247</v>
      </c>
      <c r="D1441" s="70" t="s">
        <v>12742</v>
      </c>
      <c r="E1441" s="70" t="s">
        <v>10369</v>
      </c>
      <c r="J1441" s="70" t="s">
        <v>11511</v>
      </c>
      <c r="K1441" s="70" t="s">
        <v>10471</v>
      </c>
      <c r="L1441" s="70" t="s">
        <v>12306</v>
      </c>
      <c r="M1441" s="70" t="s">
        <v>10470</v>
      </c>
      <c r="N1441" s="32"/>
      <c r="O1441" s="32"/>
      <c r="P1441" s="32"/>
      <c r="Q1441" s="32"/>
      <c r="R1441" s="32"/>
      <c r="S1441" s="32"/>
    </row>
    <row r="1442" spans="1:19">
      <c r="A1442" t="s">
        <v>13223</v>
      </c>
      <c r="B1442" t="s">
        <v>10461</v>
      </c>
      <c r="C1442" s="70" t="s">
        <v>13224</v>
      </c>
      <c r="D1442" s="70" t="s">
        <v>12742</v>
      </c>
      <c r="E1442" s="70" t="s">
        <v>10369</v>
      </c>
      <c r="J1442" s="70" t="s">
        <v>11511</v>
      </c>
      <c r="K1442" s="70" t="s">
        <v>10471</v>
      </c>
      <c r="L1442" s="70" t="s">
        <v>12306</v>
      </c>
      <c r="M1442" s="70" t="s">
        <v>10470</v>
      </c>
      <c r="N1442" s="32"/>
      <c r="O1442" s="32"/>
      <c r="P1442" s="32"/>
      <c r="Q1442" s="32"/>
      <c r="R1442" s="32"/>
      <c r="S1442" s="32"/>
    </row>
    <row r="1443" spans="1:19">
      <c r="A1443" t="s">
        <v>13225</v>
      </c>
      <c r="B1443" t="s">
        <v>10461</v>
      </c>
      <c r="C1443" s="70" t="s">
        <v>13226</v>
      </c>
      <c r="D1443" s="70" t="s">
        <v>12742</v>
      </c>
      <c r="E1443" s="70" t="s">
        <v>10369</v>
      </c>
      <c r="J1443" s="70" t="s">
        <v>11511</v>
      </c>
      <c r="K1443" s="70" t="s">
        <v>10471</v>
      </c>
      <c r="L1443" s="70" t="s">
        <v>12306</v>
      </c>
      <c r="M1443" s="70" t="s">
        <v>10470</v>
      </c>
      <c r="N1443" s="32"/>
      <c r="O1443" s="32"/>
      <c r="P1443" s="32"/>
      <c r="Q1443" s="32"/>
      <c r="R1443" s="32"/>
      <c r="S1443" s="32"/>
    </row>
    <row r="1444" spans="1:19">
      <c r="A1444" t="s">
        <v>13227</v>
      </c>
      <c r="B1444" t="s">
        <v>10461</v>
      </c>
      <c r="C1444" s="70" t="s">
        <v>13228</v>
      </c>
      <c r="D1444" s="70" t="s">
        <v>12742</v>
      </c>
      <c r="E1444" s="70" t="s">
        <v>10369</v>
      </c>
      <c r="J1444" s="70" t="s">
        <v>11511</v>
      </c>
      <c r="K1444" s="70" t="s">
        <v>10471</v>
      </c>
      <c r="L1444" s="70" t="s">
        <v>12306</v>
      </c>
      <c r="M1444" s="70" t="s">
        <v>10470</v>
      </c>
      <c r="N1444" s="32"/>
      <c r="O1444" s="32"/>
      <c r="P1444" s="32"/>
      <c r="Q1444" s="32"/>
      <c r="R1444" s="32"/>
      <c r="S1444" s="32"/>
    </row>
    <row r="1445" spans="1:19">
      <c r="A1445" t="s">
        <v>12108</v>
      </c>
      <c r="B1445" t="s">
        <v>10459</v>
      </c>
      <c r="C1445" s="70" t="s">
        <v>6957</v>
      </c>
      <c r="D1445" s="70" t="s">
        <v>12742</v>
      </c>
      <c r="E1445" s="70" t="s">
        <v>10369</v>
      </c>
      <c r="J1445" s="70" t="s">
        <v>11511</v>
      </c>
      <c r="K1445" s="70" t="s">
        <v>10471</v>
      </c>
      <c r="L1445" s="70" t="s">
        <v>12306</v>
      </c>
      <c r="M1445" s="70" t="s">
        <v>10470</v>
      </c>
      <c r="N1445" s="32"/>
      <c r="O1445" s="32"/>
      <c r="P1445" s="32"/>
      <c r="Q1445" s="32"/>
      <c r="R1445" s="32"/>
      <c r="S1445" s="32"/>
    </row>
    <row r="1446" spans="1:19">
      <c r="A1446" t="s">
        <v>13229</v>
      </c>
      <c r="B1446" t="s">
        <v>10459</v>
      </c>
      <c r="C1446" s="70" t="s">
        <v>13230</v>
      </c>
      <c r="D1446" s="70" t="s">
        <v>12742</v>
      </c>
      <c r="E1446" s="70" t="s">
        <v>10369</v>
      </c>
      <c r="J1446" s="70" t="s">
        <v>11511</v>
      </c>
      <c r="K1446" s="70" t="s">
        <v>10471</v>
      </c>
      <c r="L1446" s="70" t="s">
        <v>12306</v>
      </c>
      <c r="M1446" s="70" t="s">
        <v>10470</v>
      </c>
      <c r="N1446" s="32"/>
      <c r="O1446" s="32"/>
      <c r="P1446" s="32"/>
      <c r="Q1446" s="32"/>
      <c r="R1446" s="32"/>
      <c r="S1446" s="32"/>
    </row>
    <row r="1447" spans="1:19">
      <c r="A1447" t="s">
        <v>11835</v>
      </c>
      <c r="B1447" t="s">
        <v>10461</v>
      </c>
      <c r="C1447" s="70" t="s">
        <v>6392</v>
      </c>
      <c r="D1447" s="70" t="s">
        <v>12742</v>
      </c>
      <c r="E1447" s="70" t="s">
        <v>10369</v>
      </c>
      <c r="J1447" s="70" t="s">
        <v>6393</v>
      </c>
      <c r="K1447" s="70" t="s">
        <v>10471</v>
      </c>
      <c r="L1447" s="70" t="s">
        <v>12287</v>
      </c>
      <c r="M1447" s="70" t="s">
        <v>10470</v>
      </c>
      <c r="N1447" s="32"/>
      <c r="O1447" s="32"/>
      <c r="P1447" s="32"/>
      <c r="Q1447" s="32"/>
      <c r="R1447" s="32"/>
      <c r="S1447" s="32"/>
    </row>
    <row r="1448" spans="1:19">
      <c r="A1448" t="s">
        <v>12304</v>
      </c>
      <c r="B1448" t="s">
        <v>10461</v>
      </c>
      <c r="C1448" s="70" t="s">
        <v>11510</v>
      </c>
      <c r="D1448" s="70" t="s">
        <v>12742</v>
      </c>
      <c r="E1448" s="70" t="s">
        <v>10369</v>
      </c>
      <c r="J1448" s="70" t="s">
        <v>6393</v>
      </c>
      <c r="K1448" s="70" t="s">
        <v>10471</v>
      </c>
      <c r="L1448" s="70" t="s">
        <v>12287</v>
      </c>
      <c r="M1448" s="70" t="s">
        <v>10470</v>
      </c>
      <c r="N1448" s="32"/>
      <c r="O1448" s="32"/>
      <c r="P1448" s="32"/>
      <c r="Q1448" s="32"/>
      <c r="R1448" s="32"/>
      <c r="S1448" s="32"/>
    </row>
    <row r="1449" spans="1:19">
      <c r="A1449" t="s">
        <v>12308</v>
      </c>
      <c r="B1449" t="s">
        <v>10461</v>
      </c>
      <c r="C1449" s="70" t="s">
        <v>6438</v>
      </c>
      <c r="D1449" s="70" t="s">
        <v>12742</v>
      </c>
      <c r="E1449" s="70" t="s">
        <v>10369</v>
      </c>
      <c r="J1449" s="70" t="s">
        <v>6393</v>
      </c>
      <c r="K1449" s="70" t="s">
        <v>10471</v>
      </c>
      <c r="L1449" s="70" t="s">
        <v>12287</v>
      </c>
      <c r="M1449" s="70" t="s">
        <v>10470</v>
      </c>
      <c r="N1449" s="32"/>
      <c r="O1449" s="32"/>
      <c r="P1449" s="32"/>
      <c r="Q1449" s="32"/>
      <c r="R1449" s="32"/>
      <c r="S1449" s="32"/>
    </row>
    <row r="1450" spans="1:19">
      <c r="A1450" t="s">
        <v>12309</v>
      </c>
      <c r="B1450" t="s">
        <v>10461</v>
      </c>
      <c r="C1450" s="70" t="s">
        <v>11513</v>
      </c>
      <c r="D1450" s="70" t="s">
        <v>12742</v>
      </c>
      <c r="E1450" s="70" t="s">
        <v>10369</v>
      </c>
      <c r="J1450" s="70" t="s">
        <v>6393</v>
      </c>
      <c r="K1450" s="70" t="s">
        <v>10471</v>
      </c>
      <c r="L1450" s="70" t="s">
        <v>12287</v>
      </c>
      <c r="M1450" s="70" t="s">
        <v>10470</v>
      </c>
      <c r="N1450" s="32"/>
      <c r="O1450" s="32"/>
      <c r="P1450" s="32"/>
      <c r="Q1450" s="32"/>
      <c r="R1450" s="32"/>
      <c r="S1450" s="32"/>
    </row>
    <row r="1451" spans="1:19">
      <c r="A1451" t="s">
        <v>11836</v>
      </c>
      <c r="B1451" t="s">
        <v>10459</v>
      </c>
      <c r="C1451" s="70" t="s">
        <v>13231</v>
      </c>
      <c r="D1451" s="70" t="s">
        <v>12742</v>
      </c>
      <c r="E1451" s="70" t="s">
        <v>10369</v>
      </c>
      <c r="J1451" s="70" t="s">
        <v>6393</v>
      </c>
      <c r="K1451" s="70" t="s">
        <v>10471</v>
      </c>
      <c r="L1451" s="70" t="s">
        <v>12287</v>
      </c>
      <c r="M1451" s="70" t="s">
        <v>10470</v>
      </c>
      <c r="N1451" s="32"/>
      <c r="O1451" s="32"/>
      <c r="P1451" s="32"/>
      <c r="Q1451" s="32"/>
      <c r="R1451" s="32"/>
      <c r="S1451" s="32"/>
    </row>
    <row r="1452" spans="1:19">
      <c r="A1452" t="s">
        <v>11306</v>
      </c>
      <c r="B1452" t="s">
        <v>10461</v>
      </c>
      <c r="C1452" s="70" t="s">
        <v>12473</v>
      </c>
      <c r="D1452" s="70" t="s">
        <v>13178</v>
      </c>
      <c r="E1452" s="70" t="s">
        <v>13179</v>
      </c>
      <c r="J1452" s="70" t="s">
        <v>12474</v>
      </c>
      <c r="K1452" s="70" t="s">
        <v>10471</v>
      </c>
      <c r="L1452" s="70" t="s">
        <v>12327</v>
      </c>
      <c r="M1452" s="70" t="s">
        <v>10470</v>
      </c>
      <c r="N1452" s="32"/>
      <c r="O1452" s="32"/>
      <c r="P1452" s="32"/>
      <c r="Q1452" s="32"/>
      <c r="R1452" s="32"/>
      <c r="S1452" s="32"/>
    </row>
    <row r="1453" spans="1:19">
      <c r="A1453" t="s">
        <v>13232</v>
      </c>
      <c r="B1453" t="s">
        <v>10461</v>
      </c>
      <c r="C1453" s="70" t="s">
        <v>13233</v>
      </c>
      <c r="D1453" s="70" t="s">
        <v>13178</v>
      </c>
      <c r="E1453" s="70" t="s">
        <v>13179</v>
      </c>
      <c r="J1453" s="70" t="s">
        <v>12474</v>
      </c>
      <c r="K1453" s="70" t="s">
        <v>10471</v>
      </c>
      <c r="L1453" s="70" t="s">
        <v>12327</v>
      </c>
      <c r="M1453" s="70" t="s">
        <v>10470</v>
      </c>
      <c r="N1453" s="32"/>
      <c r="O1453" s="32"/>
      <c r="P1453" s="32"/>
      <c r="Q1453" s="32"/>
      <c r="R1453" s="32"/>
      <c r="S1453" s="32"/>
    </row>
    <row r="1454" spans="1:19">
      <c r="A1454" t="s">
        <v>13234</v>
      </c>
      <c r="B1454" t="s">
        <v>10461</v>
      </c>
      <c r="C1454" s="70" t="s">
        <v>11042</v>
      </c>
      <c r="D1454" s="70" t="s">
        <v>13178</v>
      </c>
      <c r="E1454" s="70" t="s">
        <v>13179</v>
      </c>
      <c r="J1454" s="70" t="s">
        <v>12474</v>
      </c>
      <c r="K1454" s="70" t="s">
        <v>10471</v>
      </c>
      <c r="L1454" s="70" t="s">
        <v>12327</v>
      </c>
      <c r="M1454" s="70" t="s">
        <v>10470</v>
      </c>
      <c r="N1454" s="32"/>
      <c r="O1454" s="32"/>
      <c r="P1454" s="32"/>
      <c r="Q1454" s="32"/>
      <c r="R1454" s="32"/>
      <c r="S1454" s="32"/>
    </row>
    <row r="1455" spans="1:19">
      <c r="A1455" t="s">
        <v>12331</v>
      </c>
      <c r="B1455" t="s">
        <v>10461</v>
      </c>
      <c r="C1455" s="70" t="s">
        <v>12478</v>
      </c>
      <c r="D1455" s="70" t="s">
        <v>12037</v>
      </c>
      <c r="E1455" s="70" t="s">
        <v>12038</v>
      </c>
      <c r="J1455" s="70" t="s">
        <v>12474</v>
      </c>
      <c r="K1455" s="70" t="s">
        <v>10471</v>
      </c>
      <c r="L1455" s="70" t="s">
        <v>12327</v>
      </c>
      <c r="M1455" s="70" t="s">
        <v>10470</v>
      </c>
      <c r="N1455" s="32"/>
      <c r="O1455" s="32"/>
      <c r="P1455" s="32"/>
      <c r="Q1455" s="32"/>
      <c r="R1455" s="32"/>
      <c r="S1455" s="32"/>
    </row>
    <row r="1456" spans="1:19">
      <c r="A1456" t="s">
        <v>11307</v>
      </c>
      <c r="B1456" t="s">
        <v>10461</v>
      </c>
      <c r="C1456" s="70" t="s">
        <v>12475</v>
      </c>
      <c r="D1456" s="70" t="s">
        <v>11308</v>
      </c>
      <c r="E1456" s="70" t="s">
        <v>12476</v>
      </c>
      <c r="J1456" s="70" t="s">
        <v>12474</v>
      </c>
      <c r="K1456" s="70" t="s">
        <v>10471</v>
      </c>
      <c r="L1456" s="70" t="s">
        <v>12327</v>
      </c>
      <c r="M1456" s="70" t="s">
        <v>10470</v>
      </c>
      <c r="N1456" s="32"/>
      <c r="O1456" s="32"/>
      <c r="P1456" s="32"/>
      <c r="Q1456" s="32"/>
      <c r="R1456" s="32"/>
      <c r="S1456" s="32"/>
    </row>
    <row r="1457" spans="1:19">
      <c r="A1457" t="s">
        <v>12131</v>
      </c>
      <c r="B1457" t="s">
        <v>10459</v>
      </c>
      <c r="C1457" s="70" t="s">
        <v>12215</v>
      </c>
      <c r="D1457" s="70" t="s">
        <v>11308</v>
      </c>
      <c r="E1457" s="70" t="s">
        <v>12476</v>
      </c>
      <c r="J1457" s="70" t="s">
        <v>12474</v>
      </c>
      <c r="K1457" s="70" t="s">
        <v>10471</v>
      </c>
      <c r="L1457" s="70" t="s">
        <v>12327</v>
      </c>
      <c r="M1457" s="70" t="s">
        <v>10470</v>
      </c>
      <c r="N1457" s="32"/>
      <c r="O1457" s="32"/>
      <c r="P1457" s="32"/>
      <c r="Q1457" s="32"/>
      <c r="R1457" s="32"/>
      <c r="S1457" s="32"/>
    </row>
    <row r="1458" spans="1:19">
      <c r="A1458" t="s">
        <v>13235</v>
      </c>
      <c r="B1458" t="s">
        <v>10526</v>
      </c>
      <c r="C1458" s="70" t="s">
        <v>13236</v>
      </c>
      <c r="D1458" s="70" t="s">
        <v>13237</v>
      </c>
      <c r="E1458" s="70" t="s">
        <v>13238</v>
      </c>
      <c r="J1458" s="70" t="s">
        <v>12474</v>
      </c>
      <c r="K1458" s="70" t="s">
        <v>10471</v>
      </c>
      <c r="L1458" s="70" t="s">
        <v>12327</v>
      </c>
      <c r="M1458" s="70" t="s">
        <v>10470</v>
      </c>
      <c r="N1458" s="32"/>
      <c r="O1458" s="32"/>
      <c r="P1458" s="32"/>
      <c r="Q1458" s="32"/>
      <c r="R1458" s="32"/>
      <c r="S1458" s="32"/>
    </row>
    <row r="1459" spans="1:19">
      <c r="A1459" t="s">
        <v>9758</v>
      </c>
      <c r="B1459" t="s">
        <v>10461</v>
      </c>
      <c r="C1459" s="70" t="s">
        <v>7055</v>
      </c>
      <c r="D1459" s="70" t="s">
        <v>10524</v>
      </c>
      <c r="E1459" s="70" t="s">
        <v>10525</v>
      </c>
      <c r="J1459" s="70" t="s">
        <v>12485</v>
      </c>
      <c r="K1459" s="70" t="s">
        <v>10471</v>
      </c>
      <c r="L1459" s="70" t="s">
        <v>12338</v>
      </c>
      <c r="M1459" s="70" t="s">
        <v>10470</v>
      </c>
      <c r="N1459" s="32"/>
      <c r="O1459" s="32"/>
      <c r="P1459" s="32"/>
      <c r="Q1459" s="32"/>
      <c r="R1459" s="32"/>
      <c r="S1459" s="32"/>
    </row>
    <row r="1460" spans="1:19">
      <c r="A1460" t="s">
        <v>7056</v>
      </c>
      <c r="B1460" t="s">
        <v>10461</v>
      </c>
      <c r="C1460" s="70" t="s">
        <v>7057</v>
      </c>
      <c r="D1460" s="70" t="s">
        <v>10524</v>
      </c>
      <c r="E1460" s="70" t="s">
        <v>10525</v>
      </c>
      <c r="J1460" s="70" t="s">
        <v>12485</v>
      </c>
      <c r="K1460" s="70" t="s">
        <v>10471</v>
      </c>
      <c r="L1460" s="70" t="s">
        <v>12338</v>
      </c>
      <c r="M1460" s="70" t="s">
        <v>10470</v>
      </c>
      <c r="N1460" s="32"/>
      <c r="O1460" s="32"/>
      <c r="P1460" s="32"/>
      <c r="Q1460" s="32"/>
      <c r="R1460" s="32"/>
      <c r="S1460" s="32"/>
    </row>
    <row r="1461" spans="1:19">
      <c r="A1461" t="s">
        <v>7058</v>
      </c>
      <c r="B1461" t="s">
        <v>10461</v>
      </c>
      <c r="C1461" s="70" t="s">
        <v>13239</v>
      </c>
      <c r="D1461" s="70" t="s">
        <v>10524</v>
      </c>
      <c r="E1461" s="70" t="s">
        <v>10525</v>
      </c>
      <c r="J1461" s="70" t="s">
        <v>12485</v>
      </c>
      <c r="K1461" s="70" t="s">
        <v>10471</v>
      </c>
      <c r="L1461" s="70" t="s">
        <v>12338</v>
      </c>
      <c r="M1461" s="70" t="s">
        <v>10470</v>
      </c>
      <c r="N1461" s="32"/>
      <c r="O1461" s="32"/>
      <c r="P1461" s="32"/>
      <c r="Q1461" s="32"/>
      <c r="R1461" s="32"/>
      <c r="S1461" s="32"/>
    </row>
    <row r="1462" spans="1:19">
      <c r="A1462" t="s">
        <v>7059</v>
      </c>
      <c r="B1462" t="s">
        <v>10461</v>
      </c>
      <c r="C1462" s="70" t="s">
        <v>7060</v>
      </c>
      <c r="D1462" s="70" t="s">
        <v>10524</v>
      </c>
      <c r="E1462" s="70" t="s">
        <v>10525</v>
      </c>
      <c r="J1462" s="70" t="s">
        <v>12485</v>
      </c>
      <c r="K1462" s="70" t="s">
        <v>10471</v>
      </c>
      <c r="L1462" s="70" t="s">
        <v>12338</v>
      </c>
      <c r="M1462" s="70" t="s">
        <v>10470</v>
      </c>
      <c r="N1462" s="32"/>
      <c r="O1462" s="32"/>
      <c r="P1462" s="32"/>
      <c r="Q1462" s="32"/>
      <c r="R1462" s="32"/>
      <c r="S1462" s="32"/>
    </row>
    <row r="1463" spans="1:19">
      <c r="A1463" t="s">
        <v>12341</v>
      </c>
      <c r="B1463" t="s">
        <v>10461</v>
      </c>
      <c r="C1463" s="70" t="s">
        <v>12488</v>
      </c>
      <c r="D1463" s="70" t="s">
        <v>10524</v>
      </c>
      <c r="E1463" s="70" t="s">
        <v>10525</v>
      </c>
      <c r="J1463" s="70" t="s">
        <v>12485</v>
      </c>
      <c r="K1463" s="70" t="s">
        <v>10471</v>
      </c>
      <c r="L1463" s="70" t="s">
        <v>12338</v>
      </c>
      <c r="M1463" s="70" t="s">
        <v>10470</v>
      </c>
      <c r="N1463" s="32"/>
      <c r="O1463" s="32"/>
      <c r="P1463" s="32"/>
      <c r="Q1463" s="32"/>
      <c r="R1463" s="32"/>
      <c r="S1463" s="32"/>
    </row>
    <row r="1464" spans="1:19">
      <c r="A1464" t="s">
        <v>10746</v>
      </c>
      <c r="B1464" t="s">
        <v>10459</v>
      </c>
      <c r="C1464" s="70" t="s">
        <v>10747</v>
      </c>
      <c r="D1464" s="70" t="s">
        <v>10524</v>
      </c>
      <c r="E1464" s="70" t="s">
        <v>10525</v>
      </c>
      <c r="J1464" s="70" t="s">
        <v>12485</v>
      </c>
      <c r="K1464" s="70" t="s">
        <v>10471</v>
      </c>
      <c r="L1464" s="70" t="s">
        <v>12338</v>
      </c>
      <c r="M1464" s="70" t="s">
        <v>10470</v>
      </c>
      <c r="N1464" s="32"/>
      <c r="O1464" s="32"/>
      <c r="P1464" s="32"/>
      <c r="Q1464" s="32"/>
      <c r="R1464" s="32"/>
      <c r="S1464" s="32"/>
    </row>
    <row r="1465" spans="1:19">
      <c r="A1465" t="s">
        <v>10748</v>
      </c>
      <c r="B1465" t="s">
        <v>10459</v>
      </c>
      <c r="C1465" s="70" t="s">
        <v>10749</v>
      </c>
      <c r="D1465" s="70" t="s">
        <v>10524</v>
      </c>
      <c r="E1465" s="70" t="s">
        <v>10525</v>
      </c>
      <c r="J1465" s="70" t="s">
        <v>12485</v>
      </c>
      <c r="K1465" s="70" t="s">
        <v>10471</v>
      </c>
      <c r="L1465" s="70" t="s">
        <v>12338</v>
      </c>
      <c r="M1465" s="70" t="s">
        <v>10470</v>
      </c>
      <c r="N1465" s="32"/>
      <c r="O1465" s="32"/>
      <c r="P1465" s="32"/>
      <c r="Q1465" s="32"/>
      <c r="R1465" s="32"/>
      <c r="S1465" s="32"/>
    </row>
    <row r="1466" spans="1:19">
      <c r="A1466" t="s">
        <v>12135</v>
      </c>
      <c r="B1466" t="s">
        <v>10459</v>
      </c>
      <c r="C1466" s="70" t="s">
        <v>12219</v>
      </c>
      <c r="D1466" s="70" t="s">
        <v>10524</v>
      </c>
      <c r="E1466" s="70" t="s">
        <v>10525</v>
      </c>
      <c r="J1466" s="70" t="s">
        <v>12485</v>
      </c>
      <c r="K1466" s="70" t="s">
        <v>10471</v>
      </c>
      <c r="L1466" s="70" t="s">
        <v>12338</v>
      </c>
      <c r="M1466" s="70" t="s">
        <v>10470</v>
      </c>
      <c r="N1466" s="32"/>
      <c r="O1466" s="32"/>
      <c r="P1466" s="32"/>
      <c r="Q1466" s="32"/>
      <c r="R1466" s="32"/>
      <c r="S1466" s="32"/>
    </row>
    <row r="1467" spans="1:19">
      <c r="A1467" t="s">
        <v>7061</v>
      </c>
      <c r="B1467" t="s">
        <v>10461</v>
      </c>
      <c r="C1467" s="70" t="s">
        <v>7062</v>
      </c>
      <c r="D1467" s="70" t="s">
        <v>10524</v>
      </c>
      <c r="E1467" s="70" t="s">
        <v>10525</v>
      </c>
      <c r="J1467" s="70" t="s">
        <v>12486</v>
      </c>
      <c r="K1467" s="70" t="s">
        <v>10471</v>
      </c>
      <c r="L1467" s="70" t="s">
        <v>12339</v>
      </c>
      <c r="M1467" s="70" t="s">
        <v>10470</v>
      </c>
      <c r="N1467" s="32"/>
      <c r="O1467" s="32"/>
      <c r="P1467" s="32"/>
      <c r="Q1467" s="32"/>
      <c r="R1467" s="32"/>
      <c r="S1467" s="32"/>
    </row>
    <row r="1468" spans="1:19">
      <c r="A1468" t="s">
        <v>12342</v>
      </c>
      <c r="B1468" t="s">
        <v>10461</v>
      </c>
      <c r="C1468" s="70" t="s">
        <v>12489</v>
      </c>
      <c r="D1468" s="70" t="s">
        <v>10524</v>
      </c>
      <c r="E1468" s="70" t="s">
        <v>10525</v>
      </c>
      <c r="J1468" s="70" t="s">
        <v>12486</v>
      </c>
      <c r="K1468" s="70" t="s">
        <v>10471</v>
      </c>
      <c r="L1468" s="70" t="s">
        <v>12339</v>
      </c>
      <c r="M1468" s="70" t="s">
        <v>10470</v>
      </c>
      <c r="N1468" s="32"/>
      <c r="O1468" s="32"/>
      <c r="P1468" s="32"/>
      <c r="Q1468" s="32"/>
      <c r="R1468" s="32"/>
      <c r="S1468" s="32"/>
    </row>
    <row r="1469" spans="1:19">
      <c r="A1469" t="s">
        <v>7063</v>
      </c>
      <c r="B1469" t="s">
        <v>10459</v>
      </c>
      <c r="C1469" s="70" t="s">
        <v>7064</v>
      </c>
      <c r="D1469" s="70" t="s">
        <v>10524</v>
      </c>
      <c r="E1469" s="70" t="s">
        <v>10525</v>
      </c>
      <c r="J1469" s="70" t="s">
        <v>12486</v>
      </c>
      <c r="K1469" s="70" t="s">
        <v>10471</v>
      </c>
      <c r="L1469" s="70" t="s">
        <v>12339</v>
      </c>
      <c r="M1469" s="70" t="s">
        <v>10470</v>
      </c>
      <c r="N1469" s="32"/>
      <c r="O1469" s="32"/>
      <c r="P1469" s="32"/>
      <c r="Q1469" s="32"/>
      <c r="R1469" s="32"/>
      <c r="S1469" s="32"/>
    </row>
    <row r="1470" spans="1:19">
      <c r="A1470" t="s">
        <v>12134</v>
      </c>
      <c r="B1470" t="s">
        <v>10459</v>
      </c>
      <c r="C1470" s="70" t="s">
        <v>12218</v>
      </c>
      <c r="D1470" s="70" t="s">
        <v>10524</v>
      </c>
      <c r="E1470" s="70" t="s">
        <v>10525</v>
      </c>
      <c r="J1470" s="70" t="s">
        <v>12486</v>
      </c>
      <c r="K1470" s="70" t="s">
        <v>10471</v>
      </c>
      <c r="L1470" s="70" t="s">
        <v>12339</v>
      </c>
      <c r="M1470" s="70" t="s">
        <v>10470</v>
      </c>
      <c r="N1470" s="32"/>
      <c r="O1470" s="32"/>
      <c r="P1470" s="32"/>
      <c r="Q1470" s="32"/>
      <c r="R1470" s="32"/>
      <c r="S1470" s="32"/>
    </row>
    <row r="1471" spans="1:19">
      <c r="A1471" t="s">
        <v>11827</v>
      </c>
      <c r="B1471" t="s">
        <v>10461</v>
      </c>
      <c r="C1471" s="70" t="s">
        <v>6389</v>
      </c>
      <c r="D1471" s="70" t="s">
        <v>10511</v>
      </c>
      <c r="E1471" s="70" t="s">
        <v>10512</v>
      </c>
      <c r="J1471" s="70" t="s">
        <v>6390</v>
      </c>
      <c r="K1471" s="70" t="s">
        <v>10471</v>
      </c>
      <c r="L1471" s="70" t="s">
        <v>12286</v>
      </c>
      <c r="M1471" s="70" t="s">
        <v>10470</v>
      </c>
      <c r="N1471" s="32"/>
      <c r="O1471" s="32"/>
      <c r="P1471" s="32"/>
      <c r="Q1471" s="32"/>
      <c r="R1471" s="32"/>
      <c r="S1471" s="32"/>
    </row>
    <row r="1472" spans="1:19">
      <c r="A1472" t="s">
        <v>10875</v>
      </c>
      <c r="B1472" t="s">
        <v>10461</v>
      </c>
      <c r="C1472" s="70" t="s">
        <v>11587</v>
      </c>
      <c r="D1472" s="70" t="s">
        <v>10511</v>
      </c>
      <c r="E1472" s="70" t="s">
        <v>10512</v>
      </c>
      <c r="J1472" s="70" t="s">
        <v>6390</v>
      </c>
      <c r="K1472" s="70" t="s">
        <v>10471</v>
      </c>
      <c r="L1472" s="70" t="s">
        <v>12286</v>
      </c>
      <c r="M1472" s="70" t="s">
        <v>10470</v>
      </c>
      <c r="N1472" s="32"/>
      <c r="O1472" s="32"/>
      <c r="P1472" s="32"/>
      <c r="Q1472" s="32"/>
      <c r="R1472" s="32"/>
      <c r="S1472" s="32"/>
    </row>
    <row r="1473" spans="1:19">
      <c r="A1473" t="s">
        <v>10876</v>
      </c>
      <c r="B1473" t="s">
        <v>10461</v>
      </c>
      <c r="C1473" s="70" t="s">
        <v>11588</v>
      </c>
      <c r="D1473" s="70" t="s">
        <v>10511</v>
      </c>
      <c r="E1473" s="70" t="s">
        <v>10512</v>
      </c>
      <c r="J1473" s="70" t="s">
        <v>6390</v>
      </c>
      <c r="K1473" s="70" t="s">
        <v>10471</v>
      </c>
      <c r="L1473" s="70" t="s">
        <v>12286</v>
      </c>
      <c r="M1473" s="70" t="s">
        <v>10470</v>
      </c>
      <c r="N1473" s="32"/>
      <c r="O1473" s="32"/>
      <c r="P1473" s="32"/>
      <c r="Q1473" s="32"/>
      <c r="R1473" s="32"/>
      <c r="S1473" s="32"/>
    </row>
    <row r="1474" spans="1:19">
      <c r="A1474" t="s">
        <v>10877</v>
      </c>
      <c r="B1474" t="s">
        <v>10461</v>
      </c>
      <c r="C1474" s="70" t="s">
        <v>11589</v>
      </c>
      <c r="D1474" s="70" t="s">
        <v>10511</v>
      </c>
      <c r="E1474" s="70" t="s">
        <v>10512</v>
      </c>
      <c r="J1474" s="70" t="s">
        <v>6390</v>
      </c>
      <c r="K1474" s="70" t="s">
        <v>10471</v>
      </c>
      <c r="L1474" s="70" t="s">
        <v>12286</v>
      </c>
      <c r="M1474" s="70" t="s">
        <v>10470</v>
      </c>
      <c r="N1474" s="32"/>
      <c r="O1474" s="32"/>
      <c r="P1474" s="32"/>
      <c r="Q1474" s="32"/>
      <c r="R1474" s="32"/>
      <c r="S1474" s="32"/>
    </row>
    <row r="1475" spans="1:19">
      <c r="A1475" t="s">
        <v>10878</v>
      </c>
      <c r="B1475" t="s">
        <v>10461</v>
      </c>
      <c r="C1475" s="70" t="s">
        <v>11590</v>
      </c>
      <c r="D1475" s="70" t="s">
        <v>10511</v>
      </c>
      <c r="E1475" s="70" t="s">
        <v>10512</v>
      </c>
      <c r="J1475" s="70" t="s">
        <v>6390</v>
      </c>
      <c r="K1475" s="70" t="s">
        <v>10471</v>
      </c>
      <c r="L1475" s="70" t="s">
        <v>12286</v>
      </c>
      <c r="M1475" s="70" t="s">
        <v>10470</v>
      </c>
      <c r="N1475" s="32"/>
      <c r="O1475" s="32"/>
      <c r="P1475" s="32"/>
      <c r="Q1475" s="32"/>
      <c r="R1475" s="32"/>
      <c r="S1475" s="32"/>
    </row>
    <row r="1476" spans="1:19">
      <c r="A1476" t="s">
        <v>11830</v>
      </c>
      <c r="B1476" t="s">
        <v>10459</v>
      </c>
      <c r="C1476" s="70" t="s">
        <v>11831</v>
      </c>
      <c r="D1476" s="70" t="s">
        <v>10511</v>
      </c>
      <c r="E1476" s="70" t="s">
        <v>10512</v>
      </c>
      <c r="J1476" s="70" t="s">
        <v>6390</v>
      </c>
      <c r="K1476" s="70" t="s">
        <v>10471</v>
      </c>
      <c r="L1476" s="70" t="s">
        <v>12286</v>
      </c>
      <c r="M1476" s="70" t="s">
        <v>10470</v>
      </c>
      <c r="N1476" s="32"/>
      <c r="O1476" s="32"/>
      <c r="P1476" s="32"/>
      <c r="Q1476" s="32"/>
      <c r="R1476" s="32"/>
      <c r="S1476" s="32"/>
    </row>
    <row r="1477" spans="1:19">
      <c r="A1477" t="s">
        <v>12983</v>
      </c>
      <c r="B1477" t="s">
        <v>10459</v>
      </c>
      <c r="C1477" s="70" t="s">
        <v>8385</v>
      </c>
      <c r="D1477" s="70" t="s">
        <v>10511</v>
      </c>
      <c r="E1477" s="70" t="s">
        <v>10512</v>
      </c>
      <c r="J1477" s="70" t="s">
        <v>6390</v>
      </c>
      <c r="K1477" s="70" t="s">
        <v>10471</v>
      </c>
      <c r="L1477" s="70" t="s">
        <v>12286</v>
      </c>
      <c r="M1477" s="70" t="s">
        <v>10470</v>
      </c>
      <c r="N1477" s="32"/>
      <c r="O1477" s="32"/>
      <c r="P1477" s="32"/>
      <c r="Q1477" s="32"/>
      <c r="R1477" s="32"/>
      <c r="S1477" s="32"/>
    </row>
    <row r="1478" spans="1:19">
      <c r="A1478" t="s">
        <v>7820</v>
      </c>
      <c r="B1478" t="s">
        <v>10461</v>
      </c>
      <c r="C1478" s="70" t="s">
        <v>7821</v>
      </c>
      <c r="D1478" s="70" t="s">
        <v>12742</v>
      </c>
      <c r="E1478" s="70" t="s">
        <v>10369</v>
      </c>
      <c r="J1478" s="70" t="s">
        <v>7687</v>
      </c>
      <c r="K1478" s="70" t="s">
        <v>10471</v>
      </c>
      <c r="L1478" s="70" t="s">
        <v>9636</v>
      </c>
      <c r="M1478" s="70" t="s">
        <v>10470</v>
      </c>
      <c r="N1478" s="32"/>
      <c r="O1478" s="32"/>
      <c r="P1478" s="32"/>
      <c r="Q1478" s="32"/>
      <c r="R1478" s="32"/>
      <c r="S1478" s="32"/>
    </row>
    <row r="1479" spans="1:19">
      <c r="A1479" t="s">
        <v>12955</v>
      </c>
      <c r="B1479" t="s">
        <v>10459</v>
      </c>
      <c r="C1479" s="70" t="s">
        <v>3436</v>
      </c>
      <c r="D1479" s="70" t="s">
        <v>12742</v>
      </c>
      <c r="E1479" s="70" t="s">
        <v>10369</v>
      </c>
      <c r="J1479" s="70" t="s">
        <v>7687</v>
      </c>
      <c r="K1479" s="70" t="s">
        <v>10471</v>
      </c>
      <c r="L1479" s="70" t="s">
        <v>9636</v>
      </c>
      <c r="M1479" s="70" t="s">
        <v>10470</v>
      </c>
      <c r="N1479" s="32"/>
      <c r="O1479" s="32"/>
      <c r="P1479" s="32"/>
      <c r="Q1479" s="32"/>
      <c r="R1479" s="32"/>
      <c r="S1479" s="32"/>
    </row>
    <row r="1480" spans="1:19">
      <c r="A1480" t="s">
        <v>13001</v>
      </c>
      <c r="B1480" t="s">
        <v>10526</v>
      </c>
      <c r="C1480" s="70" t="s">
        <v>9492</v>
      </c>
      <c r="D1480" s="70" t="s">
        <v>12742</v>
      </c>
      <c r="E1480" s="70" t="s">
        <v>10369</v>
      </c>
      <c r="J1480" s="70" t="s">
        <v>7687</v>
      </c>
      <c r="K1480" s="70" t="s">
        <v>10471</v>
      </c>
      <c r="L1480" s="70" t="s">
        <v>9636</v>
      </c>
      <c r="M1480" s="70" t="s">
        <v>10470</v>
      </c>
      <c r="N1480" s="32"/>
      <c r="O1480" s="32"/>
      <c r="P1480" s="32"/>
      <c r="Q1480" s="32"/>
      <c r="R1480" s="32"/>
      <c r="S1480" s="32"/>
    </row>
    <row r="1481" spans="1:19">
      <c r="A1481" t="s">
        <v>1893</v>
      </c>
      <c r="B1481" t="s">
        <v>10461</v>
      </c>
      <c r="C1481" s="70" t="s">
        <v>6379</v>
      </c>
      <c r="D1481" s="70" t="s">
        <v>10518</v>
      </c>
      <c r="E1481" s="70" t="s">
        <v>10519</v>
      </c>
      <c r="J1481" s="70" t="s">
        <v>7687</v>
      </c>
      <c r="K1481" s="70" t="s">
        <v>10471</v>
      </c>
      <c r="L1481" s="70" t="s">
        <v>9636</v>
      </c>
      <c r="M1481" s="70" t="s">
        <v>10470</v>
      </c>
      <c r="N1481" s="32"/>
      <c r="O1481" s="32"/>
      <c r="P1481" s="32"/>
      <c r="Q1481" s="32"/>
      <c r="R1481" s="32"/>
      <c r="S1481" s="32"/>
    </row>
    <row r="1482" spans="1:19">
      <c r="A1482" t="s">
        <v>11808</v>
      </c>
      <c r="B1482" t="s">
        <v>10461</v>
      </c>
      <c r="C1482" s="70" t="s">
        <v>11809</v>
      </c>
      <c r="D1482" s="70" t="s">
        <v>10518</v>
      </c>
      <c r="E1482" s="70" t="s">
        <v>10519</v>
      </c>
      <c r="J1482" s="70" t="s">
        <v>7687</v>
      </c>
      <c r="K1482" s="70" t="s">
        <v>10471</v>
      </c>
      <c r="L1482" s="70" t="s">
        <v>9636</v>
      </c>
      <c r="M1482" s="70" t="s">
        <v>10470</v>
      </c>
      <c r="N1482" s="32"/>
      <c r="O1482" s="32"/>
      <c r="P1482" s="32"/>
      <c r="Q1482" s="32"/>
      <c r="R1482" s="32"/>
      <c r="S1482" s="32"/>
    </row>
    <row r="1483" spans="1:19">
      <c r="A1483" t="s">
        <v>5824</v>
      </c>
      <c r="B1483" t="s">
        <v>10461</v>
      </c>
      <c r="C1483" s="70" t="s">
        <v>7035</v>
      </c>
      <c r="D1483" s="70" t="s">
        <v>5825</v>
      </c>
      <c r="E1483" s="70" t="s">
        <v>5826</v>
      </c>
      <c r="J1483" s="70" t="s">
        <v>7687</v>
      </c>
      <c r="K1483" s="70" t="s">
        <v>10471</v>
      </c>
      <c r="L1483" s="70" t="s">
        <v>9636</v>
      </c>
      <c r="M1483" s="70" t="s">
        <v>10470</v>
      </c>
      <c r="N1483" s="32"/>
      <c r="O1483" s="32"/>
      <c r="P1483" s="32"/>
      <c r="Q1483" s="32"/>
      <c r="R1483" s="32"/>
      <c r="S1483" s="32"/>
    </row>
    <row r="1484" spans="1:19">
      <c r="A1484" t="s">
        <v>5827</v>
      </c>
      <c r="B1484" t="s">
        <v>10461</v>
      </c>
      <c r="C1484" s="70" t="s">
        <v>5828</v>
      </c>
      <c r="D1484" s="70" t="s">
        <v>5825</v>
      </c>
      <c r="E1484" s="70" t="s">
        <v>5826</v>
      </c>
      <c r="J1484" s="70" t="s">
        <v>7687</v>
      </c>
      <c r="K1484" s="70" t="s">
        <v>10471</v>
      </c>
      <c r="L1484" s="70" t="s">
        <v>9636</v>
      </c>
      <c r="M1484" s="70" t="s">
        <v>10470</v>
      </c>
      <c r="N1484" s="32"/>
      <c r="O1484" s="32"/>
      <c r="P1484" s="32"/>
      <c r="Q1484" s="32"/>
      <c r="R1484" s="32"/>
      <c r="S1484" s="32"/>
    </row>
    <row r="1485" spans="1:19">
      <c r="A1485" t="s">
        <v>5829</v>
      </c>
      <c r="B1485" t="s">
        <v>10461</v>
      </c>
      <c r="C1485" s="70" t="s">
        <v>5830</v>
      </c>
      <c r="D1485" s="70" t="s">
        <v>5825</v>
      </c>
      <c r="E1485" s="70" t="s">
        <v>5826</v>
      </c>
      <c r="J1485" s="70" t="s">
        <v>7687</v>
      </c>
      <c r="K1485" s="70" t="s">
        <v>10471</v>
      </c>
      <c r="L1485" s="70" t="s">
        <v>9636</v>
      </c>
      <c r="M1485" s="70" t="s">
        <v>10470</v>
      </c>
      <c r="N1485" s="32"/>
      <c r="O1485" s="32"/>
      <c r="P1485" s="32"/>
      <c r="Q1485" s="32"/>
      <c r="R1485" s="32"/>
      <c r="S1485" s="32"/>
    </row>
    <row r="1486" spans="1:19">
      <c r="A1486" t="s">
        <v>5831</v>
      </c>
      <c r="B1486" t="s">
        <v>10461</v>
      </c>
      <c r="C1486" s="70" t="s">
        <v>5832</v>
      </c>
      <c r="D1486" s="70" t="s">
        <v>5825</v>
      </c>
      <c r="E1486" s="70" t="s">
        <v>5826</v>
      </c>
      <c r="J1486" s="70" t="s">
        <v>7687</v>
      </c>
      <c r="K1486" s="70" t="s">
        <v>10471</v>
      </c>
      <c r="L1486" s="70" t="s">
        <v>9636</v>
      </c>
      <c r="M1486" s="70" t="s">
        <v>10470</v>
      </c>
      <c r="N1486" s="32"/>
      <c r="O1486" s="32"/>
      <c r="P1486" s="32"/>
      <c r="Q1486" s="32"/>
      <c r="R1486" s="32"/>
      <c r="S1486" s="32"/>
    </row>
    <row r="1487" spans="1:19">
      <c r="A1487" t="s">
        <v>5833</v>
      </c>
      <c r="B1487" t="s">
        <v>10461</v>
      </c>
      <c r="C1487" s="70" t="s">
        <v>5834</v>
      </c>
      <c r="D1487" s="70" t="s">
        <v>5825</v>
      </c>
      <c r="E1487" s="70" t="s">
        <v>5826</v>
      </c>
      <c r="J1487" s="70" t="s">
        <v>7687</v>
      </c>
      <c r="K1487" s="70" t="s">
        <v>10471</v>
      </c>
      <c r="L1487" s="70" t="s">
        <v>9636</v>
      </c>
      <c r="M1487" s="70" t="s">
        <v>10470</v>
      </c>
      <c r="N1487" s="32"/>
      <c r="O1487" s="32"/>
      <c r="P1487" s="32"/>
      <c r="Q1487" s="32"/>
      <c r="R1487" s="32"/>
      <c r="S1487" s="32"/>
    </row>
    <row r="1488" spans="1:19">
      <c r="A1488" t="s">
        <v>5835</v>
      </c>
      <c r="B1488" t="s">
        <v>10461</v>
      </c>
      <c r="C1488" s="70" t="s">
        <v>12256</v>
      </c>
      <c r="D1488" s="70" t="s">
        <v>5825</v>
      </c>
      <c r="E1488" s="70" t="s">
        <v>5826</v>
      </c>
      <c r="J1488" s="70" t="s">
        <v>7687</v>
      </c>
      <c r="K1488" s="70" t="s">
        <v>10471</v>
      </c>
      <c r="L1488" s="70" t="s">
        <v>9636</v>
      </c>
      <c r="M1488" s="70" t="s">
        <v>10470</v>
      </c>
      <c r="N1488" s="32"/>
      <c r="O1488" s="32"/>
      <c r="P1488" s="32"/>
      <c r="Q1488" s="32"/>
      <c r="R1488" s="32"/>
      <c r="S1488" s="32"/>
    </row>
    <row r="1489" spans="1:19">
      <c r="A1489" t="s">
        <v>5836</v>
      </c>
      <c r="B1489" t="s">
        <v>10461</v>
      </c>
      <c r="C1489" s="70" t="s">
        <v>5837</v>
      </c>
      <c r="D1489" s="70" t="s">
        <v>5825</v>
      </c>
      <c r="E1489" s="70" t="s">
        <v>5826</v>
      </c>
      <c r="J1489" s="70" t="s">
        <v>7687</v>
      </c>
      <c r="K1489" s="70" t="s">
        <v>10471</v>
      </c>
      <c r="L1489" s="70" t="s">
        <v>9636</v>
      </c>
      <c r="M1489" s="70" t="s">
        <v>10470</v>
      </c>
      <c r="N1489" s="32"/>
      <c r="O1489" s="32"/>
      <c r="P1489" s="32"/>
      <c r="Q1489" s="32"/>
      <c r="R1489" s="32"/>
      <c r="S1489" s="32"/>
    </row>
    <row r="1490" spans="1:19">
      <c r="A1490" t="s">
        <v>12426</v>
      </c>
      <c r="B1490" t="s">
        <v>10461</v>
      </c>
      <c r="C1490" s="70" t="s">
        <v>12257</v>
      </c>
      <c r="D1490" s="70" t="s">
        <v>5825</v>
      </c>
      <c r="E1490" s="70" t="s">
        <v>5826</v>
      </c>
      <c r="J1490" s="70" t="s">
        <v>7687</v>
      </c>
      <c r="K1490" s="70" t="s">
        <v>10471</v>
      </c>
      <c r="L1490" s="70" t="s">
        <v>9636</v>
      </c>
      <c r="M1490" s="70" t="s">
        <v>10470</v>
      </c>
      <c r="N1490" s="32"/>
      <c r="O1490" s="32"/>
      <c r="P1490" s="32"/>
      <c r="Q1490" s="32"/>
      <c r="R1490" s="32"/>
      <c r="S1490" s="32"/>
    </row>
    <row r="1491" spans="1:19">
      <c r="A1491" t="s">
        <v>12427</v>
      </c>
      <c r="B1491" t="s">
        <v>10461</v>
      </c>
      <c r="C1491" s="70" t="s">
        <v>12258</v>
      </c>
      <c r="D1491" s="70" t="s">
        <v>5825</v>
      </c>
      <c r="E1491" s="70" t="s">
        <v>5826</v>
      </c>
      <c r="J1491" s="70" t="s">
        <v>7687</v>
      </c>
      <c r="K1491" s="70" t="s">
        <v>10471</v>
      </c>
      <c r="L1491" s="70" t="s">
        <v>9636</v>
      </c>
      <c r="M1491" s="70" t="s">
        <v>10470</v>
      </c>
      <c r="N1491" s="32"/>
      <c r="O1491" s="32"/>
      <c r="P1491" s="32"/>
      <c r="Q1491" s="32"/>
      <c r="R1491" s="32"/>
      <c r="S1491" s="32"/>
    </row>
    <row r="1492" spans="1:19">
      <c r="A1492" t="s">
        <v>12428</v>
      </c>
      <c r="B1492" t="s">
        <v>10461</v>
      </c>
      <c r="C1492" s="70" t="s">
        <v>12259</v>
      </c>
      <c r="D1492" s="70" t="s">
        <v>5825</v>
      </c>
      <c r="E1492" s="70" t="s">
        <v>5826</v>
      </c>
      <c r="J1492" s="70" t="s">
        <v>7687</v>
      </c>
      <c r="K1492" s="70" t="s">
        <v>10471</v>
      </c>
      <c r="L1492" s="70" t="s">
        <v>9636</v>
      </c>
      <c r="M1492" s="70" t="s">
        <v>10470</v>
      </c>
      <c r="N1492" s="32"/>
      <c r="O1492" s="32"/>
      <c r="P1492" s="32"/>
      <c r="Q1492" s="32"/>
      <c r="R1492" s="32"/>
      <c r="S1492" s="32"/>
    </row>
    <row r="1493" spans="1:19">
      <c r="A1493" t="s">
        <v>12429</v>
      </c>
      <c r="B1493" t="s">
        <v>10461</v>
      </c>
      <c r="C1493" s="70" t="s">
        <v>12260</v>
      </c>
      <c r="D1493" s="70" t="s">
        <v>5825</v>
      </c>
      <c r="E1493" s="70" t="s">
        <v>5826</v>
      </c>
      <c r="J1493" s="70" t="s">
        <v>7687</v>
      </c>
      <c r="K1493" s="70" t="s">
        <v>10471</v>
      </c>
      <c r="L1493" s="70" t="s">
        <v>9636</v>
      </c>
      <c r="M1493" s="70" t="s">
        <v>10470</v>
      </c>
      <c r="N1493" s="32"/>
      <c r="O1493" s="32"/>
      <c r="P1493" s="32"/>
      <c r="Q1493" s="32"/>
      <c r="R1493" s="32"/>
      <c r="S1493" s="32"/>
    </row>
    <row r="1494" spans="1:19">
      <c r="A1494" t="s">
        <v>5838</v>
      </c>
      <c r="B1494" t="s">
        <v>10459</v>
      </c>
      <c r="C1494" s="70" t="s">
        <v>12873</v>
      </c>
      <c r="D1494" s="70" t="s">
        <v>5825</v>
      </c>
      <c r="E1494" s="70" t="s">
        <v>5826</v>
      </c>
      <c r="J1494" s="70" t="s">
        <v>7687</v>
      </c>
      <c r="K1494" s="70" t="s">
        <v>10471</v>
      </c>
      <c r="L1494" s="70" t="s">
        <v>9636</v>
      </c>
      <c r="M1494" s="70" t="s">
        <v>10470</v>
      </c>
      <c r="N1494" s="32"/>
      <c r="O1494" s="32"/>
      <c r="P1494" s="32"/>
      <c r="Q1494" s="32"/>
      <c r="R1494" s="32"/>
      <c r="S1494" s="32"/>
    </row>
    <row r="1495" spans="1:19">
      <c r="A1495" t="s">
        <v>5839</v>
      </c>
      <c r="B1495" t="s">
        <v>10459</v>
      </c>
      <c r="C1495" s="70" t="s">
        <v>11429</v>
      </c>
      <c r="D1495" s="70" t="s">
        <v>5825</v>
      </c>
      <c r="E1495" s="70" t="s">
        <v>5826</v>
      </c>
      <c r="J1495" s="70" t="s">
        <v>7687</v>
      </c>
      <c r="K1495" s="70" t="s">
        <v>10471</v>
      </c>
      <c r="L1495" s="70" t="s">
        <v>9636</v>
      </c>
      <c r="M1495" s="70" t="s">
        <v>10470</v>
      </c>
      <c r="N1495" s="32"/>
      <c r="O1495" s="32"/>
      <c r="P1495" s="32"/>
      <c r="Q1495" s="32"/>
      <c r="R1495" s="32"/>
      <c r="S1495" s="32"/>
    </row>
    <row r="1496" spans="1:19">
      <c r="A1496" t="s">
        <v>5840</v>
      </c>
      <c r="B1496" t="s">
        <v>10459</v>
      </c>
      <c r="C1496" s="70" t="s">
        <v>10729</v>
      </c>
      <c r="D1496" s="70" t="s">
        <v>5825</v>
      </c>
      <c r="E1496" s="70" t="s">
        <v>5826</v>
      </c>
      <c r="J1496" s="70" t="s">
        <v>7687</v>
      </c>
      <c r="K1496" s="70" t="s">
        <v>10471</v>
      </c>
      <c r="L1496" s="70" t="s">
        <v>9636</v>
      </c>
      <c r="M1496" s="70" t="s">
        <v>10470</v>
      </c>
      <c r="N1496" s="32"/>
      <c r="O1496" s="32"/>
      <c r="P1496" s="32"/>
      <c r="Q1496" s="32"/>
      <c r="R1496" s="32"/>
      <c r="S1496" s="32"/>
    </row>
    <row r="1497" spans="1:19">
      <c r="A1497" t="s">
        <v>11864</v>
      </c>
      <c r="B1497" t="s">
        <v>10461</v>
      </c>
      <c r="C1497" s="70" t="s">
        <v>5524</v>
      </c>
      <c r="D1497" s="70" t="s">
        <v>11865</v>
      </c>
      <c r="E1497" s="70" t="s">
        <v>5524</v>
      </c>
      <c r="J1497" s="70" t="s">
        <v>13240</v>
      </c>
      <c r="K1497" s="70" t="s">
        <v>13241</v>
      </c>
      <c r="L1497" s="70" t="s">
        <v>13242</v>
      </c>
      <c r="M1497" s="70" t="s">
        <v>13243</v>
      </c>
      <c r="N1497" s="32"/>
      <c r="O1497" s="32"/>
      <c r="P1497" s="32"/>
      <c r="Q1497" s="32"/>
      <c r="R1497" s="32"/>
      <c r="S1497" s="32"/>
    </row>
    <row r="1498" spans="1:19">
      <c r="A1498" t="s">
        <v>11870</v>
      </c>
      <c r="B1498" t="s">
        <v>10461</v>
      </c>
      <c r="C1498" s="70" t="s">
        <v>11871</v>
      </c>
      <c r="D1498" s="70" t="s">
        <v>11872</v>
      </c>
      <c r="E1498" s="70" t="s">
        <v>11871</v>
      </c>
      <c r="J1498" s="70" t="s">
        <v>13240</v>
      </c>
      <c r="K1498" s="70" t="s">
        <v>13241</v>
      </c>
      <c r="L1498" s="70" t="s">
        <v>13242</v>
      </c>
      <c r="M1498" s="70" t="s">
        <v>13243</v>
      </c>
      <c r="N1498" s="32"/>
      <c r="O1498" s="32"/>
      <c r="P1498" s="32"/>
      <c r="Q1498" s="32"/>
      <c r="R1498" s="32"/>
      <c r="S1498" s="32"/>
    </row>
    <row r="1499" spans="1:19">
      <c r="A1499" t="s">
        <v>13244</v>
      </c>
      <c r="B1499" t="s">
        <v>10461</v>
      </c>
      <c r="C1499" s="70" t="s">
        <v>13245</v>
      </c>
      <c r="D1499" s="70" t="s">
        <v>11872</v>
      </c>
      <c r="E1499" s="70" t="s">
        <v>11871</v>
      </c>
      <c r="J1499" s="70" t="s">
        <v>13240</v>
      </c>
      <c r="K1499" s="70" t="s">
        <v>13241</v>
      </c>
      <c r="L1499" s="70" t="s">
        <v>13242</v>
      </c>
      <c r="M1499" s="70" t="s">
        <v>13243</v>
      </c>
      <c r="N1499" s="32"/>
      <c r="O1499" s="32"/>
      <c r="P1499" s="32"/>
      <c r="Q1499" s="32"/>
      <c r="R1499" s="32"/>
      <c r="S1499" s="32"/>
    </row>
    <row r="1500" spans="1:19">
      <c r="A1500" t="s">
        <v>13246</v>
      </c>
      <c r="B1500" t="s">
        <v>10461</v>
      </c>
      <c r="C1500" s="70" t="s">
        <v>13247</v>
      </c>
      <c r="D1500" s="70" t="s">
        <v>11872</v>
      </c>
      <c r="E1500" s="70" t="s">
        <v>11871</v>
      </c>
      <c r="J1500" s="70" t="s">
        <v>13240</v>
      </c>
      <c r="K1500" s="70" t="s">
        <v>13241</v>
      </c>
      <c r="L1500" s="70" t="s">
        <v>13242</v>
      </c>
      <c r="M1500" s="70" t="s">
        <v>13243</v>
      </c>
      <c r="N1500" s="32"/>
      <c r="O1500" s="32"/>
      <c r="P1500" s="32"/>
      <c r="Q1500" s="32"/>
      <c r="R1500" s="32"/>
      <c r="S1500" s="32"/>
    </row>
    <row r="1501" spans="1:19">
      <c r="A1501" t="s">
        <v>13248</v>
      </c>
      <c r="B1501" t="s">
        <v>10461</v>
      </c>
      <c r="C1501" s="70" t="s">
        <v>13249</v>
      </c>
      <c r="D1501" s="70" t="s">
        <v>11872</v>
      </c>
      <c r="E1501" s="70" t="s">
        <v>11871</v>
      </c>
      <c r="J1501" s="70" t="s">
        <v>13240</v>
      </c>
      <c r="K1501" s="70" t="s">
        <v>13241</v>
      </c>
      <c r="L1501" s="70" t="s">
        <v>13242</v>
      </c>
      <c r="M1501" s="70" t="s">
        <v>13243</v>
      </c>
      <c r="N1501" s="32"/>
      <c r="O1501" s="32"/>
      <c r="P1501" s="32"/>
      <c r="Q1501" s="32"/>
      <c r="R1501" s="32"/>
      <c r="S1501" s="32"/>
    </row>
    <row r="1502" spans="1:19">
      <c r="A1502" t="s">
        <v>13250</v>
      </c>
      <c r="B1502" t="s">
        <v>10461</v>
      </c>
      <c r="C1502" s="70" t="s">
        <v>13251</v>
      </c>
      <c r="D1502" s="70" t="s">
        <v>11872</v>
      </c>
      <c r="E1502" s="70" t="s">
        <v>11871</v>
      </c>
      <c r="J1502" s="70" t="s">
        <v>13240</v>
      </c>
      <c r="K1502" s="70" t="s">
        <v>13241</v>
      </c>
      <c r="L1502" s="70" t="s">
        <v>13242</v>
      </c>
      <c r="M1502" s="70" t="s">
        <v>13243</v>
      </c>
      <c r="N1502" s="32"/>
      <c r="O1502" s="32"/>
      <c r="P1502" s="32"/>
      <c r="Q1502" s="32"/>
      <c r="R1502" s="32"/>
      <c r="S1502" s="32"/>
    </row>
    <row r="1503" spans="1:19">
      <c r="A1503" t="s">
        <v>13252</v>
      </c>
      <c r="B1503" t="s">
        <v>10461</v>
      </c>
      <c r="C1503" s="70" t="s">
        <v>13253</v>
      </c>
      <c r="D1503" s="70" t="s">
        <v>11872</v>
      </c>
      <c r="E1503" s="70" t="s">
        <v>11871</v>
      </c>
      <c r="J1503" s="70" t="s">
        <v>13240</v>
      </c>
      <c r="K1503" s="70" t="s">
        <v>13241</v>
      </c>
      <c r="L1503" s="70" t="s">
        <v>13242</v>
      </c>
      <c r="M1503" s="70" t="s">
        <v>13243</v>
      </c>
      <c r="N1503" s="32"/>
      <c r="O1503" s="32"/>
      <c r="P1503" s="32"/>
      <c r="Q1503" s="32"/>
      <c r="R1503" s="32"/>
      <c r="S1503" s="32"/>
    </row>
    <row r="1504" spans="1:19">
      <c r="A1504" t="s">
        <v>13254</v>
      </c>
      <c r="B1504" t="s">
        <v>10461</v>
      </c>
      <c r="C1504" s="70" t="s">
        <v>13255</v>
      </c>
      <c r="D1504" s="70" t="s">
        <v>11872</v>
      </c>
      <c r="E1504" s="70" t="s">
        <v>11871</v>
      </c>
      <c r="J1504" s="70" t="s">
        <v>13240</v>
      </c>
      <c r="K1504" s="70" t="s">
        <v>13241</v>
      </c>
      <c r="L1504" s="70" t="s">
        <v>13242</v>
      </c>
      <c r="M1504" s="70" t="s">
        <v>13243</v>
      </c>
      <c r="N1504" s="32"/>
      <c r="O1504" s="32"/>
      <c r="P1504" s="32"/>
      <c r="Q1504" s="32"/>
      <c r="R1504" s="32"/>
      <c r="S1504" s="32"/>
    </row>
    <row r="1505" spans="1:19">
      <c r="A1505" t="s">
        <v>11866</v>
      </c>
      <c r="B1505" t="s">
        <v>10461</v>
      </c>
      <c r="C1505" s="70" t="s">
        <v>11867</v>
      </c>
      <c r="D1505" s="70" t="s">
        <v>11868</v>
      </c>
      <c r="E1505" s="70" t="s">
        <v>11869</v>
      </c>
      <c r="J1505" s="70" t="s">
        <v>13240</v>
      </c>
      <c r="K1505" s="70" t="s">
        <v>13241</v>
      </c>
      <c r="L1505" s="70" t="s">
        <v>13242</v>
      </c>
      <c r="M1505" s="70" t="s">
        <v>13243</v>
      </c>
      <c r="N1505" s="32"/>
      <c r="O1505" s="32"/>
      <c r="P1505" s="32"/>
      <c r="Q1505" s="32"/>
      <c r="R1505" s="32"/>
      <c r="S1505" s="32"/>
    </row>
    <row r="1506" spans="1:19">
      <c r="A1506" t="s">
        <v>11873</v>
      </c>
      <c r="B1506" t="s">
        <v>10461</v>
      </c>
      <c r="C1506" s="70" t="s">
        <v>13067</v>
      </c>
      <c r="D1506" s="70" t="s">
        <v>11868</v>
      </c>
      <c r="E1506" s="70" t="s">
        <v>11869</v>
      </c>
      <c r="J1506" s="70" t="s">
        <v>13240</v>
      </c>
      <c r="K1506" s="70" t="s">
        <v>13241</v>
      </c>
      <c r="L1506" s="70" t="s">
        <v>13242</v>
      </c>
      <c r="M1506" s="70" t="s">
        <v>13243</v>
      </c>
      <c r="N1506" s="32"/>
      <c r="O1506" s="32"/>
      <c r="P1506" s="32"/>
      <c r="Q1506" s="32"/>
      <c r="R1506" s="32"/>
      <c r="S1506" s="32"/>
    </row>
    <row r="1507" spans="1:19">
      <c r="A1507" t="s">
        <v>12102</v>
      </c>
      <c r="B1507" t="s">
        <v>10459</v>
      </c>
      <c r="C1507" s="70" t="s">
        <v>6952</v>
      </c>
      <c r="D1507" s="70" t="s">
        <v>11868</v>
      </c>
      <c r="E1507" s="70" t="s">
        <v>11869</v>
      </c>
      <c r="J1507" s="70" t="s">
        <v>13240</v>
      </c>
      <c r="K1507" s="70" t="s">
        <v>13241</v>
      </c>
      <c r="L1507" s="70" t="s">
        <v>13242</v>
      </c>
      <c r="M1507" s="70" t="s">
        <v>13243</v>
      </c>
      <c r="N1507" s="32"/>
      <c r="O1507" s="32"/>
      <c r="P1507" s="32"/>
      <c r="Q1507" s="32"/>
      <c r="R1507" s="32"/>
      <c r="S1507" s="32"/>
    </row>
    <row r="1508" spans="1:19">
      <c r="A1508" t="s">
        <v>13256</v>
      </c>
      <c r="B1508" t="s">
        <v>10459</v>
      </c>
      <c r="C1508" s="70" t="s">
        <v>13257</v>
      </c>
      <c r="D1508" s="70" t="s">
        <v>11868</v>
      </c>
      <c r="E1508" s="70" t="s">
        <v>11869</v>
      </c>
      <c r="J1508" s="70" t="s">
        <v>13240</v>
      </c>
      <c r="K1508" s="70" t="s">
        <v>13241</v>
      </c>
      <c r="L1508" s="70" t="s">
        <v>13242</v>
      </c>
      <c r="M1508" s="70" t="s">
        <v>13243</v>
      </c>
      <c r="N1508" s="32"/>
      <c r="O1508" s="32"/>
      <c r="P1508" s="32"/>
      <c r="Q1508" s="32"/>
      <c r="R1508" s="32"/>
      <c r="S1508" s="32"/>
    </row>
    <row r="1509" spans="1:19">
      <c r="A1509" t="s">
        <v>11861</v>
      </c>
      <c r="B1509" t="s">
        <v>10461</v>
      </c>
      <c r="C1509" s="70" t="s">
        <v>13258</v>
      </c>
      <c r="D1509" s="70" t="s">
        <v>11862</v>
      </c>
      <c r="E1509" s="70" t="s">
        <v>11863</v>
      </c>
      <c r="J1509" s="70" t="s">
        <v>13240</v>
      </c>
      <c r="K1509" s="70" t="s">
        <v>13241</v>
      </c>
      <c r="L1509" s="70" t="s">
        <v>13242</v>
      </c>
      <c r="M1509" s="70" t="s">
        <v>13243</v>
      </c>
      <c r="N1509" s="32"/>
      <c r="O1509" s="32"/>
      <c r="P1509" s="32"/>
      <c r="Q1509" s="32"/>
      <c r="R1509" s="32"/>
      <c r="S1509" s="32"/>
    </row>
    <row r="1510" spans="1:19">
      <c r="A1510" t="s">
        <v>13259</v>
      </c>
      <c r="B1510" t="s">
        <v>10461</v>
      </c>
      <c r="C1510" s="70" t="s">
        <v>13260</v>
      </c>
      <c r="D1510" s="70" t="s">
        <v>11862</v>
      </c>
      <c r="E1510" s="70" t="s">
        <v>11863</v>
      </c>
      <c r="J1510" s="70" t="s">
        <v>13240</v>
      </c>
      <c r="K1510" s="70" t="s">
        <v>13241</v>
      </c>
      <c r="L1510" s="70" t="s">
        <v>13242</v>
      </c>
      <c r="M1510" s="70" t="s">
        <v>13243</v>
      </c>
      <c r="N1510" s="32"/>
      <c r="O1510" s="32"/>
      <c r="P1510" s="32"/>
      <c r="Q1510" s="32"/>
      <c r="R1510" s="32"/>
      <c r="S1510" s="32"/>
    </row>
    <row r="1511" spans="1:19">
      <c r="A1511" t="s">
        <v>13261</v>
      </c>
      <c r="B1511" t="s">
        <v>10459</v>
      </c>
      <c r="C1511" s="70" t="s">
        <v>13262</v>
      </c>
      <c r="D1511" s="70" t="s">
        <v>11862</v>
      </c>
      <c r="E1511" s="70" t="s">
        <v>11863</v>
      </c>
      <c r="J1511" s="70" t="s">
        <v>13240</v>
      </c>
      <c r="K1511" s="70" t="s">
        <v>13241</v>
      </c>
      <c r="L1511" s="70" t="s">
        <v>13242</v>
      </c>
      <c r="M1511" s="70" t="s">
        <v>13243</v>
      </c>
      <c r="N1511" s="32"/>
      <c r="O1511" s="32"/>
      <c r="P1511" s="32"/>
      <c r="Q1511" s="32"/>
      <c r="R1511" s="32"/>
      <c r="S1511" s="32"/>
    </row>
    <row r="1512" spans="1:19">
      <c r="A1512" t="s">
        <v>5022</v>
      </c>
      <c r="B1512" t="s">
        <v>10461</v>
      </c>
      <c r="C1512" s="70" t="s">
        <v>11300</v>
      </c>
      <c r="D1512" s="70" t="s">
        <v>5023</v>
      </c>
      <c r="E1512" s="70" t="s">
        <v>13263</v>
      </c>
      <c r="J1512" s="70" t="s">
        <v>13240</v>
      </c>
      <c r="K1512" s="70" t="s">
        <v>13241</v>
      </c>
      <c r="L1512" s="70" t="s">
        <v>13242</v>
      </c>
      <c r="M1512" s="70" t="s">
        <v>13243</v>
      </c>
      <c r="N1512" s="32"/>
      <c r="O1512" s="32"/>
      <c r="P1512" s="32"/>
      <c r="Q1512" s="32"/>
      <c r="R1512" s="32"/>
      <c r="S1512" s="32"/>
    </row>
    <row r="1513" spans="1:19">
      <c r="A1513" t="s">
        <v>13264</v>
      </c>
      <c r="B1513" t="s">
        <v>10461</v>
      </c>
      <c r="C1513" s="70" t="s">
        <v>13265</v>
      </c>
      <c r="D1513" s="70" t="s">
        <v>5023</v>
      </c>
      <c r="E1513" s="70" t="s">
        <v>13263</v>
      </c>
      <c r="J1513" s="70" t="s">
        <v>13240</v>
      </c>
      <c r="K1513" s="70" t="s">
        <v>13241</v>
      </c>
      <c r="L1513" s="70" t="s">
        <v>13242</v>
      </c>
      <c r="M1513" s="70" t="s">
        <v>13243</v>
      </c>
      <c r="N1513" s="32"/>
      <c r="O1513" s="32"/>
      <c r="P1513" s="32"/>
      <c r="Q1513" s="32"/>
      <c r="R1513" s="32"/>
      <c r="S1513" s="32"/>
    </row>
    <row r="1514" spans="1:19">
      <c r="A1514" t="s">
        <v>5024</v>
      </c>
      <c r="B1514" t="s">
        <v>10461</v>
      </c>
      <c r="C1514" s="70" t="s">
        <v>11301</v>
      </c>
      <c r="D1514" s="70" t="s">
        <v>5025</v>
      </c>
      <c r="E1514" s="70" t="s">
        <v>13266</v>
      </c>
      <c r="J1514" s="70" t="s">
        <v>13240</v>
      </c>
      <c r="K1514" s="70" t="s">
        <v>13241</v>
      </c>
      <c r="L1514" s="70" t="s">
        <v>13242</v>
      </c>
      <c r="M1514" s="70" t="s">
        <v>13243</v>
      </c>
      <c r="N1514" s="32"/>
      <c r="O1514" s="32"/>
      <c r="P1514" s="32"/>
      <c r="Q1514" s="32"/>
      <c r="R1514" s="32"/>
      <c r="S1514" s="32"/>
    </row>
    <row r="1515" spans="1:19">
      <c r="A1515" t="s">
        <v>13267</v>
      </c>
      <c r="B1515" t="s">
        <v>10461</v>
      </c>
      <c r="C1515" s="70" t="s">
        <v>13268</v>
      </c>
      <c r="D1515" s="70" t="s">
        <v>5025</v>
      </c>
      <c r="E1515" s="70" t="s">
        <v>13266</v>
      </c>
      <c r="J1515" s="70" t="s">
        <v>13240</v>
      </c>
      <c r="K1515" s="70" t="s">
        <v>13241</v>
      </c>
      <c r="L1515" s="70" t="s">
        <v>13242</v>
      </c>
      <c r="M1515" s="70" t="s">
        <v>13243</v>
      </c>
      <c r="N1515" s="32"/>
      <c r="O1515" s="32"/>
      <c r="P1515" s="32"/>
      <c r="Q1515" s="32"/>
      <c r="R1515" s="32"/>
      <c r="S1515" s="32"/>
    </row>
    <row r="1516" spans="1:19">
      <c r="A1516" t="s">
        <v>13269</v>
      </c>
      <c r="B1516" t="s">
        <v>10461</v>
      </c>
      <c r="C1516" s="70" t="s">
        <v>13270</v>
      </c>
      <c r="D1516" s="70" t="s">
        <v>5025</v>
      </c>
      <c r="E1516" s="70" t="s">
        <v>13266</v>
      </c>
      <c r="J1516" s="70" t="s">
        <v>13240</v>
      </c>
      <c r="K1516" s="70" t="s">
        <v>13241</v>
      </c>
      <c r="L1516" s="70" t="s">
        <v>13242</v>
      </c>
      <c r="M1516" s="70" t="s">
        <v>13243</v>
      </c>
      <c r="N1516" s="32"/>
      <c r="O1516" s="32"/>
      <c r="P1516" s="32"/>
      <c r="Q1516" s="32"/>
      <c r="R1516" s="32"/>
      <c r="S1516" s="32"/>
    </row>
    <row r="1517" spans="1:19">
      <c r="A1517" t="s">
        <v>5026</v>
      </c>
      <c r="B1517" t="s">
        <v>10461</v>
      </c>
      <c r="C1517" s="70" t="s">
        <v>13271</v>
      </c>
      <c r="D1517" s="70" t="s">
        <v>5027</v>
      </c>
      <c r="E1517" s="70" t="s">
        <v>11302</v>
      </c>
      <c r="J1517" s="70" t="s">
        <v>13240</v>
      </c>
      <c r="K1517" s="70" t="s">
        <v>13241</v>
      </c>
      <c r="L1517" s="70" t="s">
        <v>13242</v>
      </c>
      <c r="M1517" s="70" t="s">
        <v>13243</v>
      </c>
      <c r="N1517" s="32"/>
      <c r="O1517" s="32"/>
      <c r="P1517" s="32"/>
      <c r="Q1517" s="32"/>
      <c r="R1517" s="32"/>
      <c r="S1517" s="32"/>
    </row>
    <row r="1518" spans="1:19">
      <c r="A1518" t="s">
        <v>12300</v>
      </c>
      <c r="B1518" t="s">
        <v>10461</v>
      </c>
      <c r="C1518" s="70" t="s">
        <v>11894</v>
      </c>
      <c r="D1518" s="70" t="s">
        <v>5027</v>
      </c>
      <c r="E1518" s="70" t="s">
        <v>11302</v>
      </c>
      <c r="J1518" s="70" t="s">
        <v>13240</v>
      </c>
      <c r="K1518" s="70" t="s">
        <v>13241</v>
      </c>
      <c r="L1518" s="70" t="s">
        <v>13242</v>
      </c>
      <c r="M1518" s="70" t="s">
        <v>13243</v>
      </c>
      <c r="N1518" s="32"/>
      <c r="O1518" s="32"/>
      <c r="P1518" s="32"/>
      <c r="Q1518" s="32"/>
      <c r="R1518" s="32"/>
      <c r="S1518" s="32"/>
    </row>
    <row r="1519" spans="1:19">
      <c r="A1519" t="s">
        <v>12301</v>
      </c>
      <c r="B1519" t="s">
        <v>10461</v>
      </c>
      <c r="C1519" s="70" t="s">
        <v>11507</v>
      </c>
      <c r="D1519" s="70" t="s">
        <v>5027</v>
      </c>
      <c r="E1519" s="70" t="s">
        <v>11302</v>
      </c>
      <c r="J1519" s="70" t="s">
        <v>13240</v>
      </c>
      <c r="K1519" s="70" t="s">
        <v>13241</v>
      </c>
      <c r="L1519" s="70" t="s">
        <v>13242</v>
      </c>
      <c r="M1519" s="70" t="s">
        <v>13243</v>
      </c>
      <c r="N1519" s="32"/>
      <c r="O1519" s="32"/>
      <c r="P1519" s="32"/>
      <c r="Q1519" s="32"/>
      <c r="R1519" s="32"/>
      <c r="S1519" s="32"/>
    </row>
    <row r="1520" spans="1:19">
      <c r="A1520" t="s">
        <v>12949</v>
      </c>
      <c r="B1520" t="s">
        <v>10459</v>
      </c>
      <c r="C1520" s="70" t="s">
        <v>3430</v>
      </c>
      <c r="D1520" s="70" t="s">
        <v>12950</v>
      </c>
      <c r="E1520" s="70" t="s">
        <v>3431</v>
      </c>
      <c r="J1520" s="70" t="s">
        <v>13240</v>
      </c>
      <c r="K1520" s="70" t="s">
        <v>13241</v>
      </c>
      <c r="L1520" s="70" t="s">
        <v>13242</v>
      </c>
      <c r="M1520" s="70" t="s">
        <v>13243</v>
      </c>
      <c r="N1520" s="32"/>
      <c r="O1520" s="32"/>
      <c r="P1520" s="32"/>
      <c r="Q1520" s="32"/>
      <c r="R1520" s="32"/>
      <c r="S1520" s="32"/>
    </row>
    <row r="1521" spans="1:19">
      <c r="A1521" t="s">
        <v>12951</v>
      </c>
      <c r="B1521" t="s">
        <v>10459</v>
      </c>
      <c r="C1521" s="70" t="s">
        <v>3432</v>
      </c>
      <c r="D1521" s="70" t="s">
        <v>12950</v>
      </c>
      <c r="E1521" s="70" t="s">
        <v>3431</v>
      </c>
      <c r="J1521" s="70" t="s">
        <v>13240</v>
      </c>
      <c r="K1521" s="70" t="s">
        <v>13241</v>
      </c>
      <c r="L1521" s="70" t="s">
        <v>13242</v>
      </c>
      <c r="M1521" s="70" t="s">
        <v>13243</v>
      </c>
      <c r="N1521" s="32"/>
      <c r="O1521" s="32"/>
      <c r="P1521" s="32"/>
      <c r="Q1521" s="32"/>
      <c r="R1521" s="32"/>
      <c r="S1521" s="32"/>
    </row>
    <row r="1522" spans="1:19">
      <c r="A1522" t="s">
        <v>11895</v>
      </c>
      <c r="B1522" t="s">
        <v>10459</v>
      </c>
      <c r="C1522" s="70" t="s">
        <v>11896</v>
      </c>
      <c r="D1522" s="70" t="s">
        <v>12950</v>
      </c>
      <c r="E1522" s="70" t="s">
        <v>3431</v>
      </c>
      <c r="J1522" s="70" t="s">
        <v>13240</v>
      </c>
      <c r="K1522" s="70" t="s">
        <v>13241</v>
      </c>
      <c r="L1522" s="70" t="s">
        <v>13242</v>
      </c>
      <c r="M1522" s="70" t="s">
        <v>13243</v>
      </c>
      <c r="N1522" s="32"/>
      <c r="O1522" s="32"/>
      <c r="P1522" s="32"/>
      <c r="Q1522" s="32"/>
      <c r="R1522" s="32"/>
      <c r="S1522" s="32"/>
    </row>
    <row r="1523" spans="1:19">
      <c r="A1523" t="s">
        <v>11897</v>
      </c>
      <c r="B1523" t="s">
        <v>10461</v>
      </c>
      <c r="C1523" s="70" t="s">
        <v>7035</v>
      </c>
      <c r="D1523" s="70" t="s">
        <v>11898</v>
      </c>
      <c r="E1523" s="70" t="s">
        <v>7035</v>
      </c>
      <c r="J1523" s="70" t="s">
        <v>13240</v>
      </c>
      <c r="K1523" s="70" t="s">
        <v>13241</v>
      </c>
      <c r="L1523" s="70" t="s">
        <v>13242</v>
      </c>
      <c r="M1523" s="70" t="s">
        <v>13243</v>
      </c>
      <c r="N1523" s="32"/>
      <c r="O1523" s="32"/>
      <c r="P1523" s="32"/>
      <c r="Q1523" s="32"/>
      <c r="R1523" s="32"/>
      <c r="S1523" s="32"/>
    </row>
    <row r="1524" spans="1:19">
      <c r="A1524" t="s">
        <v>11899</v>
      </c>
      <c r="B1524" t="s">
        <v>10461</v>
      </c>
      <c r="C1524" s="70" t="s">
        <v>11900</v>
      </c>
      <c r="D1524" s="70" t="s">
        <v>11898</v>
      </c>
      <c r="E1524" s="70" t="s">
        <v>7035</v>
      </c>
      <c r="J1524" s="70" t="s">
        <v>13240</v>
      </c>
      <c r="K1524" s="70" t="s">
        <v>13241</v>
      </c>
      <c r="L1524" s="70" t="s">
        <v>13242</v>
      </c>
      <c r="M1524" s="70" t="s">
        <v>13243</v>
      </c>
      <c r="N1524" s="32"/>
      <c r="O1524" s="32"/>
      <c r="P1524" s="32"/>
      <c r="Q1524" s="32"/>
      <c r="R1524" s="32"/>
      <c r="S1524" s="32"/>
    </row>
    <row r="1525" spans="1:19">
      <c r="A1525" t="s">
        <v>11901</v>
      </c>
      <c r="B1525" t="s">
        <v>10459</v>
      </c>
      <c r="C1525" s="70" t="s">
        <v>10729</v>
      </c>
      <c r="D1525" s="70" t="s">
        <v>11898</v>
      </c>
      <c r="E1525" s="70" t="s">
        <v>7035</v>
      </c>
      <c r="J1525" s="70" t="s">
        <v>13240</v>
      </c>
      <c r="K1525" s="70" t="s">
        <v>13241</v>
      </c>
      <c r="L1525" s="70" t="s">
        <v>13242</v>
      </c>
      <c r="M1525" s="70" t="s">
        <v>13243</v>
      </c>
      <c r="N1525" s="32"/>
      <c r="O1525" s="32"/>
      <c r="P1525" s="32"/>
      <c r="Q1525" s="32"/>
      <c r="R1525" s="32"/>
      <c r="S1525" s="32"/>
    </row>
    <row r="1526" spans="1:19">
      <c r="A1526" t="s">
        <v>11902</v>
      </c>
      <c r="B1526" t="s">
        <v>10459</v>
      </c>
      <c r="C1526" s="70" t="s">
        <v>13298</v>
      </c>
      <c r="D1526" s="70" t="s">
        <v>11898</v>
      </c>
      <c r="E1526" s="70" t="s">
        <v>7035</v>
      </c>
      <c r="J1526" s="70" t="s">
        <v>13240</v>
      </c>
      <c r="K1526" s="70" t="s">
        <v>13241</v>
      </c>
      <c r="L1526" s="70" t="s">
        <v>13242</v>
      </c>
      <c r="M1526" s="70" t="s">
        <v>13243</v>
      </c>
      <c r="N1526" s="32"/>
      <c r="O1526" s="32"/>
      <c r="P1526" s="32"/>
      <c r="Q1526" s="32"/>
      <c r="R1526" s="32"/>
      <c r="S1526" s="32"/>
    </row>
    <row r="1527" spans="1:19">
      <c r="A1527" t="s">
        <v>11903</v>
      </c>
      <c r="B1527" t="s">
        <v>10459</v>
      </c>
      <c r="C1527" s="70" t="s">
        <v>9819</v>
      </c>
      <c r="D1527" s="70" t="s">
        <v>11898</v>
      </c>
      <c r="E1527" s="70" t="s">
        <v>7035</v>
      </c>
      <c r="J1527" s="70" t="s">
        <v>13240</v>
      </c>
      <c r="K1527" s="70" t="s">
        <v>13241</v>
      </c>
      <c r="L1527" s="70" t="s">
        <v>13242</v>
      </c>
      <c r="M1527" s="70" t="s">
        <v>13243</v>
      </c>
      <c r="N1527" s="32"/>
      <c r="O1527" s="32"/>
      <c r="P1527" s="32"/>
      <c r="Q1527" s="32"/>
      <c r="R1527" s="32"/>
      <c r="S1527" s="32"/>
    </row>
    <row r="1528" spans="1:19">
      <c r="A1528" t="s">
        <v>11904</v>
      </c>
      <c r="B1528" t="s">
        <v>10459</v>
      </c>
      <c r="C1528" s="70" t="s">
        <v>11624</v>
      </c>
      <c r="D1528" s="70" t="s">
        <v>11898</v>
      </c>
      <c r="E1528" s="70" t="s">
        <v>7035</v>
      </c>
      <c r="J1528" s="70" t="s">
        <v>13240</v>
      </c>
      <c r="K1528" s="70" t="s">
        <v>13241</v>
      </c>
      <c r="L1528" s="70" t="s">
        <v>13242</v>
      </c>
      <c r="M1528" s="70" t="s">
        <v>13243</v>
      </c>
      <c r="N1528" s="32"/>
      <c r="O1528" s="32"/>
      <c r="P1528" s="32"/>
      <c r="Q1528" s="32"/>
      <c r="R1528" s="32"/>
      <c r="S1528" s="32"/>
    </row>
    <row r="1529" spans="1:19">
      <c r="A1529" t="s">
        <v>5850</v>
      </c>
      <c r="B1529" t="s">
        <v>10461</v>
      </c>
      <c r="C1529" s="70" t="s">
        <v>5842</v>
      </c>
      <c r="D1529" s="70" t="s">
        <v>5841</v>
      </c>
      <c r="E1529" s="70" t="s">
        <v>5842</v>
      </c>
      <c r="J1529" s="70" t="s">
        <v>10463</v>
      </c>
      <c r="K1529" s="70" t="s">
        <v>6016</v>
      </c>
      <c r="L1529" s="70" t="s">
        <v>10462</v>
      </c>
      <c r="M1529" s="70" t="s">
        <v>10464</v>
      </c>
      <c r="N1529" s="32"/>
      <c r="O1529" s="32"/>
      <c r="P1529" s="32"/>
      <c r="Q1529" s="32"/>
      <c r="R1529" s="32"/>
      <c r="S1529" s="32"/>
    </row>
    <row r="1530" spans="1:19">
      <c r="A1530" t="s">
        <v>12109</v>
      </c>
      <c r="B1530" t="s">
        <v>10459</v>
      </c>
      <c r="C1530" s="70" t="s">
        <v>11158</v>
      </c>
      <c r="D1530" s="70" t="s">
        <v>5841</v>
      </c>
      <c r="E1530" s="70" t="s">
        <v>5842</v>
      </c>
      <c r="J1530" s="70" t="s">
        <v>10463</v>
      </c>
      <c r="K1530" s="70" t="s">
        <v>6016</v>
      </c>
      <c r="L1530" s="70" t="s">
        <v>10462</v>
      </c>
      <c r="M1530" s="70" t="s">
        <v>10464</v>
      </c>
      <c r="N1530" s="32"/>
      <c r="O1530" s="32"/>
      <c r="P1530" s="32"/>
      <c r="Q1530" s="32"/>
      <c r="R1530" s="32"/>
      <c r="S1530" s="32"/>
    </row>
    <row r="1531" spans="1:19">
      <c r="A1531" t="s">
        <v>11905</v>
      </c>
      <c r="B1531" t="s">
        <v>10459</v>
      </c>
      <c r="C1531" s="70" t="s">
        <v>3775</v>
      </c>
      <c r="D1531" s="70" t="s">
        <v>5841</v>
      </c>
      <c r="E1531" s="70" t="s">
        <v>5842</v>
      </c>
      <c r="J1531" s="70" t="s">
        <v>10463</v>
      </c>
      <c r="K1531" s="70" t="s">
        <v>6016</v>
      </c>
      <c r="L1531" s="70" t="s">
        <v>10462</v>
      </c>
      <c r="M1531" s="70" t="s">
        <v>10464</v>
      </c>
      <c r="N1531" s="32"/>
      <c r="O1531" s="32"/>
      <c r="P1531" s="32"/>
      <c r="Q1531" s="32"/>
      <c r="R1531" s="32"/>
      <c r="S1531" s="32"/>
    </row>
    <row r="1532" spans="1:19">
      <c r="A1532" t="s">
        <v>11906</v>
      </c>
      <c r="B1532" t="s">
        <v>10459</v>
      </c>
      <c r="C1532" s="70" t="s">
        <v>2754</v>
      </c>
      <c r="D1532" s="70" t="s">
        <v>5841</v>
      </c>
      <c r="E1532" s="70" t="s">
        <v>5842</v>
      </c>
      <c r="J1532" s="70" t="s">
        <v>10463</v>
      </c>
      <c r="K1532" s="70" t="s">
        <v>6016</v>
      </c>
      <c r="L1532" s="70" t="s">
        <v>10462</v>
      </c>
      <c r="M1532" s="70" t="s">
        <v>10464</v>
      </c>
      <c r="N1532" s="32"/>
      <c r="O1532" s="32"/>
      <c r="P1532" s="32"/>
      <c r="Q1532" s="32"/>
      <c r="R1532" s="32"/>
      <c r="S1532" s="32"/>
    </row>
    <row r="1533" spans="1:19">
      <c r="A1533" t="s">
        <v>5849</v>
      </c>
      <c r="B1533" t="s">
        <v>10459</v>
      </c>
      <c r="C1533" s="70" t="s">
        <v>2786</v>
      </c>
      <c r="D1533" s="70" t="s">
        <v>5841</v>
      </c>
      <c r="E1533" s="70" t="s">
        <v>5842</v>
      </c>
      <c r="J1533" s="70" t="s">
        <v>10463</v>
      </c>
      <c r="K1533" s="70" t="s">
        <v>6016</v>
      </c>
      <c r="L1533" s="70" t="s">
        <v>10462</v>
      </c>
      <c r="M1533" s="70" t="s">
        <v>10464</v>
      </c>
      <c r="N1533" s="32"/>
      <c r="O1533" s="32"/>
      <c r="P1533" s="32"/>
      <c r="Q1533" s="32"/>
      <c r="R1533" s="32"/>
      <c r="S1533" s="32"/>
    </row>
    <row r="1534" spans="1:19">
      <c r="A1534" t="s">
        <v>12970</v>
      </c>
      <c r="B1534" t="s">
        <v>10459</v>
      </c>
      <c r="C1534" s="70" t="s">
        <v>3801</v>
      </c>
      <c r="D1534" s="70" t="s">
        <v>5841</v>
      </c>
      <c r="E1534" s="70" t="s">
        <v>5842</v>
      </c>
      <c r="J1534" s="70" t="s">
        <v>10463</v>
      </c>
      <c r="K1534" s="70" t="s">
        <v>6016</v>
      </c>
      <c r="L1534" s="70" t="s">
        <v>10462</v>
      </c>
      <c r="M1534" s="70" t="s">
        <v>10464</v>
      </c>
      <c r="N1534" s="32"/>
      <c r="O1534" s="32"/>
      <c r="P1534" s="32"/>
      <c r="Q1534" s="32"/>
      <c r="R1534" s="32"/>
      <c r="S1534" s="32"/>
    </row>
    <row r="1535" spans="1:19">
      <c r="A1535" t="s">
        <v>11907</v>
      </c>
      <c r="B1535" t="s">
        <v>10459</v>
      </c>
      <c r="C1535" s="70" t="s">
        <v>2792</v>
      </c>
      <c r="D1535" s="70" t="s">
        <v>5841</v>
      </c>
      <c r="E1535" s="70" t="s">
        <v>5842</v>
      </c>
      <c r="J1535" s="70" t="s">
        <v>10463</v>
      </c>
      <c r="K1535" s="70" t="s">
        <v>6016</v>
      </c>
      <c r="L1535" s="70" t="s">
        <v>10462</v>
      </c>
      <c r="M1535" s="70" t="s">
        <v>10464</v>
      </c>
      <c r="N1535" s="32"/>
      <c r="O1535" s="32"/>
      <c r="P1535" s="32"/>
      <c r="Q1535" s="32"/>
      <c r="R1535" s="32"/>
      <c r="S1535" s="32"/>
    </row>
    <row r="1536" spans="1:19">
      <c r="A1536" t="s">
        <v>12977</v>
      </c>
      <c r="B1536" t="s">
        <v>10459</v>
      </c>
      <c r="C1536" s="70" t="s">
        <v>3759</v>
      </c>
      <c r="D1536" s="70" t="s">
        <v>5841</v>
      </c>
      <c r="E1536" s="70" t="s">
        <v>5842</v>
      </c>
      <c r="J1536" s="70" t="s">
        <v>10463</v>
      </c>
      <c r="K1536" s="70" t="s">
        <v>6016</v>
      </c>
      <c r="L1536" s="70" t="s">
        <v>10462</v>
      </c>
      <c r="M1536" s="70" t="s">
        <v>10464</v>
      </c>
      <c r="N1536" s="32"/>
      <c r="O1536" s="32"/>
      <c r="P1536" s="32"/>
      <c r="Q1536" s="32"/>
      <c r="R1536" s="32"/>
      <c r="S1536" s="32"/>
    </row>
    <row r="1537" spans="1:19">
      <c r="A1537" t="s">
        <v>11908</v>
      </c>
      <c r="B1537" t="s">
        <v>10459</v>
      </c>
      <c r="C1537" s="70" t="s">
        <v>3769</v>
      </c>
      <c r="D1537" s="70" t="s">
        <v>5841</v>
      </c>
      <c r="E1537" s="70" t="s">
        <v>5842</v>
      </c>
      <c r="J1537" s="70" t="s">
        <v>10463</v>
      </c>
      <c r="K1537" s="70" t="s">
        <v>6016</v>
      </c>
      <c r="L1537" s="70" t="s">
        <v>10462</v>
      </c>
      <c r="M1537" s="70" t="s">
        <v>10464</v>
      </c>
      <c r="N1537" s="32"/>
      <c r="O1537" s="32"/>
      <c r="P1537" s="32"/>
      <c r="Q1537" s="32"/>
      <c r="R1537" s="32"/>
      <c r="S1537" s="32"/>
    </row>
    <row r="1538" spans="1:19">
      <c r="A1538" t="s">
        <v>11837</v>
      </c>
      <c r="B1538" t="s">
        <v>10461</v>
      </c>
      <c r="C1538" s="70" t="s">
        <v>11838</v>
      </c>
      <c r="D1538" s="70" t="s">
        <v>11839</v>
      </c>
      <c r="E1538" s="70" t="s">
        <v>11840</v>
      </c>
      <c r="J1538" s="70" t="s">
        <v>10463</v>
      </c>
      <c r="K1538" s="70" t="s">
        <v>6016</v>
      </c>
      <c r="L1538" s="70" t="s">
        <v>10462</v>
      </c>
      <c r="M1538" s="70" t="s">
        <v>10464</v>
      </c>
      <c r="N1538" s="32"/>
      <c r="O1538" s="32"/>
      <c r="P1538" s="32"/>
      <c r="Q1538" s="32"/>
      <c r="R1538" s="32"/>
      <c r="S1538" s="32"/>
    </row>
    <row r="1539" spans="1:19">
      <c r="A1539" t="s">
        <v>11841</v>
      </c>
      <c r="B1539" t="s">
        <v>10461</v>
      </c>
      <c r="C1539" s="70" t="s">
        <v>11909</v>
      </c>
      <c r="D1539" s="70" t="s">
        <v>11839</v>
      </c>
      <c r="E1539" s="70" t="s">
        <v>11840</v>
      </c>
      <c r="J1539" s="70" t="s">
        <v>10463</v>
      </c>
      <c r="K1539" s="70" t="s">
        <v>6016</v>
      </c>
      <c r="L1539" s="70" t="s">
        <v>10462</v>
      </c>
      <c r="M1539" s="70" t="s">
        <v>10464</v>
      </c>
      <c r="N1539" s="32"/>
      <c r="O1539" s="32"/>
      <c r="P1539" s="32"/>
      <c r="Q1539" s="32"/>
      <c r="R1539" s="32"/>
      <c r="S1539" s="32"/>
    </row>
    <row r="1540" spans="1:19">
      <c r="A1540" t="s">
        <v>11842</v>
      </c>
      <c r="B1540" t="s">
        <v>10461</v>
      </c>
      <c r="C1540" s="70" t="s">
        <v>11840</v>
      </c>
      <c r="D1540" s="70" t="s">
        <v>11839</v>
      </c>
      <c r="E1540" s="70" t="s">
        <v>11840</v>
      </c>
      <c r="J1540" s="70" t="s">
        <v>10463</v>
      </c>
      <c r="K1540" s="70" t="s">
        <v>6016</v>
      </c>
      <c r="L1540" s="70" t="s">
        <v>10462</v>
      </c>
      <c r="M1540" s="70" t="s">
        <v>10464</v>
      </c>
      <c r="N1540" s="32"/>
      <c r="O1540" s="32"/>
      <c r="P1540" s="32"/>
      <c r="Q1540" s="32"/>
      <c r="R1540" s="32"/>
      <c r="S1540" s="32"/>
    </row>
    <row r="1541" spans="1:19">
      <c r="A1541" t="s">
        <v>11910</v>
      </c>
      <c r="B1541" t="s">
        <v>10461</v>
      </c>
      <c r="C1541" s="70" t="s">
        <v>11911</v>
      </c>
      <c r="D1541" s="70" t="s">
        <v>11839</v>
      </c>
      <c r="E1541" s="70" t="s">
        <v>11840</v>
      </c>
      <c r="J1541" s="70" t="s">
        <v>10463</v>
      </c>
      <c r="K1541" s="70" t="s">
        <v>6016</v>
      </c>
      <c r="L1541" s="70" t="s">
        <v>10462</v>
      </c>
      <c r="M1541" s="70" t="s">
        <v>10464</v>
      </c>
      <c r="N1541" s="32"/>
      <c r="O1541" s="32"/>
      <c r="P1541" s="32"/>
      <c r="Q1541" s="32"/>
      <c r="R1541" s="32"/>
      <c r="S1541" s="32"/>
    </row>
    <row r="1542" spans="1:19">
      <c r="A1542" t="s">
        <v>5856</v>
      </c>
      <c r="B1542" t="s">
        <v>10461</v>
      </c>
      <c r="C1542" s="70" t="s">
        <v>5857</v>
      </c>
      <c r="D1542" s="70" t="s">
        <v>5858</v>
      </c>
      <c r="E1542" s="70" t="s">
        <v>5857</v>
      </c>
      <c r="J1542" s="70" t="s">
        <v>10463</v>
      </c>
      <c r="K1542" s="70" t="s">
        <v>6016</v>
      </c>
      <c r="L1542" s="70" t="s">
        <v>10462</v>
      </c>
      <c r="M1542" s="70" t="s">
        <v>10464</v>
      </c>
      <c r="N1542" s="32"/>
      <c r="O1542" s="32"/>
      <c r="P1542" s="32"/>
      <c r="Q1542" s="32"/>
      <c r="R1542" s="32"/>
      <c r="S1542" s="32"/>
    </row>
    <row r="1543" spans="1:19">
      <c r="A1543" t="s">
        <v>11843</v>
      </c>
      <c r="B1543" t="s">
        <v>10461</v>
      </c>
      <c r="C1543" s="70" t="s">
        <v>11844</v>
      </c>
      <c r="D1543" s="70" t="s">
        <v>11845</v>
      </c>
      <c r="E1543" s="70" t="s">
        <v>11846</v>
      </c>
      <c r="J1543" s="70" t="s">
        <v>10463</v>
      </c>
      <c r="K1543" s="70" t="s">
        <v>6016</v>
      </c>
      <c r="L1543" s="70" t="s">
        <v>10462</v>
      </c>
      <c r="M1543" s="70" t="s">
        <v>10464</v>
      </c>
      <c r="N1543" s="32"/>
      <c r="O1543" s="32"/>
      <c r="P1543" s="32"/>
      <c r="Q1543" s="32"/>
      <c r="R1543" s="32"/>
      <c r="S1543" s="32"/>
    </row>
    <row r="1544" spans="1:19">
      <c r="A1544" t="s">
        <v>5868</v>
      </c>
      <c r="B1544" t="s">
        <v>10461</v>
      </c>
      <c r="C1544" s="70" t="s">
        <v>5869</v>
      </c>
      <c r="D1544" s="70" t="s">
        <v>5870</v>
      </c>
      <c r="E1544" s="70" t="s">
        <v>5869</v>
      </c>
      <c r="J1544" s="70" t="s">
        <v>10463</v>
      </c>
      <c r="K1544" s="70" t="s">
        <v>6016</v>
      </c>
      <c r="L1544" s="70" t="s">
        <v>10462</v>
      </c>
      <c r="M1544" s="70" t="s">
        <v>10464</v>
      </c>
      <c r="N1544" s="32"/>
      <c r="O1544" s="32"/>
      <c r="P1544" s="32"/>
      <c r="Q1544" s="32"/>
      <c r="R1544" s="32"/>
      <c r="S1544" s="32"/>
    </row>
    <row r="1545" spans="1:19">
      <c r="A1545" t="s">
        <v>11912</v>
      </c>
      <c r="B1545" t="s">
        <v>10461</v>
      </c>
      <c r="C1545" s="70" t="s">
        <v>11913</v>
      </c>
      <c r="D1545" s="70" t="s">
        <v>5870</v>
      </c>
      <c r="E1545" s="70" t="s">
        <v>5869</v>
      </c>
      <c r="J1545" s="70" t="s">
        <v>10463</v>
      </c>
      <c r="K1545" s="70" t="s">
        <v>6016</v>
      </c>
      <c r="L1545" s="70" t="s">
        <v>10462</v>
      </c>
      <c r="M1545" s="70" t="s">
        <v>10464</v>
      </c>
      <c r="N1545" s="32"/>
      <c r="O1545" s="32"/>
      <c r="P1545" s="32"/>
      <c r="Q1545" s="32"/>
      <c r="R1545" s="32"/>
      <c r="S1545" s="32"/>
    </row>
    <row r="1546" spans="1:19">
      <c r="A1546" t="s">
        <v>5852</v>
      </c>
      <c r="B1546" t="s">
        <v>10461</v>
      </c>
      <c r="C1546" s="70" t="s">
        <v>5853</v>
      </c>
      <c r="D1546" s="70" t="s">
        <v>5854</v>
      </c>
      <c r="E1546" s="70" t="s">
        <v>5855</v>
      </c>
      <c r="J1546" s="70" t="s">
        <v>10463</v>
      </c>
      <c r="K1546" s="70" t="s">
        <v>6016</v>
      </c>
      <c r="L1546" s="70" t="s">
        <v>10462</v>
      </c>
      <c r="M1546" s="70" t="s">
        <v>10464</v>
      </c>
      <c r="N1546" s="32"/>
      <c r="O1546" s="32"/>
      <c r="P1546" s="32"/>
      <c r="Q1546" s="32"/>
      <c r="R1546" s="32"/>
      <c r="S1546" s="32"/>
    </row>
    <row r="1547" spans="1:19">
      <c r="A1547" t="s">
        <v>5859</v>
      </c>
      <c r="B1547" t="s">
        <v>10461</v>
      </c>
      <c r="C1547" s="70" t="s">
        <v>5860</v>
      </c>
      <c r="D1547" s="70" t="s">
        <v>5854</v>
      </c>
      <c r="E1547" s="70" t="s">
        <v>5855</v>
      </c>
      <c r="J1547" s="70" t="s">
        <v>10463</v>
      </c>
      <c r="K1547" s="70" t="s">
        <v>6016</v>
      </c>
      <c r="L1547" s="70" t="s">
        <v>10462</v>
      </c>
      <c r="M1547" s="70" t="s">
        <v>10464</v>
      </c>
      <c r="N1547" s="32"/>
      <c r="O1547" s="32"/>
      <c r="P1547" s="32"/>
      <c r="Q1547" s="32"/>
      <c r="R1547" s="32"/>
      <c r="S1547" s="32"/>
    </row>
    <row r="1548" spans="1:19">
      <c r="A1548" t="s">
        <v>5861</v>
      </c>
      <c r="B1548" t="s">
        <v>10461</v>
      </c>
      <c r="C1548" s="70" t="s">
        <v>11914</v>
      </c>
      <c r="D1548" s="70" t="s">
        <v>5854</v>
      </c>
      <c r="E1548" s="70" t="s">
        <v>5855</v>
      </c>
      <c r="J1548" s="70" t="s">
        <v>10463</v>
      </c>
      <c r="K1548" s="70" t="s">
        <v>6016</v>
      </c>
      <c r="L1548" s="70" t="s">
        <v>10462</v>
      </c>
      <c r="M1548" s="70" t="s">
        <v>10464</v>
      </c>
      <c r="N1548" s="32"/>
      <c r="O1548" s="32"/>
      <c r="P1548" s="32"/>
      <c r="Q1548" s="32"/>
      <c r="R1548" s="32"/>
      <c r="S1548" s="32"/>
    </row>
    <row r="1549" spans="1:19">
      <c r="A1549" t="s">
        <v>5862</v>
      </c>
      <c r="B1549" t="s">
        <v>10461</v>
      </c>
      <c r="C1549" s="70" t="s">
        <v>5863</v>
      </c>
      <c r="D1549" s="70" t="s">
        <v>5854</v>
      </c>
      <c r="E1549" s="70" t="s">
        <v>5855</v>
      </c>
      <c r="J1549" s="70" t="s">
        <v>10463</v>
      </c>
      <c r="K1549" s="70" t="s">
        <v>6016</v>
      </c>
      <c r="L1549" s="70" t="s">
        <v>10462</v>
      </c>
      <c r="M1549" s="70" t="s">
        <v>10464</v>
      </c>
      <c r="N1549" s="32"/>
      <c r="O1549" s="32"/>
      <c r="P1549" s="32"/>
      <c r="Q1549" s="32"/>
      <c r="R1549" s="32"/>
      <c r="S1549" s="32"/>
    </row>
    <row r="1550" spans="1:19">
      <c r="A1550" t="s">
        <v>5864</v>
      </c>
      <c r="B1550" t="s">
        <v>10461</v>
      </c>
      <c r="C1550" s="70" t="s">
        <v>5865</v>
      </c>
      <c r="D1550" s="70" t="s">
        <v>5854</v>
      </c>
      <c r="E1550" s="70" t="s">
        <v>5855</v>
      </c>
      <c r="J1550" s="70" t="s">
        <v>10463</v>
      </c>
      <c r="K1550" s="70" t="s">
        <v>6016</v>
      </c>
      <c r="L1550" s="70" t="s">
        <v>10462</v>
      </c>
      <c r="M1550" s="70" t="s">
        <v>10464</v>
      </c>
      <c r="N1550" s="32"/>
      <c r="O1550" s="32"/>
      <c r="P1550" s="32"/>
      <c r="Q1550" s="32"/>
      <c r="R1550" s="32"/>
      <c r="S1550" s="32"/>
    </row>
    <row r="1551" spans="1:19">
      <c r="A1551" t="s">
        <v>5866</v>
      </c>
      <c r="B1551" t="s">
        <v>10461</v>
      </c>
      <c r="C1551" s="70" t="s">
        <v>5867</v>
      </c>
      <c r="D1551" s="70" t="s">
        <v>5854</v>
      </c>
      <c r="E1551" s="70" t="s">
        <v>5855</v>
      </c>
      <c r="J1551" s="70" t="s">
        <v>10463</v>
      </c>
      <c r="K1551" s="70" t="s">
        <v>6016</v>
      </c>
      <c r="L1551" s="70" t="s">
        <v>10462</v>
      </c>
      <c r="M1551" s="70" t="s">
        <v>10464</v>
      </c>
      <c r="N1551" s="32"/>
      <c r="O1551" s="32"/>
      <c r="P1551" s="32"/>
      <c r="Q1551" s="32"/>
      <c r="R1551" s="32"/>
      <c r="S1551" s="32"/>
    </row>
    <row r="1552" spans="1:19">
      <c r="A1552" t="s">
        <v>5872</v>
      </c>
      <c r="B1552" t="s">
        <v>10461</v>
      </c>
      <c r="C1552" s="70" t="s">
        <v>11915</v>
      </c>
      <c r="D1552" s="70" t="s">
        <v>5854</v>
      </c>
      <c r="E1552" s="70" t="s">
        <v>5855</v>
      </c>
      <c r="J1552" s="70" t="s">
        <v>10463</v>
      </c>
      <c r="K1552" s="70" t="s">
        <v>6016</v>
      </c>
      <c r="L1552" s="70" t="s">
        <v>10462</v>
      </c>
      <c r="M1552" s="70" t="s">
        <v>10464</v>
      </c>
      <c r="N1552" s="32"/>
      <c r="O1552" s="32"/>
      <c r="P1552" s="32"/>
      <c r="Q1552" s="32"/>
      <c r="R1552" s="32"/>
      <c r="S1552" s="32"/>
    </row>
    <row r="1553" spans="1:19">
      <c r="A1553" t="s">
        <v>11916</v>
      </c>
      <c r="B1553" t="s">
        <v>10461</v>
      </c>
      <c r="C1553" s="70" t="s">
        <v>11917</v>
      </c>
      <c r="D1553" s="70" t="s">
        <v>5854</v>
      </c>
      <c r="E1553" s="70" t="s">
        <v>5855</v>
      </c>
      <c r="J1553" s="70" t="s">
        <v>10463</v>
      </c>
      <c r="K1553" s="70" t="s">
        <v>6016</v>
      </c>
      <c r="L1553" s="70" t="s">
        <v>10462</v>
      </c>
      <c r="M1553" s="70" t="s">
        <v>10464</v>
      </c>
      <c r="N1553" s="32"/>
      <c r="O1553" s="32"/>
      <c r="P1553" s="32"/>
      <c r="Q1553" s="32"/>
      <c r="R1553" s="32"/>
      <c r="S1553" s="32"/>
    </row>
    <row r="1554" spans="1:19">
      <c r="A1554" t="s">
        <v>11918</v>
      </c>
      <c r="B1554" t="s">
        <v>10461</v>
      </c>
      <c r="C1554" s="70" t="s">
        <v>11919</v>
      </c>
      <c r="D1554" s="70" t="s">
        <v>5854</v>
      </c>
      <c r="E1554" s="70" t="s">
        <v>5855</v>
      </c>
      <c r="J1554" s="70" t="s">
        <v>10463</v>
      </c>
      <c r="K1554" s="70" t="s">
        <v>6016</v>
      </c>
      <c r="L1554" s="70" t="s">
        <v>10462</v>
      </c>
      <c r="M1554" s="70" t="s">
        <v>10464</v>
      </c>
      <c r="N1554" s="32"/>
      <c r="O1554" s="32"/>
      <c r="P1554" s="32"/>
      <c r="Q1554" s="32"/>
      <c r="R1554" s="32"/>
      <c r="S1554" s="32"/>
    </row>
    <row r="1555" spans="1:19">
      <c r="A1555" t="s">
        <v>10868</v>
      </c>
      <c r="B1555" t="s">
        <v>10461</v>
      </c>
      <c r="C1555" s="70" t="s">
        <v>11582</v>
      </c>
      <c r="D1555" s="70" t="s">
        <v>5854</v>
      </c>
      <c r="E1555" s="70" t="s">
        <v>5855</v>
      </c>
      <c r="J1555" s="70" t="s">
        <v>10463</v>
      </c>
      <c r="K1555" s="70" t="s">
        <v>6016</v>
      </c>
      <c r="L1555" s="70" t="s">
        <v>10462</v>
      </c>
      <c r="M1555" s="70" t="s">
        <v>10464</v>
      </c>
      <c r="N1555" s="32"/>
      <c r="O1555" s="32"/>
      <c r="P1555" s="32"/>
      <c r="Q1555" s="32"/>
      <c r="R1555" s="32"/>
      <c r="S1555" s="32"/>
    </row>
    <row r="1556" spans="1:19">
      <c r="A1556" t="s">
        <v>11920</v>
      </c>
      <c r="B1556" t="s">
        <v>10461</v>
      </c>
      <c r="C1556" s="70" t="s">
        <v>11921</v>
      </c>
      <c r="D1556" s="70" t="s">
        <v>5854</v>
      </c>
      <c r="E1556" s="70" t="s">
        <v>5855</v>
      </c>
      <c r="J1556" s="70" t="s">
        <v>10463</v>
      </c>
      <c r="K1556" s="70" t="s">
        <v>6016</v>
      </c>
      <c r="L1556" s="70" t="s">
        <v>10462</v>
      </c>
      <c r="M1556" s="70" t="s">
        <v>10464</v>
      </c>
      <c r="N1556" s="32"/>
      <c r="O1556" s="32"/>
      <c r="P1556" s="32"/>
      <c r="Q1556" s="32"/>
      <c r="R1556" s="32"/>
      <c r="S1556" s="32"/>
    </row>
    <row r="1557" spans="1:19">
      <c r="A1557" t="s">
        <v>10869</v>
      </c>
      <c r="B1557" t="s">
        <v>10461</v>
      </c>
      <c r="C1557" s="70" t="s">
        <v>11583</v>
      </c>
      <c r="D1557" s="70" t="s">
        <v>5854</v>
      </c>
      <c r="E1557" s="70" t="s">
        <v>5855</v>
      </c>
      <c r="J1557" s="70" t="s">
        <v>10463</v>
      </c>
      <c r="K1557" s="70" t="s">
        <v>6016</v>
      </c>
      <c r="L1557" s="70" t="s">
        <v>10462</v>
      </c>
      <c r="M1557" s="70" t="s">
        <v>10464</v>
      </c>
      <c r="N1557" s="32"/>
      <c r="O1557" s="32"/>
      <c r="P1557" s="32"/>
      <c r="Q1557" s="32"/>
      <c r="R1557" s="32"/>
      <c r="S1557" s="32"/>
    </row>
    <row r="1558" spans="1:19">
      <c r="A1558" t="s">
        <v>11922</v>
      </c>
      <c r="B1558" t="s">
        <v>10461</v>
      </c>
      <c r="C1558" s="70" t="s">
        <v>11923</v>
      </c>
      <c r="D1558" s="70" t="s">
        <v>5854</v>
      </c>
      <c r="E1558" s="70" t="s">
        <v>5855</v>
      </c>
      <c r="J1558" s="70" t="s">
        <v>10463</v>
      </c>
      <c r="K1558" s="70" t="s">
        <v>6016</v>
      </c>
      <c r="L1558" s="70" t="s">
        <v>10462</v>
      </c>
      <c r="M1558" s="70" t="s">
        <v>10464</v>
      </c>
      <c r="N1558" s="32"/>
      <c r="O1558" s="32"/>
      <c r="P1558" s="32"/>
      <c r="Q1558" s="32"/>
      <c r="R1558" s="32"/>
      <c r="S1558" s="32"/>
    </row>
    <row r="1559" spans="1:19">
      <c r="A1559" t="s">
        <v>5873</v>
      </c>
      <c r="B1559" t="s">
        <v>10461</v>
      </c>
      <c r="C1559" s="70" t="s">
        <v>5844</v>
      </c>
      <c r="D1559" s="70" t="s">
        <v>5843</v>
      </c>
      <c r="E1559" s="70" t="s">
        <v>5844</v>
      </c>
      <c r="J1559" s="70" t="s">
        <v>10463</v>
      </c>
      <c r="K1559" s="70" t="s">
        <v>6016</v>
      </c>
      <c r="L1559" s="70" t="s">
        <v>10462</v>
      </c>
      <c r="M1559" s="70" t="s">
        <v>10464</v>
      </c>
      <c r="N1559" s="32"/>
      <c r="O1559" s="32"/>
      <c r="P1559" s="32"/>
      <c r="Q1559" s="32"/>
      <c r="R1559" s="32"/>
      <c r="S1559" s="32"/>
    </row>
    <row r="1560" spans="1:19">
      <c r="A1560" t="s">
        <v>12113</v>
      </c>
      <c r="B1560" t="s">
        <v>10459</v>
      </c>
      <c r="C1560" s="70" t="s">
        <v>12206</v>
      </c>
      <c r="D1560" s="70" t="s">
        <v>5843</v>
      </c>
      <c r="E1560" s="70" t="s">
        <v>5844</v>
      </c>
      <c r="J1560" s="70" t="s">
        <v>10463</v>
      </c>
      <c r="K1560" s="70" t="s">
        <v>6016</v>
      </c>
      <c r="L1560" s="70" t="s">
        <v>10462</v>
      </c>
      <c r="M1560" s="70" t="s">
        <v>10464</v>
      </c>
      <c r="N1560" s="32"/>
      <c r="O1560" s="32"/>
      <c r="P1560" s="32"/>
      <c r="Q1560" s="32"/>
      <c r="R1560" s="32"/>
      <c r="S1560" s="32"/>
    </row>
    <row r="1561" spans="1:19">
      <c r="A1561" t="s">
        <v>12121</v>
      </c>
      <c r="B1561" t="s">
        <v>10459</v>
      </c>
      <c r="C1561" s="70" t="s">
        <v>11924</v>
      </c>
      <c r="D1561" s="70" t="s">
        <v>5843</v>
      </c>
      <c r="E1561" s="70" t="s">
        <v>5844</v>
      </c>
      <c r="J1561" s="70" t="s">
        <v>10463</v>
      </c>
      <c r="K1561" s="70" t="s">
        <v>6016</v>
      </c>
      <c r="L1561" s="70" t="s">
        <v>10462</v>
      </c>
      <c r="M1561" s="70" t="s">
        <v>10464</v>
      </c>
      <c r="N1561" s="32"/>
      <c r="O1561" s="32"/>
      <c r="P1561" s="32"/>
      <c r="Q1561" s="32"/>
      <c r="R1561" s="32"/>
      <c r="S1561" s="32"/>
    </row>
    <row r="1562" spans="1:19">
      <c r="A1562" t="s">
        <v>11925</v>
      </c>
      <c r="B1562" t="s">
        <v>10459</v>
      </c>
      <c r="C1562" s="70" t="s">
        <v>11926</v>
      </c>
      <c r="D1562" s="70" t="s">
        <v>5843</v>
      </c>
      <c r="E1562" s="70" t="s">
        <v>5844</v>
      </c>
      <c r="J1562" s="70" t="s">
        <v>10463</v>
      </c>
      <c r="K1562" s="70" t="s">
        <v>6016</v>
      </c>
      <c r="L1562" s="70" t="s">
        <v>10462</v>
      </c>
      <c r="M1562" s="70" t="s">
        <v>10464</v>
      </c>
      <c r="N1562" s="32"/>
      <c r="O1562" s="32"/>
      <c r="P1562" s="32"/>
      <c r="Q1562" s="32"/>
      <c r="R1562" s="32"/>
      <c r="S1562" s="32"/>
    </row>
    <row r="1563" spans="1:19">
      <c r="A1563" t="s">
        <v>5871</v>
      </c>
      <c r="B1563" t="s">
        <v>10461</v>
      </c>
      <c r="C1563" s="70" t="s">
        <v>5848</v>
      </c>
      <c r="D1563" s="70" t="s">
        <v>5847</v>
      </c>
      <c r="E1563" s="70" t="s">
        <v>5848</v>
      </c>
      <c r="J1563" s="70" t="s">
        <v>10463</v>
      </c>
      <c r="K1563" s="70" t="s">
        <v>6016</v>
      </c>
      <c r="L1563" s="70" t="s">
        <v>10462</v>
      </c>
      <c r="M1563" s="70" t="s">
        <v>10464</v>
      </c>
      <c r="N1563" s="32"/>
      <c r="O1563" s="32"/>
      <c r="P1563" s="32"/>
      <c r="Q1563" s="32"/>
      <c r="R1563" s="32"/>
      <c r="S1563" s="32"/>
    </row>
    <row r="1564" spans="1:19">
      <c r="A1564" t="s">
        <v>12119</v>
      </c>
      <c r="B1564" t="s">
        <v>10459</v>
      </c>
      <c r="C1564" s="70" t="s">
        <v>1311</v>
      </c>
      <c r="D1564" s="70" t="s">
        <v>5847</v>
      </c>
      <c r="E1564" s="70" t="s">
        <v>5848</v>
      </c>
      <c r="J1564" s="70" t="s">
        <v>10463</v>
      </c>
      <c r="K1564" s="70" t="s">
        <v>6016</v>
      </c>
      <c r="L1564" s="70" t="s">
        <v>10462</v>
      </c>
      <c r="M1564" s="70" t="s">
        <v>10464</v>
      </c>
      <c r="N1564" s="32"/>
      <c r="O1564" s="32"/>
      <c r="P1564" s="32"/>
      <c r="Q1564" s="32"/>
      <c r="R1564" s="32"/>
      <c r="S1564" s="32"/>
    </row>
    <row r="1565" spans="1:19">
      <c r="A1565" t="s">
        <v>11927</v>
      </c>
      <c r="B1565" t="s">
        <v>10459</v>
      </c>
      <c r="C1565" s="70" t="s">
        <v>5250</v>
      </c>
      <c r="D1565" s="70" t="s">
        <v>5847</v>
      </c>
      <c r="E1565" s="70" t="s">
        <v>5848</v>
      </c>
      <c r="J1565" s="70" t="s">
        <v>10463</v>
      </c>
      <c r="K1565" s="70" t="s">
        <v>6016</v>
      </c>
      <c r="L1565" s="70" t="s">
        <v>10462</v>
      </c>
      <c r="M1565" s="70" t="s">
        <v>10464</v>
      </c>
      <c r="N1565" s="32"/>
      <c r="O1565" s="32"/>
      <c r="P1565" s="32"/>
      <c r="Q1565" s="32"/>
      <c r="R1565" s="32"/>
      <c r="S1565" s="32"/>
    </row>
    <row r="1566" spans="1:19">
      <c r="A1566" t="s">
        <v>11928</v>
      </c>
      <c r="B1566" t="s">
        <v>10459</v>
      </c>
      <c r="C1566" s="70" t="s">
        <v>11929</v>
      </c>
      <c r="D1566" s="70" t="s">
        <v>5847</v>
      </c>
      <c r="E1566" s="70" t="s">
        <v>5848</v>
      </c>
      <c r="J1566" s="70" t="s">
        <v>10463</v>
      </c>
      <c r="K1566" s="70" t="s">
        <v>6016</v>
      </c>
      <c r="L1566" s="70" t="s">
        <v>10462</v>
      </c>
      <c r="M1566" s="70" t="s">
        <v>10464</v>
      </c>
      <c r="N1566" s="32"/>
      <c r="O1566" s="32"/>
      <c r="P1566" s="32"/>
      <c r="Q1566" s="32"/>
      <c r="R1566" s="32"/>
      <c r="S1566" s="32"/>
    </row>
    <row r="1567" spans="1:19">
      <c r="A1567" t="s">
        <v>5874</v>
      </c>
      <c r="B1567" t="s">
        <v>10461</v>
      </c>
      <c r="C1567" s="70" t="s">
        <v>5846</v>
      </c>
      <c r="D1567" s="70" t="s">
        <v>5845</v>
      </c>
      <c r="E1567" s="70" t="s">
        <v>5846</v>
      </c>
      <c r="J1567" s="70" t="s">
        <v>10463</v>
      </c>
      <c r="K1567" s="70" t="s">
        <v>6016</v>
      </c>
      <c r="L1567" s="70" t="s">
        <v>10462</v>
      </c>
      <c r="M1567" s="70" t="s">
        <v>10464</v>
      </c>
      <c r="N1567" s="32"/>
      <c r="O1567" s="32"/>
      <c r="P1567" s="32"/>
      <c r="Q1567" s="32"/>
      <c r="R1567" s="32"/>
      <c r="S1567" s="32"/>
    </row>
    <row r="1568" spans="1:19">
      <c r="A1568" t="s">
        <v>12112</v>
      </c>
      <c r="B1568" t="s">
        <v>10459</v>
      </c>
      <c r="C1568" s="70" t="s">
        <v>12205</v>
      </c>
      <c r="D1568" s="70" t="s">
        <v>5845</v>
      </c>
      <c r="E1568" s="70" t="s">
        <v>5846</v>
      </c>
      <c r="J1568" s="70" t="s">
        <v>10463</v>
      </c>
      <c r="K1568" s="70" t="s">
        <v>6016</v>
      </c>
      <c r="L1568" s="70" t="s">
        <v>10462</v>
      </c>
      <c r="M1568" s="70" t="s">
        <v>10464</v>
      </c>
      <c r="N1568" s="32"/>
      <c r="O1568" s="32"/>
      <c r="P1568" s="32"/>
      <c r="Q1568" s="32"/>
      <c r="R1568" s="32"/>
      <c r="S1568" s="32"/>
    </row>
    <row r="1569" spans="1:19">
      <c r="A1569" t="s">
        <v>12117</v>
      </c>
      <c r="B1569" t="s">
        <v>10459</v>
      </c>
      <c r="C1569" s="70" t="s">
        <v>6338</v>
      </c>
      <c r="D1569" s="70" t="s">
        <v>5845</v>
      </c>
      <c r="E1569" s="70" t="s">
        <v>5846</v>
      </c>
      <c r="J1569" s="70" t="s">
        <v>10463</v>
      </c>
      <c r="K1569" s="70" t="s">
        <v>6016</v>
      </c>
      <c r="L1569" s="70" t="s">
        <v>10462</v>
      </c>
      <c r="M1569" s="70" t="s">
        <v>10464</v>
      </c>
      <c r="N1569" s="32"/>
      <c r="O1569" s="32"/>
      <c r="P1569" s="32"/>
      <c r="Q1569" s="32"/>
      <c r="R1569" s="32"/>
      <c r="S1569" s="32"/>
    </row>
    <row r="1570" spans="1:19">
      <c r="A1570" t="s">
        <v>11930</v>
      </c>
      <c r="B1570" t="s">
        <v>10459</v>
      </c>
      <c r="C1570" s="70" t="s">
        <v>9069</v>
      </c>
      <c r="D1570" s="70" t="s">
        <v>5845</v>
      </c>
      <c r="E1570" s="70" t="s">
        <v>5846</v>
      </c>
      <c r="J1570" s="70" t="s">
        <v>10463</v>
      </c>
      <c r="K1570" s="70" t="s">
        <v>6016</v>
      </c>
      <c r="L1570" s="70" t="s">
        <v>10462</v>
      </c>
      <c r="M1570" s="70" t="s">
        <v>10464</v>
      </c>
      <c r="N1570" s="32"/>
      <c r="O1570" s="32"/>
      <c r="P1570" s="32"/>
      <c r="Q1570" s="32"/>
      <c r="R1570" s="32"/>
      <c r="S1570" s="32"/>
    </row>
    <row r="1571" spans="1:19">
      <c r="A1571" t="s">
        <v>11931</v>
      </c>
      <c r="B1571" t="s">
        <v>10459</v>
      </c>
      <c r="C1571" s="70" t="s">
        <v>11932</v>
      </c>
      <c r="D1571" s="70" t="s">
        <v>5845</v>
      </c>
      <c r="E1571" s="70" t="s">
        <v>5846</v>
      </c>
      <c r="J1571" s="70" t="s">
        <v>10463</v>
      </c>
      <c r="K1571" s="70" t="s">
        <v>6016</v>
      </c>
      <c r="L1571" s="70" t="s">
        <v>10462</v>
      </c>
      <c r="M1571" s="70" t="s">
        <v>10464</v>
      </c>
      <c r="N1571" s="32"/>
      <c r="O1571" s="32"/>
      <c r="P1571" s="32"/>
      <c r="Q1571" s="32"/>
      <c r="R1571" s="32"/>
      <c r="S1571" s="32"/>
    </row>
    <row r="1572" spans="1:19">
      <c r="A1572" t="s">
        <v>11933</v>
      </c>
      <c r="B1572" t="s">
        <v>10459</v>
      </c>
      <c r="C1572" s="70" t="s">
        <v>11934</v>
      </c>
      <c r="D1572" s="70" t="s">
        <v>5845</v>
      </c>
      <c r="E1572" s="70" t="s">
        <v>5846</v>
      </c>
      <c r="J1572" s="70" t="s">
        <v>10463</v>
      </c>
      <c r="K1572" s="70" t="s">
        <v>6016</v>
      </c>
      <c r="L1572" s="70" t="s">
        <v>10462</v>
      </c>
      <c r="M1572" s="70" t="s">
        <v>10464</v>
      </c>
      <c r="N1572" s="32"/>
      <c r="O1572" s="32"/>
      <c r="P1572" s="32"/>
      <c r="Q1572" s="32"/>
      <c r="R1572" s="32"/>
      <c r="S1572" s="32"/>
    </row>
    <row r="1573" spans="1:19">
      <c r="A1573" t="s">
        <v>5851</v>
      </c>
      <c r="B1573" t="s">
        <v>10459</v>
      </c>
      <c r="C1573" s="70" t="s">
        <v>690</v>
      </c>
      <c r="D1573" s="70" t="s">
        <v>5845</v>
      </c>
      <c r="E1573" s="70" t="s">
        <v>5846</v>
      </c>
      <c r="J1573" s="70" t="s">
        <v>10463</v>
      </c>
      <c r="K1573" s="70" t="s">
        <v>6016</v>
      </c>
      <c r="L1573" s="70" t="s">
        <v>10462</v>
      </c>
      <c r="M1573" s="70" t="s">
        <v>10464</v>
      </c>
      <c r="N1573" s="32"/>
      <c r="O1573" s="32"/>
      <c r="P1573" s="32"/>
      <c r="Q1573" s="32"/>
      <c r="R1573" s="32"/>
      <c r="S1573" s="32"/>
    </row>
    <row r="1574" spans="1:19">
      <c r="A1574" t="s">
        <v>12937</v>
      </c>
      <c r="B1574" t="s">
        <v>10459</v>
      </c>
      <c r="C1574" s="70" t="s">
        <v>6345</v>
      </c>
      <c r="D1574" s="70" t="s">
        <v>5845</v>
      </c>
      <c r="E1574" s="70" t="s">
        <v>5846</v>
      </c>
      <c r="J1574" s="70" t="s">
        <v>10463</v>
      </c>
      <c r="K1574" s="70" t="s">
        <v>6016</v>
      </c>
      <c r="L1574" s="70" t="s">
        <v>10462</v>
      </c>
      <c r="M1574" s="70" t="s">
        <v>10464</v>
      </c>
      <c r="N1574" s="32"/>
      <c r="O1574" s="32"/>
      <c r="P1574" s="32"/>
      <c r="Q1574" s="32"/>
      <c r="R1574" s="32"/>
      <c r="S1574" s="32"/>
    </row>
    <row r="1575" spans="1:19">
      <c r="A1575" t="s">
        <v>11935</v>
      </c>
      <c r="B1575" t="s">
        <v>10459</v>
      </c>
      <c r="C1575" s="70" t="s">
        <v>5065</v>
      </c>
      <c r="D1575" s="70" t="s">
        <v>5845</v>
      </c>
      <c r="E1575" s="70" t="s">
        <v>5846</v>
      </c>
      <c r="J1575" s="70" t="s">
        <v>10463</v>
      </c>
      <c r="K1575" s="70" t="s">
        <v>6016</v>
      </c>
      <c r="L1575" s="70" t="s">
        <v>10462</v>
      </c>
      <c r="M1575" s="70" t="s">
        <v>10464</v>
      </c>
      <c r="N1575" s="32"/>
      <c r="O1575" s="32"/>
      <c r="P1575" s="32"/>
      <c r="Q1575" s="32"/>
      <c r="R1575" s="32"/>
      <c r="S1575" s="32"/>
    </row>
    <row r="1576" spans="1:19">
      <c r="A1576" t="s">
        <v>11936</v>
      </c>
      <c r="B1576" t="s">
        <v>10459</v>
      </c>
      <c r="C1576" s="70" t="s">
        <v>11937</v>
      </c>
      <c r="D1576" s="70" t="s">
        <v>5845</v>
      </c>
      <c r="E1576" s="70" t="s">
        <v>5846</v>
      </c>
      <c r="J1576" s="70" t="s">
        <v>10463</v>
      </c>
      <c r="K1576" s="70" t="s">
        <v>6016</v>
      </c>
      <c r="L1576" s="70" t="s">
        <v>10462</v>
      </c>
      <c r="M1576" s="70" t="s">
        <v>10464</v>
      </c>
      <c r="N1576" s="32"/>
      <c r="O1576" s="32"/>
      <c r="P1576" s="32"/>
      <c r="Q1576" s="32"/>
      <c r="R1576" s="32"/>
      <c r="S1576" s="32"/>
    </row>
    <row r="1577" spans="1:19">
      <c r="A1577" t="s">
        <v>11938</v>
      </c>
      <c r="B1577" t="s">
        <v>10459</v>
      </c>
      <c r="C1577" s="70" t="s">
        <v>2110</v>
      </c>
      <c r="D1577" s="70" t="s">
        <v>5845</v>
      </c>
      <c r="E1577" s="70" t="s">
        <v>5846</v>
      </c>
      <c r="J1577" s="70" t="s">
        <v>10463</v>
      </c>
      <c r="K1577" s="70" t="s">
        <v>6016</v>
      </c>
      <c r="L1577" s="70" t="s">
        <v>10462</v>
      </c>
      <c r="M1577" s="70" t="s">
        <v>10464</v>
      </c>
      <c r="N1577" s="32"/>
      <c r="O1577" s="32"/>
      <c r="P1577" s="32"/>
      <c r="Q1577" s="32"/>
      <c r="R1577" s="32"/>
      <c r="S1577" s="32"/>
    </row>
    <row r="1578" spans="1:19">
      <c r="A1578" t="s">
        <v>5875</v>
      </c>
      <c r="B1578" t="s">
        <v>10461</v>
      </c>
      <c r="C1578" s="70" t="s">
        <v>13162</v>
      </c>
      <c r="D1578" s="70" t="s">
        <v>13161</v>
      </c>
      <c r="E1578" s="70" t="s">
        <v>13162</v>
      </c>
      <c r="J1578" s="70" t="s">
        <v>10463</v>
      </c>
      <c r="K1578" s="70" t="s">
        <v>6016</v>
      </c>
      <c r="L1578" s="70" t="s">
        <v>10462</v>
      </c>
      <c r="M1578" s="70" t="s">
        <v>10464</v>
      </c>
      <c r="N1578" s="32"/>
      <c r="O1578" s="32"/>
      <c r="P1578" s="32"/>
      <c r="Q1578" s="32"/>
      <c r="R1578" s="32"/>
      <c r="S1578" s="32"/>
    </row>
    <row r="1579" spans="1:19">
      <c r="A1579" t="s">
        <v>13159</v>
      </c>
      <c r="B1579" t="s">
        <v>10459</v>
      </c>
      <c r="C1579" s="70" t="s">
        <v>13160</v>
      </c>
      <c r="D1579" s="70" t="s">
        <v>13161</v>
      </c>
      <c r="E1579" s="70" t="s">
        <v>13162</v>
      </c>
      <c r="J1579" s="70" t="s">
        <v>10463</v>
      </c>
      <c r="K1579" s="70" t="s">
        <v>6016</v>
      </c>
      <c r="L1579" s="70" t="s">
        <v>10462</v>
      </c>
      <c r="M1579" s="70" t="s">
        <v>10464</v>
      </c>
      <c r="N1579" s="32"/>
      <c r="O1579" s="32"/>
      <c r="P1579" s="32"/>
      <c r="Q1579" s="32"/>
      <c r="R1579" s="32"/>
      <c r="S1579" s="32"/>
    </row>
    <row r="1580" spans="1:19">
      <c r="A1580" t="s">
        <v>12114</v>
      </c>
      <c r="B1580" t="s">
        <v>10459</v>
      </c>
      <c r="C1580" s="70" t="s">
        <v>12207</v>
      </c>
      <c r="D1580" s="70" t="s">
        <v>13161</v>
      </c>
      <c r="E1580" s="70" t="s">
        <v>13162</v>
      </c>
      <c r="J1580" s="70" t="s">
        <v>10463</v>
      </c>
      <c r="K1580" s="70" t="s">
        <v>6016</v>
      </c>
      <c r="L1580" s="70" t="s">
        <v>10462</v>
      </c>
      <c r="M1580" s="70" t="s">
        <v>10464</v>
      </c>
      <c r="N1580" s="32"/>
      <c r="O1580" s="32"/>
      <c r="P1580" s="32"/>
      <c r="Q1580" s="32"/>
      <c r="R1580" s="32"/>
      <c r="S1580" s="32"/>
    </row>
    <row r="1581" spans="1:19">
      <c r="A1581" t="s">
        <v>12118</v>
      </c>
      <c r="B1581" t="s">
        <v>10459</v>
      </c>
      <c r="C1581" s="70" t="s">
        <v>12210</v>
      </c>
      <c r="D1581" s="70" t="s">
        <v>13161</v>
      </c>
      <c r="E1581" s="70" t="s">
        <v>13162</v>
      </c>
      <c r="J1581" s="70" t="s">
        <v>10463</v>
      </c>
      <c r="K1581" s="70" t="s">
        <v>6016</v>
      </c>
      <c r="L1581" s="70" t="s">
        <v>10462</v>
      </c>
      <c r="M1581" s="70" t="s">
        <v>10464</v>
      </c>
      <c r="N1581" s="32"/>
      <c r="O1581" s="32"/>
      <c r="P1581" s="32"/>
      <c r="Q1581" s="32"/>
      <c r="R1581" s="32"/>
      <c r="S1581" s="32"/>
    </row>
    <row r="1582" spans="1:19">
      <c r="A1582" t="s">
        <v>12120</v>
      </c>
      <c r="B1582" t="s">
        <v>10459</v>
      </c>
      <c r="C1582" s="70" t="s">
        <v>8064</v>
      </c>
      <c r="D1582" s="70" t="s">
        <v>13161</v>
      </c>
      <c r="E1582" s="70" t="s">
        <v>13162</v>
      </c>
      <c r="J1582" s="70" t="s">
        <v>10463</v>
      </c>
      <c r="K1582" s="70" t="s">
        <v>6016</v>
      </c>
      <c r="L1582" s="70" t="s">
        <v>10462</v>
      </c>
      <c r="M1582" s="70" t="s">
        <v>10464</v>
      </c>
      <c r="N1582" s="32"/>
      <c r="O1582" s="32"/>
      <c r="P1582" s="32"/>
      <c r="Q1582" s="32"/>
      <c r="R1582" s="32"/>
      <c r="S1582" s="32"/>
    </row>
    <row r="1583" spans="1:19">
      <c r="A1583" t="s">
        <v>11939</v>
      </c>
      <c r="B1583" t="s">
        <v>10459</v>
      </c>
      <c r="C1583" s="70" t="s">
        <v>11940</v>
      </c>
      <c r="D1583" s="70" t="s">
        <v>13161</v>
      </c>
      <c r="E1583" s="70" t="s">
        <v>13162</v>
      </c>
      <c r="J1583" s="70" t="s">
        <v>10463</v>
      </c>
      <c r="K1583" s="70" t="s">
        <v>6016</v>
      </c>
      <c r="L1583" s="70" t="s">
        <v>10462</v>
      </c>
      <c r="M1583" s="70" t="s">
        <v>10464</v>
      </c>
      <c r="N1583" s="32"/>
      <c r="O1583" s="32"/>
      <c r="P1583" s="32"/>
      <c r="Q1583" s="32"/>
      <c r="R1583" s="32"/>
      <c r="S1583" s="32"/>
    </row>
    <row r="1584" spans="1:19">
      <c r="A1584" t="s">
        <v>11941</v>
      </c>
      <c r="B1584" t="s">
        <v>10459</v>
      </c>
      <c r="C1584" s="70" t="s">
        <v>11942</v>
      </c>
      <c r="D1584" s="70" t="s">
        <v>13161</v>
      </c>
      <c r="E1584" s="70" t="s">
        <v>13162</v>
      </c>
      <c r="J1584" s="70" t="s">
        <v>10463</v>
      </c>
      <c r="K1584" s="70" t="s">
        <v>6016</v>
      </c>
      <c r="L1584" s="70" t="s">
        <v>10462</v>
      </c>
      <c r="M1584" s="70" t="s">
        <v>10464</v>
      </c>
      <c r="N1584" s="32"/>
      <c r="O1584" s="32"/>
      <c r="P1584" s="32"/>
      <c r="Q1584" s="32"/>
      <c r="R1584" s="32"/>
      <c r="S1584" s="32"/>
    </row>
    <row r="1585" spans="1:19">
      <c r="A1585" t="s">
        <v>11943</v>
      </c>
      <c r="B1585" t="s">
        <v>10459</v>
      </c>
      <c r="C1585" s="70" t="s">
        <v>11944</v>
      </c>
      <c r="D1585" s="70" t="s">
        <v>13161</v>
      </c>
      <c r="E1585" s="70" t="s">
        <v>13162</v>
      </c>
      <c r="J1585" s="70" t="s">
        <v>10463</v>
      </c>
      <c r="K1585" s="70" t="s">
        <v>6016</v>
      </c>
      <c r="L1585" s="70" t="s">
        <v>10462</v>
      </c>
      <c r="M1585" s="70" t="s">
        <v>10464</v>
      </c>
      <c r="N1585" s="32"/>
      <c r="O1585" s="32"/>
      <c r="P1585" s="32"/>
      <c r="Q1585" s="32"/>
      <c r="R1585" s="32"/>
      <c r="S1585" s="32"/>
    </row>
    <row r="1586" spans="1:19">
      <c r="A1586" t="s">
        <v>12971</v>
      </c>
      <c r="B1586" t="s">
        <v>10459</v>
      </c>
      <c r="C1586" s="70" t="s">
        <v>13134</v>
      </c>
      <c r="D1586" s="70" t="s">
        <v>13161</v>
      </c>
      <c r="E1586" s="70" t="s">
        <v>13162</v>
      </c>
      <c r="J1586" s="70" t="s">
        <v>10463</v>
      </c>
      <c r="K1586" s="70" t="s">
        <v>6016</v>
      </c>
      <c r="L1586" s="70" t="s">
        <v>10462</v>
      </c>
      <c r="M1586" s="70" t="s">
        <v>10464</v>
      </c>
      <c r="N1586" s="32"/>
      <c r="O1586" s="32"/>
      <c r="P1586" s="32"/>
      <c r="Q1586" s="32"/>
      <c r="R1586" s="32"/>
      <c r="S1586" s="32"/>
    </row>
    <row r="1587" spans="1:19">
      <c r="A1587" t="s">
        <v>11945</v>
      </c>
      <c r="B1587" t="s">
        <v>10459</v>
      </c>
      <c r="C1587" s="70" t="s">
        <v>11946</v>
      </c>
      <c r="D1587" s="70" t="s">
        <v>13161</v>
      </c>
      <c r="E1587" s="70" t="s">
        <v>13162</v>
      </c>
      <c r="J1587" s="70" t="s">
        <v>10463</v>
      </c>
      <c r="K1587" s="70" t="s">
        <v>6016</v>
      </c>
      <c r="L1587" s="70" t="s">
        <v>10462</v>
      </c>
      <c r="M1587" s="70" t="s">
        <v>10464</v>
      </c>
      <c r="N1587" s="32"/>
      <c r="O1587" s="32"/>
      <c r="P1587" s="32"/>
      <c r="Q1587" s="32"/>
      <c r="R1587" s="32"/>
      <c r="S1587" s="32"/>
    </row>
    <row r="1588" spans="1:19">
      <c r="A1588" t="s">
        <v>12974</v>
      </c>
      <c r="B1588" t="s">
        <v>10459</v>
      </c>
      <c r="C1588" s="70" t="s">
        <v>3444</v>
      </c>
      <c r="D1588" s="70" t="s">
        <v>13161</v>
      </c>
      <c r="E1588" s="70" t="s">
        <v>13162</v>
      </c>
      <c r="J1588" s="70" t="s">
        <v>10463</v>
      </c>
      <c r="K1588" s="70" t="s">
        <v>6016</v>
      </c>
      <c r="L1588" s="70" t="s">
        <v>10462</v>
      </c>
      <c r="M1588" s="70" t="s">
        <v>10464</v>
      </c>
      <c r="N1588" s="32"/>
      <c r="O1588" s="32"/>
      <c r="P1588" s="32"/>
      <c r="Q1588" s="32"/>
      <c r="R1588" s="32"/>
      <c r="S1588" s="32"/>
    </row>
    <row r="1589" spans="1:19">
      <c r="A1589" t="s">
        <v>11947</v>
      </c>
      <c r="B1589" t="s">
        <v>10459</v>
      </c>
      <c r="C1589" s="70" t="s">
        <v>11948</v>
      </c>
      <c r="D1589" s="70" t="s">
        <v>13161</v>
      </c>
      <c r="E1589" s="70" t="s">
        <v>13162</v>
      </c>
      <c r="J1589" s="70" t="s">
        <v>10463</v>
      </c>
      <c r="K1589" s="70" t="s">
        <v>6016</v>
      </c>
      <c r="L1589" s="70" t="s">
        <v>10462</v>
      </c>
      <c r="M1589" s="70" t="s">
        <v>10464</v>
      </c>
      <c r="N1589" s="32"/>
      <c r="O1589" s="32"/>
      <c r="P1589" s="32"/>
      <c r="Q1589" s="32"/>
      <c r="R1589" s="32"/>
      <c r="S1589" s="32"/>
    </row>
    <row r="1590" spans="1:19">
      <c r="A1590" t="s">
        <v>11949</v>
      </c>
      <c r="B1590" t="s">
        <v>10459</v>
      </c>
      <c r="C1590" s="70" t="s">
        <v>11950</v>
      </c>
      <c r="D1590" s="70" t="s">
        <v>13161</v>
      </c>
      <c r="E1590" s="70" t="s">
        <v>13162</v>
      </c>
      <c r="J1590" s="70" t="s">
        <v>10463</v>
      </c>
      <c r="K1590" s="70" t="s">
        <v>6016</v>
      </c>
      <c r="L1590" s="70" t="s">
        <v>10462</v>
      </c>
      <c r="M1590" s="70" t="s">
        <v>10464</v>
      </c>
      <c r="N1590" s="32"/>
      <c r="O1590" s="32"/>
      <c r="P1590" s="32"/>
      <c r="Q1590" s="32"/>
      <c r="R1590" s="32"/>
      <c r="S1590" s="32"/>
    </row>
    <row r="1591" spans="1:19">
      <c r="A1591" t="s">
        <v>10049</v>
      </c>
      <c r="B1591" t="s">
        <v>10461</v>
      </c>
      <c r="C1591" s="70" t="s">
        <v>11951</v>
      </c>
      <c r="D1591" s="70" t="s">
        <v>11887</v>
      </c>
      <c r="E1591" s="70" t="s">
        <v>3495</v>
      </c>
      <c r="J1591" s="70" t="s">
        <v>10463</v>
      </c>
      <c r="K1591" s="70" t="s">
        <v>6016</v>
      </c>
      <c r="L1591" s="70" t="s">
        <v>10462</v>
      </c>
      <c r="M1591" s="70" t="s">
        <v>10464</v>
      </c>
      <c r="N1591" s="32"/>
      <c r="O1591" s="32"/>
      <c r="P1591" s="32"/>
      <c r="Q1591" s="32"/>
      <c r="R1591" s="32"/>
      <c r="S1591" s="32"/>
    </row>
    <row r="1592" spans="1:19">
      <c r="A1592" t="s">
        <v>12314</v>
      </c>
      <c r="B1592" t="s">
        <v>10461</v>
      </c>
      <c r="C1592" s="70" t="s">
        <v>11952</v>
      </c>
      <c r="D1592" s="70" t="s">
        <v>11887</v>
      </c>
      <c r="E1592" s="70" t="s">
        <v>3495</v>
      </c>
      <c r="J1592" s="70" t="s">
        <v>10463</v>
      </c>
      <c r="K1592" s="70" t="s">
        <v>6016</v>
      </c>
      <c r="L1592" s="70" t="s">
        <v>10462</v>
      </c>
      <c r="M1592" s="70" t="s">
        <v>10464</v>
      </c>
      <c r="N1592" s="32"/>
      <c r="O1592" s="32"/>
      <c r="P1592" s="32"/>
      <c r="Q1592" s="32"/>
      <c r="R1592" s="32"/>
      <c r="S1592" s="32"/>
    </row>
    <row r="1593" spans="1:19">
      <c r="A1593" t="s">
        <v>12322</v>
      </c>
      <c r="B1593" t="s">
        <v>10461</v>
      </c>
      <c r="C1593" s="70" t="s">
        <v>12710</v>
      </c>
      <c r="D1593" s="70" t="s">
        <v>11887</v>
      </c>
      <c r="E1593" s="70" t="s">
        <v>3495</v>
      </c>
      <c r="J1593" s="70" t="s">
        <v>10463</v>
      </c>
      <c r="K1593" s="70" t="s">
        <v>6016</v>
      </c>
      <c r="L1593" s="70" t="s">
        <v>10462</v>
      </c>
      <c r="M1593" s="70" t="s">
        <v>10464</v>
      </c>
      <c r="N1593" s="32"/>
      <c r="O1593" s="32"/>
      <c r="P1593" s="32"/>
      <c r="Q1593" s="32"/>
      <c r="R1593" s="32"/>
      <c r="S1593" s="32"/>
    </row>
    <row r="1594" spans="1:19">
      <c r="A1594" t="s">
        <v>10778</v>
      </c>
      <c r="B1594" t="s">
        <v>10461</v>
      </c>
      <c r="C1594" s="70" t="s">
        <v>12263</v>
      </c>
      <c r="D1594" s="70" t="s">
        <v>11887</v>
      </c>
      <c r="E1594" s="70" t="s">
        <v>3495</v>
      </c>
      <c r="J1594" s="70" t="s">
        <v>10463</v>
      </c>
      <c r="K1594" s="70" t="s">
        <v>6016</v>
      </c>
      <c r="L1594" s="70" t="s">
        <v>10462</v>
      </c>
      <c r="M1594" s="70" t="s">
        <v>10464</v>
      </c>
      <c r="N1594" s="32"/>
      <c r="O1594" s="32"/>
      <c r="P1594" s="32"/>
      <c r="Q1594" s="32"/>
      <c r="R1594" s="32"/>
      <c r="S1594" s="32"/>
    </row>
    <row r="1595" spans="1:19">
      <c r="A1595" t="s">
        <v>10780</v>
      </c>
      <c r="B1595" t="s">
        <v>10461</v>
      </c>
      <c r="C1595" s="70" t="s">
        <v>12265</v>
      </c>
      <c r="D1595" s="70" t="s">
        <v>11887</v>
      </c>
      <c r="E1595" s="70" t="s">
        <v>3495</v>
      </c>
      <c r="J1595" s="70" t="s">
        <v>10463</v>
      </c>
      <c r="K1595" s="70" t="s">
        <v>6016</v>
      </c>
      <c r="L1595" s="70" t="s">
        <v>10462</v>
      </c>
      <c r="M1595" s="70" t="s">
        <v>10464</v>
      </c>
      <c r="N1595" s="32"/>
      <c r="O1595" s="32"/>
      <c r="P1595" s="32"/>
      <c r="Q1595" s="32"/>
      <c r="R1595" s="32"/>
      <c r="S1595" s="32"/>
    </row>
    <row r="1596" spans="1:19">
      <c r="A1596" t="s">
        <v>10867</v>
      </c>
      <c r="B1596" t="s">
        <v>10461</v>
      </c>
      <c r="C1596" s="70" t="s">
        <v>11581</v>
      </c>
      <c r="D1596" s="70" t="s">
        <v>11887</v>
      </c>
      <c r="E1596" s="70" t="s">
        <v>3495</v>
      </c>
      <c r="J1596" s="70" t="s">
        <v>10463</v>
      </c>
      <c r="K1596" s="70" t="s">
        <v>6016</v>
      </c>
      <c r="L1596" s="70" t="s">
        <v>10462</v>
      </c>
      <c r="M1596" s="70" t="s">
        <v>10464</v>
      </c>
      <c r="N1596" s="32"/>
      <c r="O1596" s="32"/>
      <c r="P1596" s="32"/>
      <c r="Q1596" s="32"/>
      <c r="R1596" s="32"/>
      <c r="S1596" s="32"/>
    </row>
    <row r="1597" spans="1:19">
      <c r="A1597" t="s">
        <v>11886</v>
      </c>
      <c r="B1597" t="s">
        <v>10459</v>
      </c>
      <c r="C1597" s="70" t="s">
        <v>6958</v>
      </c>
      <c r="D1597" s="70" t="s">
        <v>11887</v>
      </c>
      <c r="E1597" s="70" t="s">
        <v>3495</v>
      </c>
      <c r="J1597" s="70" t="s">
        <v>10463</v>
      </c>
      <c r="K1597" s="70" t="s">
        <v>6016</v>
      </c>
      <c r="L1597" s="70" t="s">
        <v>10462</v>
      </c>
      <c r="M1597" s="70" t="s">
        <v>10464</v>
      </c>
      <c r="N1597" s="32"/>
      <c r="O1597" s="32"/>
      <c r="P1597" s="32"/>
      <c r="Q1597" s="32"/>
      <c r="R1597" s="32"/>
      <c r="S1597" s="32"/>
    </row>
    <row r="1598" spans="1:19">
      <c r="A1598" t="s">
        <v>3496</v>
      </c>
      <c r="B1598" t="s">
        <v>10459</v>
      </c>
      <c r="C1598" s="70" t="s">
        <v>7031</v>
      </c>
      <c r="D1598" s="70" t="s">
        <v>11887</v>
      </c>
      <c r="E1598" s="70" t="s">
        <v>3495</v>
      </c>
      <c r="J1598" s="70" t="s">
        <v>10463</v>
      </c>
      <c r="K1598" s="70" t="s">
        <v>6016</v>
      </c>
      <c r="L1598" s="70" t="s">
        <v>10462</v>
      </c>
      <c r="M1598" s="70" t="s">
        <v>10464</v>
      </c>
      <c r="N1598" s="32"/>
      <c r="O1598" s="32"/>
      <c r="P1598" s="32"/>
      <c r="Q1598" s="32"/>
      <c r="R1598" s="32"/>
      <c r="S1598" s="32"/>
    </row>
    <row r="1599" spans="1:19">
      <c r="A1599" t="s">
        <v>13175</v>
      </c>
      <c r="B1599" t="s">
        <v>10459</v>
      </c>
      <c r="C1599" s="70" t="s">
        <v>10729</v>
      </c>
      <c r="D1599" s="70" t="s">
        <v>11887</v>
      </c>
      <c r="E1599" s="70" t="s">
        <v>3495</v>
      </c>
      <c r="J1599" s="70" t="s">
        <v>10463</v>
      </c>
      <c r="K1599" s="70" t="s">
        <v>6016</v>
      </c>
      <c r="L1599" s="70" t="s">
        <v>10462</v>
      </c>
      <c r="M1599" s="70" t="s">
        <v>10464</v>
      </c>
      <c r="N1599" s="32"/>
      <c r="O1599" s="32"/>
      <c r="P1599" s="32"/>
      <c r="Q1599" s="32"/>
      <c r="R1599" s="32"/>
      <c r="S1599" s="32"/>
    </row>
    <row r="1600" spans="1:19">
      <c r="A1600" t="s">
        <v>10025</v>
      </c>
      <c r="B1600" t="s">
        <v>10461</v>
      </c>
      <c r="C1600" s="70" t="s">
        <v>10026</v>
      </c>
      <c r="D1600" s="70" t="s">
        <v>3502</v>
      </c>
      <c r="E1600" s="70" t="s">
        <v>11953</v>
      </c>
      <c r="J1600" s="70" t="s">
        <v>10463</v>
      </c>
      <c r="K1600" s="70" t="s">
        <v>6016</v>
      </c>
      <c r="L1600" s="70" t="s">
        <v>10462</v>
      </c>
      <c r="M1600" s="70" t="s">
        <v>10464</v>
      </c>
      <c r="N1600" s="32"/>
      <c r="O1600" s="32"/>
      <c r="P1600" s="32"/>
      <c r="Q1600" s="32"/>
      <c r="R1600" s="32"/>
      <c r="S1600" s="32"/>
    </row>
    <row r="1601" spans="1:19">
      <c r="A1601" t="s">
        <v>11883</v>
      </c>
      <c r="B1601" t="s">
        <v>10459</v>
      </c>
      <c r="C1601" s="70" t="s">
        <v>11884</v>
      </c>
      <c r="D1601" s="70" t="s">
        <v>11885</v>
      </c>
      <c r="E1601" s="70" t="s">
        <v>11884</v>
      </c>
      <c r="J1601" s="70" t="s">
        <v>10463</v>
      </c>
      <c r="K1601" s="70" t="s">
        <v>6016</v>
      </c>
      <c r="L1601" s="70" t="s">
        <v>10462</v>
      </c>
      <c r="M1601" s="70" t="s">
        <v>10464</v>
      </c>
      <c r="N1601" s="32"/>
      <c r="O1601" s="32"/>
      <c r="P1601" s="32"/>
      <c r="Q1601" s="32"/>
      <c r="R1601" s="32"/>
      <c r="S1601" s="32"/>
    </row>
    <row r="1602" spans="1:19">
      <c r="A1602" t="s">
        <v>10050</v>
      </c>
      <c r="B1602" t="s">
        <v>10461</v>
      </c>
      <c r="C1602" s="70" t="s">
        <v>5524</v>
      </c>
      <c r="D1602" s="70" t="s">
        <v>10051</v>
      </c>
      <c r="E1602" s="70" t="s">
        <v>5524</v>
      </c>
      <c r="J1602" s="70" t="s">
        <v>10463</v>
      </c>
      <c r="K1602" s="70" t="s">
        <v>6016</v>
      </c>
      <c r="L1602" s="70" t="s">
        <v>10462</v>
      </c>
      <c r="M1602" s="70" t="s">
        <v>10464</v>
      </c>
      <c r="N1602" s="32"/>
      <c r="O1602" s="32"/>
      <c r="P1602" s="32"/>
      <c r="Q1602" s="32"/>
      <c r="R1602" s="32"/>
      <c r="S1602" s="32"/>
    </row>
    <row r="1603" spans="1:19">
      <c r="A1603" t="s">
        <v>10072</v>
      </c>
      <c r="B1603" t="s">
        <v>10459</v>
      </c>
      <c r="C1603" s="70" t="s">
        <v>6959</v>
      </c>
      <c r="D1603" s="70" t="s">
        <v>10073</v>
      </c>
      <c r="E1603" s="70" t="s">
        <v>10074</v>
      </c>
      <c r="J1603" s="70" t="s">
        <v>10463</v>
      </c>
      <c r="K1603" s="70" t="s">
        <v>6016</v>
      </c>
      <c r="L1603" s="70" t="s">
        <v>10462</v>
      </c>
      <c r="M1603" s="70" t="s">
        <v>10464</v>
      </c>
      <c r="N1603" s="32"/>
      <c r="O1603" s="32"/>
      <c r="P1603" s="32"/>
      <c r="Q1603" s="32"/>
      <c r="R1603" s="32"/>
      <c r="S1603" s="32"/>
    </row>
    <row r="1604" spans="1:19">
      <c r="A1604" t="s">
        <v>10959</v>
      </c>
      <c r="B1604" t="s">
        <v>10459</v>
      </c>
      <c r="C1604" s="70" t="s">
        <v>10014</v>
      </c>
      <c r="D1604" s="70" t="s">
        <v>10015</v>
      </c>
      <c r="E1604" s="70" t="s">
        <v>10016</v>
      </c>
      <c r="J1604" s="70" t="s">
        <v>10463</v>
      </c>
      <c r="K1604" s="70" t="s">
        <v>6016</v>
      </c>
      <c r="L1604" s="70" t="s">
        <v>10462</v>
      </c>
      <c r="M1604" s="70" t="s">
        <v>10464</v>
      </c>
      <c r="N1604" s="32"/>
      <c r="O1604" s="32"/>
      <c r="P1604" s="32"/>
      <c r="Q1604" s="32"/>
      <c r="R1604" s="32"/>
      <c r="S1604" s="32"/>
    </row>
    <row r="1605" spans="1:19">
      <c r="A1605" t="s">
        <v>10458</v>
      </c>
      <c r="B1605" t="s">
        <v>10459</v>
      </c>
      <c r="C1605" s="70" t="s">
        <v>11724</v>
      </c>
      <c r="D1605" s="70" t="s">
        <v>10460</v>
      </c>
      <c r="E1605" s="70" t="s">
        <v>11954</v>
      </c>
      <c r="J1605" s="70" t="s">
        <v>10463</v>
      </c>
      <c r="K1605" s="70" t="s">
        <v>6016</v>
      </c>
      <c r="L1605" s="70" t="s">
        <v>10462</v>
      </c>
      <c r="M1605" s="70" t="s">
        <v>10464</v>
      </c>
      <c r="N1605" s="32"/>
      <c r="O1605" s="32"/>
      <c r="P1605" s="32"/>
      <c r="Q1605" s="32"/>
      <c r="R1605" s="32"/>
      <c r="S1605" s="32"/>
    </row>
    <row r="1606" spans="1:19">
      <c r="A1606" t="s">
        <v>10498</v>
      </c>
      <c r="B1606" t="s">
        <v>10459</v>
      </c>
      <c r="C1606" s="70" t="s">
        <v>8738</v>
      </c>
      <c r="D1606" s="70" t="s">
        <v>10460</v>
      </c>
      <c r="E1606" s="70" t="s">
        <v>11954</v>
      </c>
      <c r="J1606" s="70" t="s">
        <v>10463</v>
      </c>
      <c r="K1606" s="70" t="s">
        <v>6016</v>
      </c>
      <c r="L1606" s="70" t="s">
        <v>10462</v>
      </c>
      <c r="M1606" s="70" t="s">
        <v>10464</v>
      </c>
      <c r="N1606" s="32"/>
      <c r="O1606" s="32"/>
      <c r="P1606" s="32"/>
      <c r="Q1606" s="32"/>
      <c r="R1606" s="32"/>
      <c r="S1606" s="32"/>
    </row>
    <row r="1607" spans="1:19">
      <c r="A1607" t="s">
        <v>10499</v>
      </c>
      <c r="B1607" t="s">
        <v>10459</v>
      </c>
      <c r="C1607" s="70" t="s">
        <v>6015</v>
      </c>
      <c r="D1607" s="70" t="s">
        <v>10460</v>
      </c>
      <c r="E1607" s="70" t="s">
        <v>11954</v>
      </c>
      <c r="J1607" s="70" t="s">
        <v>10463</v>
      </c>
      <c r="K1607" s="70" t="s">
        <v>6016</v>
      </c>
      <c r="L1607" s="70" t="s">
        <v>10462</v>
      </c>
      <c r="M1607" s="70" t="s">
        <v>10464</v>
      </c>
      <c r="N1607" s="32"/>
      <c r="O1607" s="32"/>
      <c r="P1607" s="32"/>
      <c r="Q1607" s="32"/>
      <c r="R1607" s="32"/>
      <c r="S1607" s="32"/>
    </row>
    <row r="1608" spans="1:19">
      <c r="A1608" t="s">
        <v>10500</v>
      </c>
      <c r="B1608" t="s">
        <v>10459</v>
      </c>
      <c r="C1608" s="70" t="s">
        <v>6814</v>
      </c>
      <c r="D1608" s="70" t="s">
        <v>10460</v>
      </c>
      <c r="E1608" s="70" t="s">
        <v>11954</v>
      </c>
      <c r="J1608" s="70" t="s">
        <v>10463</v>
      </c>
      <c r="K1608" s="70" t="s">
        <v>6016</v>
      </c>
      <c r="L1608" s="70" t="s">
        <v>10462</v>
      </c>
      <c r="M1608" s="70" t="s">
        <v>10464</v>
      </c>
      <c r="N1608" s="32"/>
      <c r="O1608" s="32"/>
      <c r="P1608" s="32"/>
      <c r="Q1608" s="32"/>
      <c r="R1608" s="32"/>
      <c r="S1608" s="32"/>
    </row>
    <row r="1609" spans="1:19">
      <c r="A1609" t="s">
        <v>10533</v>
      </c>
      <c r="B1609" t="s">
        <v>10459</v>
      </c>
      <c r="C1609" s="70" t="s">
        <v>11739</v>
      </c>
      <c r="D1609" s="70" t="s">
        <v>10460</v>
      </c>
      <c r="E1609" s="70" t="s">
        <v>11954</v>
      </c>
      <c r="J1609" s="70" t="s">
        <v>10463</v>
      </c>
      <c r="K1609" s="70" t="s">
        <v>6016</v>
      </c>
      <c r="L1609" s="70" t="s">
        <v>10462</v>
      </c>
      <c r="M1609" s="70" t="s">
        <v>10464</v>
      </c>
      <c r="N1609" s="32"/>
      <c r="O1609" s="32"/>
      <c r="P1609" s="32"/>
      <c r="Q1609" s="32"/>
      <c r="R1609" s="32"/>
      <c r="S1609" s="32"/>
    </row>
    <row r="1610" spans="1:19">
      <c r="A1610" t="s">
        <v>11627</v>
      </c>
      <c r="B1610" t="s">
        <v>10459</v>
      </c>
      <c r="C1610" s="70" t="s">
        <v>195</v>
      </c>
      <c r="D1610" s="70" t="s">
        <v>10460</v>
      </c>
      <c r="E1610" s="70" t="s">
        <v>11954</v>
      </c>
      <c r="J1610" s="70" t="s">
        <v>10463</v>
      </c>
      <c r="K1610" s="70" t="s">
        <v>6016</v>
      </c>
      <c r="L1610" s="70" t="s">
        <v>10462</v>
      </c>
      <c r="M1610" s="70" t="s">
        <v>10464</v>
      </c>
      <c r="N1610" s="32"/>
      <c r="O1610" s="32"/>
      <c r="P1610" s="32"/>
      <c r="Q1610" s="32"/>
      <c r="R1610" s="32"/>
      <c r="S1610" s="32"/>
    </row>
    <row r="1611" spans="1:19">
      <c r="A1611" t="s">
        <v>12876</v>
      </c>
      <c r="B1611" t="s">
        <v>10459</v>
      </c>
      <c r="C1611" s="70" t="s">
        <v>12877</v>
      </c>
      <c r="D1611" s="70" t="s">
        <v>10460</v>
      </c>
      <c r="E1611" s="70" t="s">
        <v>11954</v>
      </c>
      <c r="J1611" s="70" t="s">
        <v>10463</v>
      </c>
      <c r="K1611" s="70" t="s">
        <v>6016</v>
      </c>
      <c r="L1611" s="70" t="s">
        <v>10462</v>
      </c>
      <c r="M1611" s="70" t="s">
        <v>10464</v>
      </c>
      <c r="N1611" s="32"/>
      <c r="O1611" s="32"/>
      <c r="P1611" s="32"/>
      <c r="Q1611" s="32"/>
      <c r="R1611" s="32"/>
      <c r="S1611" s="32"/>
    </row>
    <row r="1612" spans="1:19">
      <c r="A1612" t="s">
        <v>12878</v>
      </c>
      <c r="B1612" t="s">
        <v>10459</v>
      </c>
      <c r="C1612" s="70" t="s">
        <v>12879</v>
      </c>
      <c r="D1612" s="70" t="s">
        <v>10460</v>
      </c>
      <c r="E1612" s="70" t="s">
        <v>11954</v>
      </c>
      <c r="J1612" s="70" t="s">
        <v>10463</v>
      </c>
      <c r="K1612" s="70" t="s">
        <v>6016</v>
      </c>
      <c r="L1612" s="70" t="s">
        <v>10462</v>
      </c>
      <c r="M1612" s="70" t="s">
        <v>10464</v>
      </c>
      <c r="N1612" s="32"/>
      <c r="O1612" s="32"/>
      <c r="P1612" s="32"/>
      <c r="Q1612" s="32"/>
      <c r="R1612" s="32"/>
      <c r="S1612" s="32"/>
    </row>
    <row r="1613" spans="1:19">
      <c r="A1613" t="s">
        <v>10744</v>
      </c>
      <c r="B1613" t="s">
        <v>10459</v>
      </c>
      <c r="C1613" s="70" t="s">
        <v>10745</v>
      </c>
      <c r="D1613" s="70" t="s">
        <v>10460</v>
      </c>
      <c r="E1613" s="70" t="s">
        <v>11954</v>
      </c>
      <c r="J1613" s="70" t="s">
        <v>10463</v>
      </c>
      <c r="K1613" s="70" t="s">
        <v>6016</v>
      </c>
      <c r="L1613" s="70" t="s">
        <v>10462</v>
      </c>
      <c r="M1613" s="70" t="s">
        <v>10464</v>
      </c>
      <c r="N1613" s="32"/>
      <c r="O1613" s="32"/>
      <c r="P1613" s="32"/>
      <c r="Q1613" s="32"/>
      <c r="R1613" s="32"/>
      <c r="S1613" s="32"/>
    </row>
    <row r="1614" spans="1:19">
      <c r="A1614" t="s">
        <v>11881</v>
      </c>
      <c r="B1614" t="s">
        <v>10459</v>
      </c>
      <c r="C1614" s="70" t="s">
        <v>1366</v>
      </c>
      <c r="D1614" s="70" t="s">
        <v>10460</v>
      </c>
      <c r="E1614" s="70" t="s">
        <v>11954</v>
      </c>
      <c r="J1614" s="70" t="s">
        <v>10463</v>
      </c>
      <c r="K1614" s="70" t="s">
        <v>6016</v>
      </c>
      <c r="L1614" s="70" t="s">
        <v>10462</v>
      </c>
      <c r="M1614" s="70" t="s">
        <v>10464</v>
      </c>
      <c r="N1614" s="32"/>
      <c r="O1614" s="32"/>
      <c r="P1614" s="32"/>
      <c r="Q1614" s="32"/>
      <c r="R1614" s="32"/>
      <c r="S1614" s="32"/>
    </row>
    <row r="1615" spans="1:19">
      <c r="A1615" t="s">
        <v>11882</v>
      </c>
      <c r="B1615" t="s">
        <v>10459</v>
      </c>
      <c r="C1615" s="70" t="s">
        <v>6061</v>
      </c>
      <c r="D1615" s="70" t="s">
        <v>10460</v>
      </c>
      <c r="E1615" s="70" t="s">
        <v>11954</v>
      </c>
      <c r="J1615" s="70" t="s">
        <v>10463</v>
      </c>
      <c r="K1615" s="70" t="s">
        <v>6016</v>
      </c>
      <c r="L1615" s="70" t="s">
        <v>10462</v>
      </c>
      <c r="M1615" s="70" t="s">
        <v>10464</v>
      </c>
      <c r="N1615" s="32"/>
      <c r="O1615" s="32"/>
      <c r="P1615" s="32"/>
      <c r="Q1615" s="32"/>
      <c r="R1615" s="32"/>
      <c r="S1615" s="32"/>
    </row>
    <row r="1616" spans="1:19">
      <c r="A1616" t="s">
        <v>3497</v>
      </c>
      <c r="B1616" t="s">
        <v>10459</v>
      </c>
      <c r="C1616" s="70" t="s">
        <v>11955</v>
      </c>
      <c r="D1616" s="70" t="s">
        <v>10460</v>
      </c>
      <c r="E1616" s="70" t="s">
        <v>11954</v>
      </c>
      <c r="J1616" s="70" t="s">
        <v>10463</v>
      </c>
      <c r="K1616" s="70" t="s">
        <v>6016</v>
      </c>
      <c r="L1616" s="70" t="s">
        <v>10462</v>
      </c>
      <c r="M1616" s="70" t="s">
        <v>10464</v>
      </c>
      <c r="N1616" s="32"/>
      <c r="O1616" s="32"/>
      <c r="P1616" s="32"/>
      <c r="Q1616" s="32"/>
      <c r="R1616" s="32"/>
      <c r="S1616" s="32"/>
    </row>
    <row r="1617" spans="1:19">
      <c r="A1617" t="s">
        <v>3498</v>
      </c>
      <c r="B1617" t="s">
        <v>10459</v>
      </c>
      <c r="C1617" s="70" t="s">
        <v>3499</v>
      </c>
      <c r="D1617" s="70" t="s">
        <v>10460</v>
      </c>
      <c r="E1617" s="70" t="s">
        <v>11954</v>
      </c>
      <c r="J1617" s="70" t="s">
        <v>10463</v>
      </c>
      <c r="K1617" s="70" t="s">
        <v>6016</v>
      </c>
      <c r="L1617" s="70" t="s">
        <v>10462</v>
      </c>
      <c r="M1617" s="70" t="s">
        <v>10464</v>
      </c>
      <c r="N1617" s="32"/>
      <c r="O1617" s="32"/>
      <c r="P1617" s="32"/>
      <c r="Q1617" s="32"/>
      <c r="R1617" s="32"/>
      <c r="S1617" s="32"/>
    </row>
    <row r="1618" spans="1:19">
      <c r="A1618" t="s">
        <v>10028</v>
      </c>
      <c r="B1618" t="s">
        <v>10459</v>
      </c>
      <c r="C1618" s="70" t="s">
        <v>10029</v>
      </c>
      <c r="D1618" s="70" t="s">
        <v>10460</v>
      </c>
      <c r="E1618" s="70" t="s">
        <v>11954</v>
      </c>
      <c r="J1618" s="70" t="s">
        <v>10463</v>
      </c>
      <c r="K1618" s="70" t="s">
        <v>6016</v>
      </c>
      <c r="L1618" s="70" t="s">
        <v>10462</v>
      </c>
      <c r="M1618" s="70" t="s">
        <v>10464</v>
      </c>
      <c r="N1618" s="32"/>
      <c r="O1618" s="32"/>
      <c r="P1618" s="32"/>
      <c r="Q1618" s="32"/>
      <c r="R1618" s="32"/>
      <c r="S1618" s="32"/>
    </row>
    <row r="1619" spans="1:19">
      <c r="A1619" t="s">
        <v>10092</v>
      </c>
      <c r="B1619" t="s">
        <v>10459</v>
      </c>
      <c r="C1619" s="70" t="s">
        <v>11956</v>
      </c>
      <c r="D1619" s="70" t="s">
        <v>10460</v>
      </c>
      <c r="E1619" s="70" t="s">
        <v>11954</v>
      </c>
      <c r="J1619" s="70" t="s">
        <v>10463</v>
      </c>
      <c r="K1619" s="70" t="s">
        <v>6016</v>
      </c>
      <c r="L1619" s="70" t="s">
        <v>10462</v>
      </c>
      <c r="M1619" s="70" t="s">
        <v>10464</v>
      </c>
      <c r="N1619" s="32"/>
      <c r="O1619" s="32"/>
      <c r="P1619" s="32"/>
      <c r="Q1619" s="32"/>
      <c r="R1619" s="32"/>
      <c r="S1619" s="32"/>
    </row>
    <row r="1620" spans="1:19">
      <c r="A1620" t="s">
        <v>10093</v>
      </c>
      <c r="B1620" t="s">
        <v>10459</v>
      </c>
      <c r="C1620" s="70" t="s">
        <v>6960</v>
      </c>
      <c r="D1620" s="70" t="s">
        <v>10460</v>
      </c>
      <c r="E1620" s="70" t="s">
        <v>11954</v>
      </c>
      <c r="J1620" s="70" t="s">
        <v>10463</v>
      </c>
      <c r="K1620" s="70" t="s">
        <v>6016</v>
      </c>
      <c r="L1620" s="70" t="s">
        <v>10462</v>
      </c>
      <c r="M1620" s="70" t="s">
        <v>10464</v>
      </c>
      <c r="N1620" s="32"/>
      <c r="O1620" s="32"/>
      <c r="P1620" s="32"/>
      <c r="Q1620" s="32"/>
      <c r="R1620" s="32"/>
      <c r="S1620" s="32"/>
    </row>
    <row r="1621" spans="1:19">
      <c r="A1621" t="s">
        <v>10094</v>
      </c>
      <c r="B1621" t="s">
        <v>10459</v>
      </c>
      <c r="C1621" s="70" t="s">
        <v>11957</v>
      </c>
      <c r="D1621" s="70" t="s">
        <v>10460</v>
      </c>
      <c r="E1621" s="70" t="s">
        <v>11954</v>
      </c>
      <c r="J1621" s="70" t="s">
        <v>10463</v>
      </c>
      <c r="K1621" s="70" t="s">
        <v>6016</v>
      </c>
      <c r="L1621" s="70" t="s">
        <v>10462</v>
      </c>
      <c r="M1621" s="70" t="s">
        <v>10464</v>
      </c>
      <c r="N1621" s="32"/>
      <c r="O1621" s="32"/>
      <c r="P1621" s="32"/>
      <c r="Q1621" s="32"/>
      <c r="R1621" s="32"/>
      <c r="S1621" s="32"/>
    </row>
    <row r="1622" spans="1:19">
      <c r="A1622" t="s">
        <v>10095</v>
      </c>
      <c r="B1622" t="s">
        <v>10459</v>
      </c>
      <c r="C1622" s="70" t="s">
        <v>6961</v>
      </c>
      <c r="D1622" s="70" t="s">
        <v>10460</v>
      </c>
      <c r="E1622" s="70" t="s">
        <v>11954</v>
      </c>
      <c r="J1622" s="70" t="s">
        <v>10463</v>
      </c>
      <c r="K1622" s="70" t="s">
        <v>6016</v>
      </c>
      <c r="L1622" s="70" t="s">
        <v>10462</v>
      </c>
      <c r="M1622" s="70" t="s">
        <v>10464</v>
      </c>
      <c r="N1622" s="32"/>
      <c r="O1622" s="32"/>
      <c r="P1622" s="32"/>
      <c r="Q1622" s="32"/>
      <c r="R1622" s="32"/>
      <c r="S1622" s="32"/>
    </row>
    <row r="1623" spans="1:19">
      <c r="A1623" t="s">
        <v>10097</v>
      </c>
      <c r="B1623" t="s">
        <v>10459</v>
      </c>
      <c r="C1623" s="70" t="s">
        <v>1873</v>
      </c>
      <c r="D1623" s="70" t="s">
        <v>10460</v>
      </c>
      <c r="E1623" s="70" t="s">
        <v>11954</v>
      </c>
      <c r="J1623" s="70" t="s">
        <v>10463</v>
      </c>
      <c r="K1623" s="70" t="s">
        <v>6016</v>
      </c>
      <c r="L1623" s="70" t="s">
        <v>10462</v>
      </c>
      <c r="M1623" s="70" t="s">
        <v>10464</v>
      </c>
      <c r="N1623" s="32"/>
      <c r="O1623" s="32"/>
      <c r="P1623" s="32"/>
      <c r="Q1623" s="32"/>
      <c r="R1623" s="32"/>
      <c r="S1623" s="32"/>
    </row>
    <row r="1624" spans="1:19">
      <c r="A1624" t="s">
        <v>13164</v>
      </c>
      <c r="B1624" t="s">
        <v>10459</v>
      </c>
      <c r="C1624" s="70" t="s">
        <v>7460</v>
      </c>
      <c r="D1624" s="70" t="s">
        <v>10460</v>
      </c>
      <c r="E1624" s="70" t="s">
        <v>11954</v>
      </c>
      <c r="J1624" s="70" t="s">
        <v>10463</v>
      </c>
      <c r="K1624" s="70" t="s">
        <v>6016</v>
      </c>
      <c r="L1624" s="70" t="s">
        <v>10462</v>
      </c>
      <c r="M1624" s="70" t="s">
        <v>10464</v>
      </c>
      <c r="N1624" s="32"/>
      <c r="O1624" s="32"/>
      <c r="P1624" s="32"/>
      <c r="Q1624" s="32"/>
      <c r="R1624" s="32"/>
      <c r="S1624" s="32"/>
    </row>
    <row r="1625" spans="1:19">
      <c r="A1625" t="s">
        <v>12127</v>
      </c>
      <c r="B1625" t="s">
        <v>10459</v>
      </c>
      <c r="C1625" s="70" t="s">
        <v>7464</v>
      </c>
      <c r="D1625" s="70" t="s">
        <v>10460</v>
      </c>
      <c r="E1625" s="70" t="s">
        <v>11954</v>
      </c>
      <c r="J1625" s="70" t="s">
        <v>10463</v>
      </c>
      <c r="K1625" s="70" t="s">
        <v>6016</v>
      </c>
      <c r="L1625" s="70" t="s">
        <v>10462</v>
      </c>
      <c r="M1625" s="70" t="s">
        <v>10464</v>
      </c>
      <c r="N1625" s="32"/>
      <c r="O1625" s="32"/>
      <c r="P1625" s="32"/>
      <c r="Q1625" s="32"/>
      <c r="R1625" s="32"/>
      <c r="S1625" s="32"/>
    </row>
    <row r="1626" spans="1:19">
      <c r="A1626" t="s">
        <v>11877</v>
      </c>
      <c r="B1626" t="s">
        <v>10461</v>
      </c>
      <c r="C1626" s="70" t="s">
        <v>11878</v>
      </c>
      <c r="D1626" s="70" t="s">
        <v>11879</v>
      </c>
      <c r="E1626" s="70" t="s">
        <v>11880</v>
      </c>
      <c r="J1626" s="70" t="s">
        <v>10463</v>
      </c>
      <c r="K1626" s="70" t="s">
        <v>6016</v>
      </c>
      <c r="L1626" s="70" t="s">
        <v>10462</v>
      </c>
      <c r="M1626" s="70" t="s">
        <v>10464</v>
      </c>
      <c r="N1626" s="32"/>
      <c r="O1626" s="32"/>
      <c r="P1626" s="32"/>
      <c r="Q1626" s="32"/>
      <c r="R1626" s="32"/>
      <c r="S1626" s="32"/>
    </row>
    <row r="1627" spans="1:19">
      <c r="A1627" t="s">
        <v>10957</v>
      </c>
      <c r="B1627" t="s">
        <v>10461</v>
      </c>
      <c r="C1627" s="70" t="s">
        <v>10958</v>
      </c>
      <c r="D1627" s="70" t="s">
        <v>11879</v>
      </c>
      <c r="E1627" s="70" t="s">
        <v>11880</v>
      </c>
      <c r="J1627" s="70" t="s">
        <v>10463</v>
      </c>
      <c r="K1627" s="70" t="s">
        <v>6016</v>
      </c>
      <c r="L1627" s="70" t="s">
        <v>10462</v>
      </c>
      <c r="M1627" s="70" t="s">
        <v>10464</v>
      </c>
      <c r="N1627" s="32"/>
      <c r="O1627" s="32"/>
      <c r="P1627" s="32"/>
      <c r="Q1627" s="32"/>
      <c r="R1627" s="32"/>
      <c r="S1627" s="32"/>
    </row>
    <row r="1628" spans="1:19">
      <c r="A1628" t="s">
        <v>12319</v>
      </c>
      <c r="B1628" t="s">
        <v>10461</v>
      </c>
      <c r="C1628" s="70" t="s">
        <v>11958</v>
      </c>
      <c r="D1628" s="70" t="s">
        <v>3509</v>
      </c>
      <c r="E1628" s="70" t="s">
        <v>3510</v>
      </c>
      <c r="J1628" s="70" t="s">
        <v>10463</v>
      </c>
      <c r="K1628" s="70" t="s">
        <v>6016</v>
      </c>
      <c r="L1628" s="70" t="s">
        <v>10462</v>
      </c>
      <c r="M1628" s="70" t="s">
        <v>10464</v>
      </c>
      <c r="N1628" s="32"/>
      <c r="O1628" s="32"/>
      <c r="P1628" s="32"/>
      <c r="Q1628" s="32"/>
      <c r="R1628" s="32"/>
      <c r="S1628" s="32"/>
    </row>
    <row r="1629" spans="1:19">
      <c r="A1629" t="s">
        <v>11959</v>
      </c>
      <c r="B1629" t="s">
        <v>10461</v>
      </c>
      <c r="C1629" s="70" t="s">
        <v>11960</v>
      </c>
      <c r="D1629" s="70" t="s">
        <v>3509</v>
      </c>
      <c r="E1629" s="70" t="s">
        <v>3510</v>
      </c>
      <c r="J1629" s="70" t="s">
        <v>10463</v>
      </c>
      <c r="K1629" s="70" t="s">
        <v>6016</v>
      </c>
      <c r="L1629" s="70" t="s">
        <v>10462</v>
      </c>
      <c r="M1629" s="70" t="s">
        <v>10464</v>
      </c>
      <c r="N1629" s="32"/>
      <c r="O1629" s="32"/>
      <c r="P1629" s="32"/>
      <c r="Q1629" s="32"/>
      <c r="R1629" s="32"/>
      <c r="S1629" s="32"/>
    </row>
    <row r="1630" spans="1:19">
      <c r="A1630" t="s">
        <v>11961</v>
      </c>
      <c r="B1630" t="s">
        <v>10461</v>
      </c>
      <c r="C1630" s="70" t="s">
        <v>11962</v>
      </c>
      <c r="D1630" s="70" t="s">
        <v>3509</v>
      </c>
      <c r="E1630" s="70" t="s">
        <v>3510</v>
      </c>
      <c r="J1630" s="70" t="s">
        <v>10463</v>
      </c>
      <c r="K1630" s="70" t="s">
        <v>6016</v>
      </c>
      <c r="L1630" s="70" t="s">
        <v>10462</v>
      </c>
      <c r="M1630" s="70" t="s">
        <v>10464</v>
      </c>
      <c r="N1630" s="32"/>
      <c r="O1630" s="32"/>
      <c r="P1630" s="32"/>
      <c r="Q1630" s="32"/>
      <c r="R1630" s="32"/>
      <c r="S1630" s="32"/>
    </row>
    <row r="1631" spans="1:19">
      <c r="A1631" t="s">
        <v>10066</v>
      </c>
      <c r="B1631" t="s">
        <v>10461</v>
      </c>
      <c r="C1631" s="70" t="s">
        <v>10067</v>
      </c>
      <c r="D1631" s="70" t="s">
        <v>10068</v>
      </c>
      <c r="E1631" s="70" t="s">
        <v>10069</v>
      </c>
      <c r="J1631" s="70" t="s">
        <v>10463</v>
      </c>
      <c r="K1631" s="70" t="s">
        <v>6016</v>
      </c>
      <c r="L1631" s="70" t="s">
        <v>10462</v>
      </c>
      <c r="M1631" s="70" t="s">
        <v>10464</v>
      </c>
      <c r="N1631" s="32"/>
      <c r="O1631" s="32"/>
      <c r="P1631" s="32"/>
      <c r="Q1631" s="32"/>
      <c r="R1631" s="32"/>
      <c r="S1631" s="32"/>
    </row>
    <row r="1632" spans="1:19">
      <c r="A1632" t="s">
        <v>12313</v>
      </c>
      <c r="B1632" t="s">
        <v>10461</v>
      </c>
      <c r="C1632" s="70" t="s">
        <v>11963</v>
      </c>
      <c r="D1632" s="70" t="s">
        <v>10068</v>
      </c>
      <c r="E1632" s="70" t="s">
        <v>10069</v>
      </c>
      <c r="J1632" s="70" t="s">
        <v>10463</v>
      </c>
      <c r="K1632" s="70" t="s">
        <v>6016</v>
      </c>
      <c r="L1632" s="70" t="s">
        <v>10462</v>
      </c>
      <c r="M1632" s="70" t="s">
        <v>10464</v>
      </c>
      <c r="N1632" s="32"/>
      <c r="O1632" s="32"/>
      <c r="P1632" s="32"/>
      <c r="Q1632" s="32"/>
      <c r="R1632" s="32"/>
      <c r="S1632" s="32"/>
    </row>
    <row r="1633" spans="1:19">
      <c r="A1633" t="s">
        <v>12320</v>
      </c>
      <c r="B1633" t="s">
        <v>10461</v>
      </c>
      <c r="C1633" s="70" t="s">
        <v>12708</v>
      </c>
      <c r="D1633" s="70" t="s">
        <v>10068</v>
      </c>
      <c r="E1633" s="70" t="s">
        <v>10069</v>
      </c>
      <c r="J1633" s="70" t="s">
        <v>10463</v>
      </c>
      <c r="K1633" s="70" t="s">
        <v>6016</v>
      </c>
      <c r="L1633" s="70" t="s">
        <v>10462</v>
      </c>
      <c r="M1633" s="70" t="s">
        <v>10464</v>
      </c>
      <c r="N1633" s="32"/>
      <c r="O1633" s="32"/>
      <c r="P1633" s="32"/>
      <c r="Q1633" s="32"/>
      <c r="R1633" s="32"/>
      <c r="S1633" s="32"/>
    </row>
    <row r="1634" spans="1:19">
      <c r="A1634" t="s">
        <v>10070</v>
      </c>
      <c r="B1634" t="s">
        <v>10459</v>
      </c>
      <c r="C1634" s="70" t="s">
        <v>10071</v>
      </c>
      <c r="D1634" s="70" t="s">
        <v>10068</v>
      </c>
      <c r="E1634" s="70" t="s">
        <v>10069</v>
      </c>
      <c r="J1634" s="70" t="s">
        <v>10463</v>
      </c>
      <c r="K1634" s="70" t="s">
        <v>6016</v>
      </c>
      <c r="L1634" s="70" t="s">
        <v>10462</v>
      </c>
      <c r="M1634" s="70" t="s">
        <v>10464</v>
      </c>
      <c r="N1634" s="32"/>
      <c r="O1634" s="32"/>
      <c r="P1634" s="32"/>
      <c r="Q1634" s="32"/>
      <c r="R1634" s="32"/>
      <c r="S1634" s="32"/>
    </row>
    <row r="1635" spans="1:19">
      <c r="A1635" t="s">
        <v>3503</v>
      </c>
      <c r="B1635" t="s">
        <v>10461</v>
      </c>
      <c r="C1635" s="70" t="s">
        <v>11964</v>
      </c>
      <c r="D1635" s="70" t="s">
        <v>3504</v>
      </c>
      <c r="E1635" s="70" t="s">
        <v>3505</v>
      </c>
      <c r="J1635" s="70" t="s">
        <v>10463</v>
      </c>
      <c r="K1635" s="70" t="s">
        <v>6016</v>
      </c>
      <c r="L1635" s="70" t="s">
        <v>10462</v>
      </c>
      <c r="M1635" s="70" t="s">
        <v>10464</v>
      </c>
      <c r="N1635" s="32"/>
      <c r="O1635" s="32"/>
      <c r="P1635" s="32"/>
      <c r="Q1635" s="32"/>
      <c r="R1635" s="32"/>
      <c r="S1635" s="32"/>
    </row>
    <row r="1636" spans="1:19">
      <c r="A1636" t="s">
        <v>3511</v>
      </c>
      <c r="B1636" t="s">
        <v>10461</v>
      </c>
      <c r="C1636" s="70" t="s">
        <v>11965</v>
      </c>
      <c r="D1636" s="70" t="s">
        <v>3504</v>
      </c>
      <c r="E1636" s="70" t="s">
        <v>3505</v>
      </c>
      <c r="J1636" s="70" t="s">
        <v>10463</v>
      </c>
      <c r="K1636" s="70" t="s">
        <v>6016</v>
      </c>
      <c r="L1636" s="70" t="s">
        <v>10462</v>
      </c>
      <c r="M1636" s="70" t="s">
        <v>10464</v>
      </c>
      <c r="N1636" s="32"/>
      <c r="O1636" s="32"/>
      <c r="P1636" s="32"/>
      <c r="Q1636" s="32"/>
      <c r="R1636" s="32"/>
      <c r="S1636" s="32"/>
    </row>
    <row r="1637" spans="1:19">
      <c r="A1637" t="s">
        <v>10955</v>
      </c>
      <c r="B1637" t="s">
        <v>10461</v>
      </c>
      <c r="C1637" s="70" t="s">
        <v>10956</v>
      </c>
      <c r="D1637" s="70" t="s">
        <v>3504</v>
      </c>
      <c r="E1637" s="70" t="s">
        <v>3505</v>
      </c>
      <c r="J1637" s="70" t="s">
        <v>10463</v>
      </c>
      <c r="K1637" s="70" t="s">
        <v>6016</v>
      </c>
      <c r="L1637" s="70" t="s">
        <v>10462</v>
      </c>
      <c r="M1637" s="70" t="s">
        <v>10464</v>
      </c>
      <c r="N1637" s="32"/>
      <c r="O1637" s="32"/>
      <c r="P1637" s="32"/>
      <c r="Q1637" s="32"/>
      <c r="R1637" s="32"/>
      <c r="S1637" s="32"/>
    </row>
    <row r="1638" spans="1:19">
      <c r="A1638" t="s">
        <v>12317</v>
      </c>
      <c r="B1638" t="s">
        <v>10461</v>
      </c>
      <c r="C1638" s="70" t="s">
        <v>11966</v>
      </c>
      <c r="D1638" s="70" t="s">
        <v>3504</v>
      </c>
      <c r="E1638" s="70" t="s">
        <v>3505</v>
      </c>
      <c r="J1638" s="70" t="s">
        <v>10463</v>
      </c>
      <c r="K1638" s="70" t="s">
        <v>6016</v>
      </c>
      <c r="L1638" s="70" t="s">
        <v>10462</v>
      </c>
      <c r="M1638" s="70" t="s">
        <v>10464</v>
      </c>
      <c r="N1638" s="32"/>
      <c r="O1638" s="32"/>
      <c r="P1638" s="32"/>
      <c r="Q1638" s="32"/>
      <c r="R1638" s="32"/>
      <c r="S1638" s="32"/>
    </row>
    <row r="1639" spans="1:19">
      <c r="A1639" t="s">
        <v>10781</v>
      </c>
      <c r="B1639" t="s">
        <v>10461</v>
      </c>
      <c r="C1639" s="70" t="s">
        <v>12266</v>
      </c>
      <c r="D1639" s="70" t="s">
        <v>3504</v>
      </c>
      <c r="E1639" s="70" t="s">
        <v>3505</v>
      </c>
      <c r="J1639" s="70" t="s">
        <v>10463</v>
      </c>
      <c r="K1639" s="70" t="s">
        <v>6016</v>
      </c>
      <c r="L1639" s="70" t="s">
        <v>10462</v>
      </c>
      <c r="M1639" s="70" t="s">
        <v>10464</v>
      </c>
      <c r="N1639" s="32"/>
      <c r="O1639" s="32"/>
      <c r="P1639" s="32"/>
      <c r="Q1639" s="32"/>
      <c r="R1639" s="32"/>
      <c r="S1639" s="32"/>
    </row>
    <row r="1640" spans="1:19">
      <c r="A1640" t="s">
        <v>10785</v>
      </c>
      <c r="B1640" t="s">
        <v>10461</v>
      </c>
      <c r="C1640" s="70" t="s">
        <v>9847</v>
      </c>
      <c r="D1640" s="70" t="s">
        <v>3504</v>
      </c>
      <c r="E1640" s="70" t="s">
        <v>3505</v>
      </c>
      <c r="J1640" s="70" t="s">
        <v>10463</v>
      </c>
      <c r="K1640" s="70" t="s">
        <v>6016</v>
      </c>
      <c r="L1640" s="70" t="s">
        <v>10462</v>
      </c>
      <c r="M1640" s="70" t="s">
        <v>10464</v>
      </c>
      <c r="N1640" s="32"/>
      <c r="O1640" s="32"/>
      <c r="P1640" s="32"/>
      <c r="Q1640" s="32"/>
      <c r="R1640" s="32"/>
      <c r="S1640" s="32"/>
    </row>
    <row r="1641" spans="1:19">
      <c r="A1641" t="s">
        <v>10789</v>
      </c>
      <c r="B1641" t="s">
        <v>10461</v>
      </c>
      <c r="C1641" s="70" t="s">
        <v>12196</v>
      </c>
      <c r="D1641" s="70" t="s">
        <v>3504</v>
      </c>
      <c r="E1641" s="70" t="s">
        <v>3505</v>
      </c>
      <c r="J1641" s="70" t="s">
        <v>10463</v>
      </c>
      <c r="K1641" s="70" t="s">
        <v>6016</v>
      </c>
      <c r="L1641" s="70" t="s">
        <v>10462</v>
      </c>
      <c r="M1641" s="70" t="s">
        <v>10464</v>
      </c>
      <c r="N1641" s="32"/>
      <c r="O1641" s="32"/>
      <c r="P1641" s="32"/>
      <c r="Q1641" s="32"/>
      <c r="R1641" s="32"/>
      <c r="S1641" s="32"/>
    </row>
    <row r="1642" spans="1:19">
      <c r="A1642" t="s">
        <v>10948</v>
      </c>
      <c r="B1642" t="s">
        <v>10461</v>
      </c>
      <c r="C1642" s="70" t="s">
        <v>10949</v>
      </c>
      <c r="D1642" s="70" t="s">
        <v>10950</v>
      </c>
      <c r="E1642" s="70" t="s">
        <v>10951</v>
      </c>
      <c r="J1642" s="70" t="s">
        <v>10463</v>
      </c>
      <c r="K1642" s="70" t="s">
        <v>6016</v>
      </c>
      <c r="L1642" s="70" t="s">
        <v>10462</v>
      </c>
      <c r="M1642" s="70" t="s">
        <v>10464</v>
      </c>
      <c r="N1642" s="32"/>
      <c r="O1642" s="32"/>
      <c r="P1642" s="32"/>
      <c r="Q1642" s="32"/>
      <c r="R1642" s="32"/>
      <c r="S1642" s="32"/>
    </row>
    <row r="1643" spans="1:19">
      <c r="A1643" t="s">
        <v>12318</v>
      </c>
      <c r="B1643" t="s">
        <v>10461</v>
      </c>
      <c r="C1643" s="70" t="s">
        <v>12707</v>
      </c>
      <c r="D1643" s="70" t="s">
        <v>10950</v>
      </c>
      <c r="E1643" s="70" t="s">
        <v>10951</v>
      </c>
      <c r="J1643" s="70" t="s">
        <v>10463</v>
      </c>
      <c r="K1643" s="70" t="s">
        <v>6016</v>
      </c>
      <c r="L1643" s="70" t="s">
        <v>10462</v>
      </c>
      <c r="M1643" s="70" t="s">
        <v>10464</v>
      </c>
      <c r="N1643" s="32"/>
      <c r="O1643" s="32"/>
      <c r="P1643" s="32"/>
      <c r="Q1643" s="32"/>
      <c r="R1643" s="32"/>
      <c r="S1643" s="32"/>
    </row>
    <row r="1644" spans="1:19">
      <c r="A1644" t="s">
        <v>12321</v>
      </c>
      <c r="B1644" t="s">
        <v>10461</v>
      </c>
      <c r="C1644" s="70" t="s">
        <v>12709</v>
      </c>
      <c r="D1644" s="70" t="s">
        <v>10950</v>
      </c>
      <c r="E1644" s="70" t="s">
        <v>10951</v>
      </c>
      <c r="J1644" s="70" t="s">
        <v>10463</v>
      </c>
      <c r="K1644" s="70" t="s">
        <v>6016</v>
      </c>
      <c r="L1644" s="70" t="s">
        <v>10462</v>
      </c>
      <c r="M1644" s="70" t="s">
        <v>10464</v>
      </c>
      <c r="N1644" s="32"/>
      <c r="O1644" s="32"/>
      <c r="P1644" s="32"/>
      <c r="Q1644" s="32"/>
      <c r="R1644" s="32"/>
      <c r="S1644" s="32"/>
    </row>
    <row r="1645" spans="1:19">
      <c r="A1645" t="s">
        <v>3506</v>
      </c>
      <c r="B1645" t="s">
        <v>10461</v>
      </c>
      <c r="C1645" s="70" t="s">
        <v>11967</v>
      </c>
      <c r="D1645" s="70" t="s">
        <v>3507</v>
      </c>
      <c r="E1645" s="70" t="s">
        <v>3508</v>
      </c>
      <c r="J1645" s="70" t="s">
        <v>10463</v>
      </c>
      <c r="K1645" s="70" t="s">
        <v>6016</v>
      </c>
      <c r="L1645" s="70" t="s">
        <v>10462</v>
      </c>
      <c r="M1645" s="70" t="s">
        <v>10464</v>
      </c>
      <c r="N1645" s="32"/>
      <c r="O1645" s="32"/>
      <c r="P1645" s="32"/>
      <c r="Q1645" s="32"/>
      <c r="R1645" s="32"/>
      <c r="S1645" s="32"/>
    </row>
    <row r="1646" spans="1:19">
      <c r="A1646" t="s">
        <v>3500</v>
      </c>
      <c r="B1646" t="s">
        <v>10461</v>
      </c>
      <c r="C1646" s="70" t="s">
        <v>11968</v>
      </c>
      <c r="D1646" s="70" t="s">
        <v>3501</v>
      </c>
      <c r="E1646" s="70" t="s">
        <v>11969</v>
      </c>
      <c r="J1646" s="70" t="s">
        <v>10463</v>
      </c>
      <c r="K1646" s="70" t="s">
        <v>6016</v>
      </c>
      <c r="L1646" s="70" t="s">
        <v>10462</v>
      </c>
      <c r="M1646" s="70" t="s">
        <v>10464</v>
      </c>
      <c r="N1646" s="32"/>
      <c r="O1646" s="32"/>
      <c r="P1646" s="32"/>
      <c r="Q1646" s="32"/>
      <c r="R1646" s="32"/>
      <c r="S1646" s="32"/>
    </row>
    <row r="1647" spans="1:19">
      <c r="A1647" t="s">
        <v>10035</v>
      </c>
      <c r="B1647" t="s">
        <v>10461</v>
      </c>
      <c r="C1647" s="70" t="s">
        <v>10036</v>
      </c>
      <c r="D1647" s="70" t="s">
        <v>3501</v>
      </c>
      <c r="E1647" s="70" t="s">
        <v>11969</v>
      </c>
      <c r="J1647" s="70" t="s">
        <v>10463</v>
      </c>
      <c r="K1647" s="70" t="s">
        <v>6016</v>
      </c>
      <c r="L1647" s="70" t="s">
        <v>10462</v>
      </c>
      <c r="M1647" s="70" t="s">
        <v>10464</v>
      </c>
      <c r="N1647" s="32"/>
      <c r="O1647" s="32"/>
      <c r="P1647" s="32"/>
      <c r="Q1647" s="32"/>
      <c r="R1647" s="32"/>
      <c r="S1647" s="32"/>
    </row>
    <row r="1648" spans="1:19">
      <c r="A1648" t="s">
        <v>11970</v>
      </c>
      <c r="B1648" t="s">
        <v>10461</v>
      </c>
      <c r="C1648" s="70" t="s">
        <v>11971</v>
      </c>
      <c r="D1648" s="70" t="s">
        <v>3501</v>
      </c>
      <c r="E1648" s="70" t="s">
        <v>11969</v>
      </c>
      <c r="J1648" s="70" t="s">
        <v>10463</v>
      </c>
      <c r="K1648" s="70" t="s">
        <v>6016</v>
      </c>
      <c r="L1648" s="70" t="s">
        <v>10462</v>
      </c>
      <c r="M1648" s="70" t="s">
        <v>10464</v>
      </c>
      <c r="N1648" s="32"/>
      <c r="O1648" s="32"/>
      <c r="P1648" s="32"/>
      <c r="Q1648" s="32"/>
      <c r="R1648" s="32"/>
      <c r="S1648" s="32"/>
    </row>
    <row r="1649" spans="1:19">
      <c r="A1649" t="s">
        <v>12126</v>
      </c>
      <c r="B1649" t="s">
        <v>10459</v>
      </c>
      <c r="C1649" s="70" t="s">
        <v>10024</v>
      </c>
      <c r="D1649" s="70" t="s">
        <v>3501</v>
      </c>
      <c r="E1649" s="70" t="s">
        <v>11969</v>
      </c>
      <c r="J1649" s="70" t="s">
        <v>10463</v>
      </c>
      <c r="K1649" s="70" t="s">
        <v>6016</v>
      </c>
      <c r="L1649" s="70" t="s">
        <v>10462</v>
      </c>
      <c r="M1649" s="70" t="s">
        <v>10464</v>
      </c>
      <c r="N1649" s="32"/>
      <c r="O1649" s="32"/>
      <c r="P1649" s="32"/>
      <c r="Q1649" s="32"/>
      <c r="R1649" s="32"/>
      <c r="S1649" s="32"/>
    </row>
    <row r="1650" spans="1:19">
      <c r="A1650" t="s">
        <v>10056</v>
      </c>
      <c r="B1650" t="s">
        <v>10461</v>
      </c>
      <c r="C1650" s="70" t="s">
        <v>10057</v>
      </c>
      <c r="D1650" s="70" t="s">
        <v>10058</v>
      </c>
      <c r="E1650" s="70" t="s">
        <v>10059</v>
      </c>
      <c r="J1650" s="70" t="s">
        <v>10463</v>
      </c>
      <c r="K1650" s="70" t="s">
        <v>6016</v>
      </c>
      <c r="L1650" s="70" t="s">
        <v>10462</v>
      </c>
      <c r="M1650" s="70" t="s">
        <v>10464</v>
      </c>
      <c r="N1650" s="32"/>
      <c r="O1650" s="32"/>
      <c r="P1650" s="32"/>
      <c r="Q1650" s="32"/>
      <c r="R1650" s="32"/>
      <c r="S1650" s="32"/>
    </row>
    <row r="1651" spans="1:19">
      <c r="A1651" t="s">
        <v>10952</v>
      </c>
      <c r="B1651" t="s">
        <v>10461</v>
      </c>
      <c r="C1651" s="70" t="s">
        <v>10953</v>
      </c>
      <c r="D1651" s="70" t="s">
        <v>10954</v>
      </c>
      <c r="E1651" s="70" t="s">
        <v>11972</v>
      </c>
      <c r="J1651" s="70" t="s">
        <v>10463</v>
      </c>
      <c r="K1651" s="70" t="s">
        <v>6016</v>
      </c>
      <c r="L1651" s="70" t="s">
        <v>10462</v>
      </c>
      <c r="M1651" s="70" t="s">
        <v>10464</v>
      </c>
      <c r="N1651" s="32"/>
      <c r="O1651" s="32"/>
      <c r="P1651" s="32"/>
      <c r="Q1651" s="32"/>
      <c r="R1651" s="32"/>
      <c r="S1651" s="32"/>
    </row>
    <row r="1652" spans="1:19">
      <c r="A1652" t="s">
        <v>10027</v>
      </c>
      <c r="B1652" t="s">
        <v>10461</v>
      </c>
      <c r="C1652" s="70" t="s">
        <v>11973</v>
      </c>
      <c r="D1652" s="70" t="s">
        <v>10954</v>
      </c>
      <c r="E1652" s="70" t="s">
        <v>11972</v>
      </c>
      <c r="J1652" s="70" t="s">
        <v>10463</v>
      </c>
      <c r="K1652" s="70" t="s">
        <v>6016</v>
      </c>
      <c r="L1652" s="70" t="s">
        <v>10462</v>
      </c>
      <c r="M1652" s="70" t="s">
        <v>10464</v>
      </c>
      <c r="N1652" s="32"/>
      <c r="O1652" s="32"/>
      <c r="P1652" s="32"/>
      <c r="Q1652" s="32"/>
      <c r="R1652" s="32"/>
      <c r="S1652" s="32"/>
    </row>
    <row r="1653" spans="1:19">
      <c r="A1653" t="s">
        <v>11874</v>
      </c>
      <c r="B1653" t="s">
        <v>10461</v>
      </c>
      <c r="C1653" s="70" t="s">
        <v>11974</v>
      </c>
      <c r="D1653" s="70" t="s">
        <v>11875</v>
      </c>
      <c r="E1653" s="70" t="s">
        <v>11876</v>
      </c>
      <c r="J1653" s="70" t="s">
        <v>10463</v>
      </c>
      <c r="K1653" s="70" t="s">
        <v>6016</v>
      </c>
      <c r="L1653" s="70" t="s">
        <v>10462</v>
      </c>
      <c r="M1653" s="70" t="s">
        <v>10464</v>
      </c>
      <c r="N1653" s="32"/>
      <c r="O1653" s="32"/>
      <c r="P1653" s="32"/>
      <c r="Q1653" s="32"/>
      <c r="R1653" s="32"/>
      <c r="S1653" s="32"/>
    </row>
    <row r="1654" spans="1:19">
      <c r="A1654" t="s">
        <v>10100</v>
      </c>
      <c r="B1654" t="s">
        <v>10461</v>
      </c>
      <c r="C1654" s="70" t="s">
        <v>11522</v>
      </c>
      <c r="D1654" s="70" t="s">
        <v>11875</v>
      </c>
      <c r="E1654" s="70" t="s">
        <v>11876</v>
      </c>
      <c r="J1654" s="70" t="s">
        <v>10463</v>
      </c>
      <c r="K1654" s="70" t="s">
        <v>6016</v>
      </c>
      <c r="L1654" s="70" t="s">
        <v>10462</v>
      </c>
      <c r="M1654" s="70" t="s">
        <v>10464</v>
      </c>
      <c r="N1654" s="32"/>
      <c r="O1654" s="32"/>
      <c r="P1654" s="32"/>
      <c r="Q1654" s="32"/>
      <c r="R1654" s="32"/>
      <c r="S1654" s="32"/>
    </row>
    <row r="1655" spans="1:19">
      <c r="A1655" t="s">
        <v>10017</v>
      </c>
      <c r="B1655" t="s">
        <v>10461</v>
      </c>
      <c r="C1655" s="70" t="s">
        <v>11975</v>
      </c>
      <c r="D1655" s="70" t="s">
        <v>10018</v>
      </c>
      <c r="E1655" s="70" t="s">
        <v>10019</v>
      </c>
      <c r="J1655" s="70" t="s">
        <v>10463</v>
      </c>
      <c r="K1655" s="70" t="s">
        <v>6016</v>
      </c>
      <c r="L1655" s="70" t="s">
        <v>10462</v>
      </c>
      <c r="M1655" s="70" t="s">
        <v>10464</v>
      </c>
      <c r="N1655" s="32"/>
      <c r="O1655" s="32"/>
      <c r="P1655" s="32"/>
      <c r="Q1655" s="32"/>
      <c r="R1655" s="32"/>
      <c r="S1655" s="32"/>
    </row>
    <row r="1656" spans="1:19">
      <c r="A1656" t="s">
        <v>3512</v>
      </c>
      <c r="B1656" t="s">
        <v>10461</v>
      </c>
      <c r="C1656" s="70" t="s">
        <v>11516</v>
      </c>
      <c r="D1656" s="70" t="s">
        <v>3513</v>
      </c>
      <c r="E1656" s="70" t="s">
        <v>10945</v>
      </c>
      <c r="J1656" s="70" t="s">
        <v>10463</v>
      </c>
      <c r="K1656" s="70" t="s">
        <v>6016</v>
      </c>
      <c r="L1656" s="70" t="s">
        <v>10462</v>
      </c>
      <c r="M1656" s="70" t="s">
        <v>10464</v>
      </c>
      <c r="N1656" s="32"/>
      <c r="O1656" s="32"/>
      <c r="P1656" s="32"/>
      <c r="Q1656" s="32"/>
      <c r="R1656" s="32"/>
      <c r="S1656" s="32"/>
    </row>
    <row r="1657" spans="1:19">
      <c r="A1657" t="s">
        <v>10030</v>
      </c>
      <c r="B1657" t="s">
        <v>10461</v>
      </c>
      <c r="C1657" s="70" t="s">
        <v>11518</v>
      </c>
      <c r="D1657" s="70" t="s">
        <v>3513</v>
      </c>
      <c r="E1657" s="70" t="s">
        <v>10945</v>
      </c>
      <c r="J1657" s="70" t="s">
        <v>10463</v>
      </c>
      <c r="K1657" s="70" t="s">
        <v>6016</v>
      </c>
      <c r="L1657" s="70" t="s">
        <v>10462</v>
      </c>
      <c r="M1657" s="70" t="s">
        <v>10464</v>
      </c>
      <c r="N1657" s="32"/>
      <c r="O1657" s="32"/>
      <c r="P1657" s="32"/>
      <c r="Q1657" s="32"/>
      <c r="R1657" s="32"/>
      <c r="S1657" s="32"/>
    </row>
    <row r="1658" spans="1:19">
      <c r="A1658" t="s">
        <v>10033</v>
      </c>
      <c r="B1658" t="s">
        <v>10461</v>
      </c>
      <c r="C1658" s="70" t="s">
        <v>10034</v>
      </c>
      <c r="D1658" s="70" t="s">
        <v>3513</v>
      </c>
      <c r="E1658" s="70" t="s">
        <v>10945</v>
      </c>
      <c r="J1658" s="70" t="s">
        <v>10463</v>
      </c>
      <c r="K1658" s="70" t="s">
        <v>6016</v>
      </c>
      <c r="L1658" s="70" t="s">
        <v>10462</v>
      </c>
      <c r="M1658" s="70" t="s">
        <v>10464</v>
      </c>
      <c r="N1658" s="32"/>
      <c r="O1658" s="32"/>
      <c r="P1658" s="32"/>
      <c r="Q1658" s="32"/>
      <c r="R1658" s="32"/>
      <c r="S1658" s="32"/>
    </row>
    <row r="1659" spans="1:19">
      <c r="A1659" t="s">
        <v>10037</v>
      </c>
      <c r="B1659" t="s">
        <v>10461</v>
      </c>
      <c r="C1659" s="70" t="s">
        <v>10038</v>
      </c>
      <c r="D1659" s="70" t="s">
        <v>3513</v>
      </c>
      <c r="E1659" s="70" t="s">
        <v>10945</v>
      </c>
      <c r="J1659" s="70" t="s">
        <v>10463</v>
      </c>
      <c r="K1659" s="70" t="s">
        <v>6016</v>
      </c>
      <c r="L1659" s="70" t="s">
        <v>10462</v>
      </c>
      <c r="M1659" s="70" t="s">
        <v>10464</v>
      </c>
      <c r="N1659" s="32"/>
      <c r="O1659" s="32"/>
      <c r="P1659" s="32"/>
      <c r="Q1659" s="32"/>
      <c r="R1659" s="32"/>
      <c r="S1659" s="32"/>
    </row>
    <row r="1660" spans="1:19">
      <c r="A1660" t="s">
        <v>10099</v>
      </c>
      <c r="B1660" t="s">
        <v>10461</v>
      </c>
      <c r="C1660" s="70" t="s">
        <v>11521</v>
      </c>
      <c r="D1660" s="70" t="s">
        <v>3513</v>
      </c>
      <c r="E1660" s="70" t="s">
        <v>10945</v>
      </c>
      <c r="J1660" s="70" t="s">
        <v>10463</v>
      </c>
      <c r="K1660" s="70" t="s">
        <v>6016</v>
      </c>
      <c r="L1660" s="70" t="s">
        <v>10462</v>
      </c>
      <c r="M1660" s="70" t="s">
        <v>10464</v>
      </c>
      <c r="N1660" s="32"/>
      <c r="O1660" s="32"/>
      <c r="P1660" s="32"/>
      <c r="Q1660" s="32"/>
      <c r="R1660" s="32"/>
      <c r="S1660" s="32"/>
    </row>
    <row r="1661" spans="1:19">
      <c r="A1661" t="s">
        <v>10101</v>
      </c>
      <c r="B1661" t="s">
        <v>10461</v>
      </c>
      <c r="C1661" s="70" t="s">
        <v>11976</v>
      </c>
      <c r="D1661" s="70" t="s">
        <v>3513</v>
      </c>
      <c r="E1661" s="70" t="s">
        <v>10945</v>
      </c>
      <c r="J1661" s="70" t="s">
        <v>10463</v>
      </c>
      <c r="K1661" s="70" t="s">
        <v>6016</v>
      </c>
      <c r="L1661" s="70" t="s">
        <v>10462</v>
      </c>
      <c r="M1661" s="70" t="s">
        <v>10464</v>
      </c>
      <c r="N1661" s="32"/>
      <c r="O1661" s="32"/>
      <c r="P1661" s="32"/>
      <c r="Q1661" s="32"/>
      <c r="R1661" s="32"/>
      <c r="S1661" s="32"/>
    </row>
    <row r="1662" spans="1:19">
      <c r="A1662" t="s">
        <v>10946</v>
      </c>
      <c r="B1662" t="s">
        <v>10461</v>
      </c>
      <c r="C1662" s="70" t="s">
        <v>11977</v>
      </c>
      <c r="D1662" s="70" t="s">
        <v>10947</v>
      </c>
      <c r="E1662" s="70" t="s">
        <v>11978</v>
      </c>
      <c r="J1662" s="70" t="s">
        <v>10463</v>
      </c>
      <c r="K1662" s="70" t="s">
        <v>6016</v>
      </c>
      <c r="L1662" s="70" t="s">
        <v>10462</v>
      </c>
      <c r="M1662" s="70" t="s">
        <v>10464</v>
      </c>
      <c r="N1662" s="32"/>
      <c r="O1662" s="32"/>
      <c r="P1662" s="32"/>
      <c r="Q1662" s="32"/>
      <c r="R1662" s="32"/>
      <c r="S1662" s="32"/>
    </row>
    <row r="1663" spans="1:19">
      <c r="A1663" t="s">
        <v>10020</v>
      </c>
      <c r="B1663" t="s">
        <v>10461</v>
      </c>
      <c r="C1663" s="70" t="s">
        <v>10021</v>
      </c>
      <c r="D1663" s="70" t="s">
        <v>10947</v>
      </c>
      <c r="E1663" s="70" t="s">
        <v>11978</v>
      </c>
      <c r="J1663" s="70" t="s">
        <v>10463</v>
      </c>
      <c r="K1663" s="70" t="s">
        <v>6016</v>
      </c>
      <c r="L1663" s="70" t="s">
        <v>10462</v>
      </c>
      <c r="M1663" s="70" t="s">
        <v>10464</v>
      </c>
      <c r="N1663" s="32"/>
      <c r="O1663" s="32"/>
      <c r="P1663" s="32"/>
      <c r="Q1663" s="32"/>
      <c r="R1663" s="32"/>
      <c r="S1663" s="32"/>
    </row>
    <row r="1664" spans="1:19">
      <c r="A1664" t="s">
        <v>10031</v>
      </c>
      <c r="B1664" t="s">
        <v>10461</v>
      </c>
      <c r="C1664" s="70" t="s">
        <v>10032</v>
      </c>
      <c r="D1664" s="70" t="s">
        <v>10947</v>
      </c>
      <c r="E1664" s="70" t="s">
        <v>11978</v>
      </c>
      <c r="J1664" s="70" t="s">
        <v>10463</v>
      </c>
      <c r="K1664" s="70" t="s">
        <v>6016</v>
      </c>
      <c r="L1664" s="70" t="s">
        <v>10462</v>
      </c>
      <c r="M1664" s="70" t="s">
        <v>10464</v>
      </c>
      <c r="N1664" s="32"/>
      <c r="O1664" s="32"/>
      <c r="P1664" s="32"/>
      <c r="Q1664" s="32"/>
      <c r="R1664" s="32"/>
      <c r="S1664" s="32"/>
    </row>
    <row r="1665" spans="1:19">
      <c r="A1665" t="s">
        <v>10039</v>
      </c>
      <c r="B1665" t="s">
        <v>10461</v>
      </c>
      <c r="C1665" s="70" t="s">
        <v>10040</v>
      </c>
      <c r="D1665" s="70" t="s">
        <v>10947</v>
      </c>
      <c r="E1665" s="70" t="s">
        <v>11978</v>
      </c>
      <c r="J1665" s="70" t="s">
        <v>10463</v>
      </c>
      <c r="K1665" s="70" t="s">
        <v>6016</v>
      </c>
      <c r="L1665" s="70" t="s">
        <v>10462</v>
      </c>
      <c r="M1665" s="70" t="s">
        <v>10464</v>
      </c>
      <c r="N1665" s="32"/>
      <c r="O1665" s="32"/>
      <c r="P1665" s="32"/>
      <c r="Q1665" s="32"/>
      <c r="R1665" s="32"/>
      <c r="S1665" s="32"/>
    </row>
    <row r="1666" spans="1:19">
      <c r="A1666" t="s">
        <v>10047</v>
      </c>
      <c r="B1666" t="s">
        <v>10461</v>
      </c>
      <c r="C1666" s="70" t="s">
        <v>10048</v>
      </c>
      <c r="D1666" s="70" t="s">
        <v>10947</v>
      </c>
      <c r="E1666" s="70" t="s">
        <v>11978</v>
      </c>
      <c r="J1666" s="70" t="s">
        <v>10463</v>
      </c>
      <c r="K1666" s="70" t="s">
        <v>6016</v>
      </c>
      <c r="L1666" s="70" t="s">
        <v>10462</v>
      </c>
      <c r="M1666" s="70" t="s">
        <v>10464</v>
      </c>
      <c r="N1666" s="32"/>
      <c r="O1666" s="32"/>
      <c r="P1666" s="32"/>
      <c r="Q1666" s="32"/>
      <c r="R1666" s="32"/>
      <c r="S1666" s="32"/>
    </row>
    <row r="1667" spans="1:19">
      <c r="A1667" t="s">
        <v>10060</v>
      </c>
      <c r="B1667" t="s">
        <v>10461</v>
      </c>
      <c r="C1667" s="70" t="s">
        <v>10061</v>
      </c>
      <c r="D1667" s="70" t="s">
        <v>10947</v>
      </c>
      <c r="E1667" s="70" t="s">
        <v>11978</v>
      </c>
      <c r="J1667" s="70" t="s">
        <v>10463</v>
      </c>
      <c r="K1667" s="70" t="s">
        <v>6016</v>
      </c>
      <c r="L1667" s="70" t="s">
        <v>10462</v>
      </c>
      <c r="M1667" s="70" t="s">
        <v>10464</v>
      </c>
      <c r="N1667" s="32"/>
      <c r="O1667" s="32"/>
      <c r="P1667" s="32"/>
      <c r="Q1667" s="32"/>
      <c r="R1667" s="32"/>
      <c r="S1667" s="32"/>
    </row>
    <row r="1668" spans="1:19">
      <c r="A1668" t="s">
        <v>13156</v>
      </c>
      <c r="B1668" t="s">
        <v>10461</v>
      </c>
      <c r="C1668" s="70" t="s">
        <v>12492</v>
      </c>
      <c r="D1668" s="70" t="s">
        <v>10947</v>
      </c>
      <c r="E1668" s="70" t="s">
        <v>11978</v>
      </c>
      <c r="J1668" s="70" t="s">
        <v>10463</v>
      </c>
      <c r="K1668" s="70" t="s">
        <v>6016</v>
      </c>
      <c r="L1668" s="70" t="s">
        <v>10462</v>
      </c>
      <c r="M1668" s="70" t="s">
        <v>10464</v>
      </c>
      <c r="N1668" s="32"/>
      <c r="O1668" s="32"/>
      <c r="P1668" s="32"/>
      <c r="Q1668" s="32"/>
      <c r="R1668" s="32"/>
      <c r="S1668" s="32"/>
    </row>
    <row r="1669" spans="1:19">
      <c r="A1669" t="s">
        <v>12316</v>
      </c>
      <c r="B1669" t="s">
        <v>10461</v>
      </c>
      <c r="C1669" s="70" t="s">
        <v>12706</v>
      </c>
      <c r="D1669" s="70" t="s">
        <v>10947</v>
      </c>
      <c r="E1669" s="70" t="s">
        <v>11978</v>
      </c>
      <c r="J1669" s="70" t="s">
        <v>10463</v>
      </c>
      <c r="K1669" s="70" t="s">
        <v>6016</v>
      </c>
      <c r="L1669" s="70" t="s">
        <v>10462</v>
      </c>
      <c r="M1669" s="70" t="s">
        <v>10464</v>
      </c>
      <c r="N1669" s="32"/>
      <c r="O1669" s="32"/>
      <c r="P1669" s="32"/>
      <c r="Q1669" s="32"/>
      <c r="R1669" s="32"/>
      <c r="S1669" s="32"/>
    </row>
    <row r="1670" spans="1:19">
      <c r="A1670" t="s">
        <v>12323</v>
      </c>
      <c r="B1670" t="s">
        <v>10461</v>
      </c>
      <c r="C1670" s="70" t="s">
        <v>12711</v>
      </c>
      <c r="D1670" s="70" t="s">
        <v>10947</v>
      </c>
      <c r="E1670" s="70" t="s">
        <v>11978</v>
      </c>
      <c r="J1670" s="70" t="s">
        <v>10463</v>
      </c>
      <c r="K1670" s="70" t="s">
        <v>6016</v>
      </c>
      <c r="L1670" s="70" t="s">
        <v>10462</v>
      </c>
      <c r="M1670" s="70" t="s">
        <v>10464</v>
      </c>
      <c r="N1670" s="32"/>
      <c r="O1670" s="32"/>
      <c r="P1670" s="32"/>
      <c r="Q1670" s="32"/>
      <c r="R1670" s="32"/>
      <c r="S1670" s="32"/>
    </row>
    <row r="1671" spans="1:19">
      <c r="A1671" t="s">
        <v>10782</v>
      </c>
      <c r="B1671" t="s">
        <v>10461</v>
      </c>
      <c r="C1671" s="70" t="s">
        <v>12267</v>
      </c>
      <c r="D1671" s="70" t="s">
        <v>10947</v>
      </c>
      <c r="E1671" s="70" t="s">
        <v>11978</v>
      </c>
      <c r="J1671" s="70" t="s">
        <v>10463</v>
      </c>
      <c r="K1671" s="70" t="s">
        <v>6016</v>
      </c>
      <c r="L1671" s="70" t="s">
        <v>10462</v>
      </c>
      <c r="M1671" s="70" t="s">
        <v>10464</v>
      </c>
      <c r="N1671" s="32"/>
      <c r="O1671" s="32"/>
      <c r="P1671" s="32"/>
      <c r="Q1671" s="32"/>
      <c r="R1671" s="32"/>
      <c r="S1671" s="32"/>
    </row>
    <row r="1672" spans="1:19">
      <c r="A1672" t="s">
        <v>10786</v>
      </c>
      <c r="B1672" t="s">
        <v>10461</v>
      </c>
      <c r="C1672" s="70" t="s">
        <v>9848</v>
      </c>
      <c r="D1672" s="70" t="s">
        <v>10947</v>
      </c>
      <c r="E1672" s="70" t="s">
        <v>11978</v>
      </c>
      <c r="J1672" s="70" t="s">
        <v>10463</v>
      </c>
      <c r="K1672" s="70" t="s">
        <v>6016</v>
      </c>
      <c r="L1672" s="70" t="s">
        <v>10462</v>
      </c>
      <c r="M1672" s="70" t="s">
        <v>10464</v>
      </c>
      <c r="N1672" s="32"/>
      <c r="O1672" s="32"/>
      <c r="P1672" s="32"/>
      <c r="Q1672" s="32"/>
      <c r="R1672" s="32"/>
      <c r="S1672" s="32"/>
    </row>
    <row r="1673" spans="1:19">
      <c r="A1673" t="s">
        <v>12123</v>
      </c>
      <c r="B1673" t="s">
        <v>10459</v>
      </c>
      <c r="C1673" s="70" t="s">
        <v>11979</v>
      </c>
      <c r="D1673" s="70" t="s">
        <v>10947</v>
      </c>
      <c r="E1673" s="70" t="s">
        <v>11978</v>
      </c>
      <c r="J1673" s="70" t="s">
        <v>10463</v>
      </c>
      <c r="K1673" s="70" t="s">
        <v>6016</v>
      </c>
      <c r="L1673" s="70" t="s">
        <v>10462</v>
      </c>
      <c r="M1673" s="70" t="s">
        <v>10464</v>
      </c>
      <c r="N1673" s="32"/>
      <c r="O1673" s="32"/>
      <c r="P1673" s="32"/>
      <c r="Q1673" s="32"/>
      <c r="R1673" s="32"/>
      <c r="S1673" s="32"/>
    </row>
    <row r="1674" spans="1:19">
      <c r="A1674" t="s">
        <v>12124</v>
      </c>
      <c r="B1674" t="s">
        <v>10459</v>
      </c>
      <c r="C1674" s="70" t="s">
        <v>12212</v>
      </c>
      <c r="D1674" s="70" t="s">
        <v>10947</v>
      </c>
      <c r="E1674" s="70" t="s">
        <v>11978</v>
      </c>
      <c r="J1674" s="70" t="s">
        <v>10463</v>
      </c>
      <c r="K1674" s="70" t="s">
        <v>6016</v>
      </c>
      <c r="L1674" s="70" t="s">
        <v>10462</v>
      </c>
      <c r="M1674" s="70" t="s">
        <v>10464</v>
      </c>
      <c r="N1674" s="32"/>
      <c r="O1674" s="32"/>
      <c r="P1674" s="32"/>
      <c r="Q1674" s="32"/>
      <c r="R1674" s="32"/>
      <c r="S1674" s="32"/>
    </row>
    <row r="1675" spans="1:19">
      <c r="A1675" t="s">
        <v>10053</v>
      </c>
      <c r="B1675" t="s">
        <v>10461</v>
      </c>
      <c r="C1675" s="70" t="s">
        <v>5210</v>
      </c>
      <c r="D1675" s="70" t="s">
        <v>10054</v>
      </c>
      <c r="E1675" s="70" t="s">
        <v>10055</v>
      </c>
      <c r="J1675" s="70" t="s">
        <v>10463</v>
      </c>
      <c r="K1675" s="70" t="s">
        <v>6016</v>
      </c>
      <c r="L1675" s="70" t="s">
        <v>10462</v>
      </c>
      <c r="M1675" s="70" t="s">
        <v>10464</v>
      </c>
      <c r="N1675" s="32"/>
      <c r="O1675" s="32"/>
      <c r="P1675" s="32"/>
      <c r="Q1675" s="32"/>
      <c r="R1675" s="32"/>
      <c r="S1675" s="32"/>
    </row>
    <row r="1676" spans="1:19">
      <c r="A1676" t="s">
        <v>12975</v>
      </c>
      <c r="B1676" t="s">
        <v>10459</v>
      </c>
      <c r="C1676" s="70" t="s">
        <v>3445</v>
      </c>
      <c r="D1676" s="70" t="s">
        <v>12874</v>
      </c>
      <c r="E1676" s="70" t="s">
        <v>12875</v>
      </c>
      <c r="J1676" s="70" t="s">
        <v>10463</v>
      </c>
      <c r="K1676" s="70" t="s">
        <v>6016</v>
      </c>
      <c r="L1676" s="70" t="s">
        <v>10462</v>
      </c>
      <c r="M1676" s="70" t="s">
        <v>10464</v>
      </c>
      <c r="N1676" s="32"/>
      <c r="O1676" s="32"/>
      <c r="P1676" s="32"/>
      <c r="Q1676" s="32"/>
      <c r="R1676" s="32"/>
      <c r="S1676" s="32"/>
    </row>
    <row r="1677" spans="1:19">
      <c r="A1677" t="s">
        <v>12976</v>
      </c>
      <c r="B1677" t="s">
        <v>10459</v>
      </c>
      <c r="C1677" s="70" t="s">
        <v>3446</v>
      </c>
      <c r="D1677" s="70" t="s">
        <v>12874</v>
      </c>
      <c r="E1677" s="70" t="s">
        <v>12875</v>
      </c>
      <c r="J1677" s="70" t="s">
        <v>10463</v>
      </c>
      <c r="K1677" s="70" t="s">
        <v>6016</v>
      </c>
      <c r="L1677" s="70" t="s">
        <v>10462</v>
      </c>
      <c r="M1677" s="70" t="s">
        <v>10464</v>
      </c>
      <c r="N1677" s="32"/>
      <c r="O1677" s="32"/>
      <c r="P1677" s="32"/>
      <c r="Q1677" s="32"/>
      <c r="R1677" s="32"/>
      <c r="S1677" s="32"/>
    </row>
    <row r="1678" spans="1:19">
      <c r="A1678" t="s">
        <v>10041</v>
      </c>
      <c r="B1678" t="s">
        <v>10459</v>
      </c>
      <c r="C1678" s="70" t="s">
        <v>10042</v>
      </c>
      <c r="D1678" s="70" t="s">
        <v>10043</v>
      </c>
      <c r="E1678" s="70" t="s">
        <v>10042</v>
      </c>
      <c r="J1678" s="70" t="s">
        <v>10463</v>
      </c>
      <c r="K1678" s="70" t="s">
        <v>6016</v>
      </c>
      <c r="L1678" s="70" t="s">
        <v>10462</v>
      </c>
      <c r="M1678" s="70" t="s">
        <v>10464</v>
      </c>
      <c r="N1678" s="32"/>
      <c r="O1678" s="32"/>
      <c r="P1678" s="32"/>
      <c r="Q1678" s="32"/>
      <c r="R1678" s="32"/>
      <c r="S1678" s="32"/>
    </row>
    <row r="1679" spans="1:19">
      <c r="A1679" t="s">
        <v>10078</v>
      </c>
      <c r="B1679" t="s">
        <v>10461</v>
      </c>
      <c r="C1679" s="70" t="s">
        <v>10079</v>
      </c>
      <c r="D1679" s="70" t="s">
        <v>10080</v>
      </c>
      <c r="E1679" s="70" t="s">
        <v>10081</v>
      </c>
      <c r="J1679" s="70" t="s">
        <v>10463</v>
      </c>
      <c r="K1679" s="70" t="s">
        <v>6016</v>
      </c>
      <c r="L1679" s="70" t="s">
        <v>10462</v>
      </c>
      <c r="M1679" s="70" t="s">
        <v>10464</v>
      </c>
      <c r="N1679" s="32"/>
      <c r="O1679" s="32"/>
      <c r="P1679" s="32"/>
      <c r="Q1679" s="32"/>
      <c r="R1679" s="32"/>
      <c r="S1679" s="32"/>
    </row>
    <row r="1680" spans="1:19">
      <c r="A1680" t="s">
        <v>10083</v>
      </c>
      <c r="B1680" t="s">
        <v>10461</v>
      </c>
      <c r="C1680" s="70" t="s">
        <v>11980</v>
      </c>
      <c r="D1680" s="70" t="s">
        <v>10080</v>
      </c>
      <c r="E1680" s="70" t="s">
        <v>10081</v>
      </c>
      <c r="J1680" s="70" t="s">
        <v>10463</v>
      </c>
      <c r="K1680" s="70" t="s">
        <v>6016</v>
      </c>
      <c r="L1680" s="70" t="s">
        <v>10462</v>
      </c>
      <c r="M1680" s="70" t="s">
        <v>10464</v>
      </c>
      <c r="N1680" s="32"/>
      <c r="O1680" s="32"/>
      <c r="P1680" s="32"/>
      <c r="Q1680" s="32"/>
      <c r="R1680" s="32"/>
      <c r="S1680" s="32"/>
    </row>
    <row r="1681" spans="1:19">
      <c r="A1681" t="s">
        <v>10084</v>
      </c>
      <c r="B1681" t="s">
        <v>10461</v>
      </c>
      <c r="C1681" s="70" t="s">
        <v>10085</v>
      </c>
      <c r="D1681" s="70" t="s">
        <v>10080</v>
      </c>
      <c r="E1681" s="70" t="s">
        <v>10081</v>
      </c>
      <c r="J1681" s="70" t="s">
        <v>10463</v>
      </c>
      <c r="K1681" s="70" t="s">
        <v>6016</v>
      </c>
      <c r="L1681" s="70" t="s">
        <v>10462</v>
      </c>
      <c r="M1681" s="70" t="s">
        <v>10464</v>
      </c>
      <c r="N1681" s="32"/>
      <c r="O1681" s="32"/>
      <c r="P1681" s="32"/>
      <c r="Q1681" s="32"/>
      <c r="R1681" s="32"/>
      <c r="S1681" s="32"/>
    </row>
    <row r="1682" spans="1:19">
      <c r="A1682" t="s">
        <v>10096</v>
      </c>
      <c r="B1682" t="s">
        <v>10461</v>
      </c>
      <c r="C1682" s="70" t="s">
        <v>11519</v>
      </c>
      <c r="D1682" s="70" t="s">
        <v>10080</v>
      </c>
      <c r="E1682" s="70" t="s">
        <v>10081</v>
      </c>
      <c r="J1682" s="70" t="s">
        <v>10463</v>
      </c>
      <c r="K1682" s="70" t="s">
        <v>6016</v>
      </c>
      <c r="L1682" s="70" t="s">
        <v>10462</v>
      </c>
      <c r="M1682" s="70" t="s">
        <v>10464</v>
      </c>
      <c r="N1682" s="32"/>
      <c r="O1682" s="32"/>
      <c r="P1682" s="32"/>
      <c r="Q1682" s="32"/>
      <c r="R1682" s="32"/>
      <c r="S1682" s="32"/>
    </row>
    <row r="1683" spans="1:19">
      <c r="A1683" t="s">
        <v>13158</v>
      </c>
      <c r="B1683" t="s">
        <v>10461</v>
      </c>
      <c r="C1683" s="70" t="s">
        <v>12494</v>
      </c>
      <c r="D1683" s="70" t="s">
        <v>10080</v>
      </c>
      <c r="E1683" s="70" t="s">
        <v>10081</v>
      </c>
      <c r="J1683" s="70" t="s">
        <v>10463</v>
      </c>
      <c r="K1683" s="70" t="s">
        <v>6016</v>
      </c>
      <c r="L1683" s="70" t="s">
        <v>10462</v>
      </c>
      <c r="M1683" s="70" t="s">
        <v>10464</v>
      </c>
      <c r="N1683" s="32"/>
      <c r="O1683" s="32"/>
      <c r="P1683" s="32"/>
      <c r="Q1683" s="32"/>
      <c r="R1683" s="32"/>
      <c r="S1683" s="32"/>
    </row>
    <row r="1684" spans="1:19">
      <c r="A1684" t="s">
        <v>12315</v>
      </c>
      <c r="B1684" t="s">
        <v>10461</v>
      </c>
      <c r="C1684" s="70" t="s">
        <v>12705</v>
      </c>
      <c r="D1684" s="70" t="s">
        <v>10080</v>
      </c>
      <c r="E1684" s="70" t="s">
        <v>10081</v>
      </c>
      <c r="J1684" s="70" t="s">
        <v>10463</v>
      </c>
      <c r="K1684" s="70" t="s">
        <v>6016</v>
      </c>
      <c r="L1684" s="70" t="s">
        <v>10462</v>
      </c>
      <c r="M1684" s="70" t="s">
        <v>10464</v>
      </c>
      <c r="N1684" s="32"/>
      <c r="O1684" s="32"/>
      <c r="P1684" s="32"/>
      <c r="Q1684" s="32"/>
      <c r="R1684" s="32"/>
      <c r="S1684" s="32"/>
    </row>
    <row r="1685" spans="1:19">
      <c r="A1685" t="s">
        <v>10776</v>
      </c>
      <c r="B1685" t="s">
        <v>10461</v>
      </c>
      <c r="C1685" s="70" t="s">
        <v>12261</v>
      </c>
      <c r="D1685" s="70" t="s">
        <v>10080</v>
      </c>
      <c r="E1685" s="70" t="s">
        <v>10081</v>
      </c>
      <c r="J1685" s="70" t="s">
        <v>10463</v>
      </c>
      <c r="K1685" s="70" t="s">
        <v>6016</v>
      </c>
      <c r="L1685" s="70" t="s">
        <v>10462</v>
      </c>
      <c r="M1685" s="70" t="s">
        <v>10464</v>
      </c>
      <c r="N1685" s="32"/>
      <c r="O1685" s="32"/>
      <c r="P1685" s="32"/>
      <c r="Q1685" s="32"/>
      <c r="R1685" s="32"/>
      <c r="S1685" s="32"/>
    </row>
    <row r="1686" spans="1:19">
      <c r="A1686" t="s">
        <v>10783</v>
      </c>
      <c r="B1686" t="s">
        <v>10461</v>
      </c>
      <c r="C1686" s="70" t="s">
        <v>12268</v>
      </c>
      <c r="D1686" s="70" t="s">
        <v>10080</v>
      </c>
      <c r="E1686" s="70" t="s">
        <v>10081</v>
      </c>
      <c r="J1686" s="70" t="s">
        <v>10463</v>
      </c>
      <c r="K1686" s="70" t="s">
        <v>6016</v>
      </c>
      <c r="L1686" s="70" t="s">
        <v>10462</v>
      </c>
      <c r="M1686" s="70" t="s">
        <v>10464</v>
      </c>
      <c r="N1686" s="32"/>
      <c r="O1686" s="32"/>
      <c r="P1686" s="32"/>
      <c r="Q1686" s="32"/>
      <c r="R1686" s="32"/>
      <c r="S1686" s="32"/>
    </row>
    <row r="1687" spans="1:19">
      <c r="A1687" t="s">
        <v>10787</v>
      </c>
      <c r="B1687" t="s">
        <v>10461</v>
      </c>
      <c r="C1687" s="70" t="s">
        <v>11981</v>
      </c>
      <c r="D1687" s="70" t="s">
        <v>10080</v>
      </c>
      <c r="E1687" s="70" t="s">
        <v>10081</v>
      </c>
      <c r="J1687" s="70" t="s">
        <v>10463</v>
      </c>
      <c r="K1687" s="70" t="s">
        <v>6016</v>
      </c>
      <c r="L1687" s="70" t="s">
        <v>10462</v>
      </c>
      <c r="M1687" s="70" t="s">
        <v>10464</v>
      </c>
      <c r="N1687" s="32"/>
      <c r="O1687" s="32"/>
      <c r="P1687" s="32"/>
      <c r="Q1687" s="32"/>
      <c r="R1687" s="32"/>
      <c r="S1687" s="32"/>
    </row>
    <row r="1688" spans="1:19">
      <c r="A1688" t="s">
        <v>10788</v>
      </c>
      <c r="B1688" t="s">
        <v>10461</v>
      </c>
      <c r="C1688" s="70" t="s">
        <v>9849</v>
      </c>
      <c r="D1688" s="70" t="s">
        <v>10080</v>
      </c>
      <c r="E1688" s="70" t="s">
        <v>10081</v>
      </c>
      <c r="J1688" s="70" t="s">
        <v>10463</v>
      </c>
      <c r="K1688" s="70" t="s">
        <v>6016</v>
      </c>
      <c r="L1688" s="70" t="s">
        <v>10462</v>
      </c>
      <c r="M1688" s="70" t="s">
        <v>10464</v>
      </c>
      <c r="N1688" s="32"/>
      <c r="O1688" s="32"/>
      <c r="P1688" s="32"/>
      <c r="Q1688" s="32"/>
      <c r="R1688" s="32"/>
      <c r="S1688" s="32"/>
    </row>
    <row r="1689" spans="1:19">
      <c r="A1689" t="s">
        <v>10082</v>
      </c>
      <c r="B1689" t="s">
        <v>10459</v>
      </c>
      <c r="C1689" s="70" t="s">
        <v>11982</v>
      </c>
      <c r="D1689" s="70" t="s">
        <v>10080</v>
      </c>
      <c r="E1689" s="70" t="s">
        <v>10081</v>
      </c>
      <c r="J1689" s="70" t="s">
        <v>10463</v>
      </c>
      <c r="K1689" s="70" t="s">
        <v>6016</v>
      </c>
      <c r="L1689" s="70" t="s">
        <v>10462</v>
      </c>
      <c r="M1689" s="70" t="s">
        <v>10464</v>
      </c>
      <c r="N1689" s="32"/>
      <c r="O1689" s="32"/>
      <c r="P1689" s="32"/>
      <c r="Q1689" s="32"/>
      <c r="R1689" s="32"/>
      <c r="S1689" s="32"/>
    </row>
    <row r="1690" spans="1:19">
      <c r="A1690" t="s">
        <v>12111</v>
      </c>
      <c r="B1690" t="s">
        <v>10459</v>
      </c>
      <c r="C1690" s="70" t="s">
        <v>12204</v>
      </c>
      <c r="D1690" s="70" t="s">
        <v>10080</v>
      </c>
      <c r="E1690" s="70" t="s">
        <v>10081</v>
      </c>
      <c r="J1690" s="70" t="s">
        <v>10463</v>
      </c>
      <c r="K1690" s="70" t="s">
        <v>6016</v>
      </c>
      <c r="L1690" s="70" t="s">
        <v>10462</v>
      </c>
      <c r="M1690" s="70" t="s">
        <v>10464</v>
      </c>
      <c r="N1690" s="32"/>
      <c r="O1690" s="32"/>
      <c r="P1690" s="32"/>
      <c r="Q1690" s="32"/>
      <c r="R1690" s="32"/>
      <c r="S1690" s="32"/>
    </row>
    <row r="1691" spans="1:19">
      <c r="A1691" t="s">
        <v>12125</v>
      </c>
      <c r="B1691" t="s">
        <v>10459</v>
      </c>
      <c r="C1691" s="70" t="s">
        <v>12213</v>
      </c>
      <c r="D1691" s="70" t="s">
        <v>10080</v>
      </c>
      <c r="E1691" s="70" t="s">
        <v>10081</v>
      </c>
      <c r="J1691" s="70" t="s">
        <v>10463</v>
      </c>
      <c r="K1691" s="70" t="s">
        <v>6016</v>
      </c>
      <c r="L1691" s="70" t="s">
        <v>10462</v>
      </c>
      <c r="M1691" s="70" t="s">
        <v>10464</v>
      </c>
      <c r="N1691" s="32"/>
      <c r="O1691" s="32"/>
      <c r="P1691" s="32"/>
      <c r="Q1691" s="32"/>
      <c r="R1691" s="32"/>
      <c r="S1691" s="32"/>
    </row>
    <row r="1692" spans="1:19">
      <c r="A1692" t="s">
        <v>12935</v>
      </c>
      <c r="B1692" t="s">
        <v>10459</v>
      </c>
      <c r="C1692" s="70" t="s">
        <v>6343</v>
      </c>
      <c r="D1692" s="70" t="s">
        <v>10080</v>
      </c>
      <c r="E1692" s="70" t="s">
        <v>10081</v>
      </c>
      <c r="J1692" s="70" t="s">
        <v>10463</v>
      </c>
      <c r="K1692" s="70" t="s">
        <v>6016</v>
      </c>
      <c r="L1692" s="70" t="s">
        <v>10462</v>
      </c>
      <c r="M1692" s="70" t="s">
        <v>10464</v>
      </c>
      <c r="N1692" s="32"/>
      <c r="O1692" s="32"/>
      <c r="P1692" s="32"/>
      <c r="Q1692" s="32"/>
      <c r="R1692" s="32"/>
      <c r="S1692" s="32"/>
    </row>
    <row r="1693" spans="1:19">
      <c r="A1693" t="s">
        <v>12936</v>
      </c>
      <c r="B1693" t="s">
        <v>10459</v>
      </c>
      <c r="C1693" s="70" t="s">
        <v>6344</v>
      </c>
      <c r="D1693" s="70" t="s">
        <v>10080</v>
      </c>
      <c r="E1693" s="70" t="s">
        <v>10081</v>
      </c>
      <c r="J1693" s="70" t="s">
        <v>10463</v>
      </c>
      <c r="K1693" s="70" t="s">
        <v>6016</v>
      </c>
      <c r="L1693" s="70" t="s">
        <v>10462</v>
      </c>
      <c r="M1693" s="70" t="s">
        <v>10464</v>
      </c>
      <c r="N1693" s="32"/>
      <c r="O1693" s="32"/>
      <c r="P1693" s="32"/>
      <c r="Q1693" s="32"/>
      <c r="R1693" s="32"/>
      <c r="S1693" s="32"/>
    </row>
    <row r="1694" spans="1:19">
      <c r="A1694" t="s">
        <v>12939</v>
      </c>
      <c r="B1694" t="s">
        <v>10459</v>
      </c>
      <c r="C1694" s="70" t="s">
        <v>6346</v>
      </c>
      <c r="D1694" s="70" t="s">
        <v>10080</v>
      </c>
      <c r="E1694" s="70" t="s">
        <v>10081</v>
      </c>
      <c r="J1694" s="70" t="s">
        <v>10463</v>
      </c>
      <c r="K1694" s="70" t="s">
        <v>6016</v>
      </c>
      <c r="L1694" s="70" t="s">
        <v>10462</v>
      </c>
      <c r="M1694" s="70" t="s">
        <v>10464</v>
      </c>
      <c r="N1694" s="32"/>
      <c r="O1694" s="32"/>
      <c r="P1694" s="32"/>
      <c r="Q1694" s="32"/>
      <c r="R1694" s="32"/>
      <c r="S1694" s="32"/>
    </row>
    <row r="1695" spans="1:19">
      <c r="A1695" t="s">
        <v>10044</v>
      </c>
      <c r="B1695" t="s">
        <v>10459</v>
      </c>
      <c r="C1695" s="70" t="s">
        <v>10045</v>
      </c>
      <c r="D1695" s="70" t="s">
        <v>10046</v>
      </c>
      <c r="E1695" s="70" t="s">
        <v>10237</v>
      </c>
      <c r="J1695" s="70" t="s">
        <v>10463</v>
      </c>
      <c r="K1695" s="70" t="s">
        <v>6016</v>
      </c>
      <c r="L1695" s="70" t="s">
        <v>10462</v>
      </c>
      <c r="M1695" s="70" t="s">
        <v>10464</v>
      </c>
      <c r="N1695" s="32"/>
      <c r="O1695" s="32"/>
      <c r="P1695" s="32"/>
      <c r="Q1695" s="32"/>
      <c r="R1695" s="32"/>
      <c r="S1695" s="32"/>
    </row>
    <row r="1696" spans="1:19">
      <c r="A1696" t="s">
        <v>12110</v>
      </c>
      <c r="B1696" t="s">
        <v>10459</v>
      </c>
      <c r="C1696" s="70" t="s">
        <v>10238</v>
      </c>
      <c r="D1696" s="70" t="s">
        <v>10046</v>
      </c>
      <c r="E1696" s="70" t="s">
        <v>10237</v>
      </c>
      <c r="J1696" s="70" t="s">
        <v>10463</v>
      </c>
      <c r="K1696" s="70" t="s">
        <v>6016</v>
      </c>
      <c r="L1696" s="70" t="s">
        <v>10462</v>
      </c>
      <c r="M1696" s="70" t="s">
        <v>10464</v>
      </c>
      <c r="N1696" s="32"/>
      <c r="O1696" s="32"/>
      <c r="P1696" s="32"/>
      <c r="Q1696" s="32"/>
      <c r="R1696" s="32"/>
      <c r="S1696" s="32"/>
    </row>
    <row r="1697" spans="1:19">
      <c r="A1697" t="s">
        <v>10239</v>
      </c>
      <c r="B1697" t="s">
        <v>10459</v>
      </c>
      <c r="C1697" s="70" t="s">
        <v>10240</v>
      </c>
      <c r="D1697" s="70" t="s">
        <v>10046</v>
      </c>
      <c r="E1697" s="70" t="s">
        <v>10237</v>
      </c>
      <c r="J1697" s="70" t="s">
        <v>10463</v>
      </c>
      <c r="K1697" s="70" t="s">
        <v>6016</v>
      </c>
      <c r="L1697" s="70" t="s">
        <v>10462</v>
      </c>
      <c r="M1697" s="70" t="s">
        <v>10464</v>
      </c>
      <c r="N1697" s="32"/>
      <c r="O1697" s="32"/>
      <c r="P1697" s="32"/>
      <c r="Q1697" s="32"/>
      <c r="R1697" s="32"/>
      <c r="S1697" s="32"/>
    </row>
    <row r="1698" spans="1:19">
      <c r="A1698" t="s">
        <v>10022</v>
      </c>
      <c r="B1698" t="s">
        <v>10461</v>
      </c>
      <c r="C1698" s="70" t="s">
        <v>11517</v>
      </c>
      <c r="D1698" s="70" t="s">
        <v>10023</v>
      </c>
      <c r="E1698" s="70" t="s">
        <v>10241</v>
      </c>
      <c r="J1698" s="70" t="s">
        <v>10463</v>
      </c>
      <c r="K1698" s="70" t="s">
        <v>6016</v>
      </c>
      <c r="L1698" s="70" t="s">
        <v>10462</v>
      </c>
      <c r="M1698" s="70" t="s">
        <v>10464</v>
      </c>
      <c r="N1698" s="32"/>
      <c r="O1698" s="32"/>
      <c r="P1698" s="32"/>
      <c r="Q1698" s="32"/>
      <c r="R1698" s="32"/>
      <c r="S1698" s="32"/>
    </row>
    <row r="1699" spans="1:19">
      <c r="A1699" t="s">
        <v>10784</v>
      </c>
      <c r="B1699" t="s">
        <v>10461</v>
      </c>
      <c r="C1699" s="70" t="s">
        <v>12269</v>
      </c>
      <c r="D1699" s="70" t="s">
        <v>10023</v>
      </c>
      <c r="E1699" s="70" t="s">
        <v>10241</v>
      </c>
      <c r="J1699" s="70" t="s">
        <v>10463</v>
      </c>
      <c r="K1699" s="70" t="s">
        <v>6016</v>
      </c>
      <c r="L1699" s="70" t="s">
        <v>10462</v>
      </c>
      <c r="M1699" s="70" t="s">
        <v>10464</v>
      </c>
      <c r="N1699" s="32"/>
      <c r="O1699" s="32"/>
      <c r="P1699" s="32"/>
      <c r="Q1699" s="32"/>
      <c r="R1699" s="32"/>
      <c r="S1699" s="32"/>
    </row>
    <row r="1700" spans="1:19">
      <c r="A1700" t="s">
        <v>10242</v>
      </c>
      <c r="B1700" t="s">
        <v>10461</v>
      </c>
      <c r="C1700" s="70" t="s">
        <v>10243</v>
      </c>
      <c r="D1700" s="70" t="s">
        <v>10023</v>
      </c>
      <c r="E1700" s="70" t="s">
        <v>10241</v>
      </c>
      <c r="J1700" s="70" t="s">
        <v>10463</v>
      </c>
      <c r="K1700" s="70" t="s">
        <v>6016</v>
      </c>
      <c r="L1700" s="70" t="s">
        <v>10462</v>
      </c>
      <c r="M1700" s="70" t="s">
        <v>10464</v>
      </c>
      <c r="N1700" s="32"/>
      <c r="O1700" s="32"/>
      <c r="P1700" s="32"/>
      <c r="Q1700" s="32"/>
      <c r="R1700" s="32"/>
      <c r="S1700" s="32"/>
    </row>
    <row r="1701" spans="1:19">
      <c r="A1701" t="s">
        <v>10098</v>
      </c>
      <c r="B1701" t="s">
        <v>10461</v>
      </c>
      <c r="C1701" s="70" t="s">
        <v>11520</v>
      </c>
      <c r="D1701" s="70" t="s">
        <v>10536</v>
      </c>
      <c r="E1701" s="70" t="s">
        <v>10535</v>
      </c>
      <c r="J1701" s="70" t="s">
        <v>10463</v>
      </c>
      <c r="K1701" s="70" t="s">
        <v>6016</v>
      </c>
      <c r="L1701" s="70" t="s">
        <v>10462</v>
      </c>
      <c r="M1701" s="70" t="s">
        <v>10464</v>
      </c>
      <c r="N1701" s="32"/>
      <c r="O1701" s="32"/>
      <c r="P1701" s="32"/>
      <c r="Q1701" s="32"/>
      <c r="R1701" s="32"/>
      <c r="S1701" s="32"/>
    </row>
    <row r="1702" spans="1:19">
      <c r="A1702" t="s">
        <v>10777</v>
      </c>
      <c r="B1702" t="s">
        <v>10461</v>
      </c>
      <c r="C1702" s="70" t="s">
        <v>12262</v>
      </c>
      <c r="D1702" s="70" t="s">
        <v>10536</v>
      </c>
      <c r="E1702" s="70" t="s">
        <v>10535</v>
      </c>
      <c r="J1702" s="70" t="s">
        <v>10463</v>
      </c>
      <c r="K1702" s="70" t="s">
        <v>6016</v>
      </c>
      <c r="L1702" s="70" t="s">
        <v>10462</v>
      </c>
      <c r="M1702" s="70" t="s">
        <v>10464</v>
      </c>
      <c r="N1702" s="32"/>
      <c r="O1702" s="32"/>
      <c r="P1702" s="32"/>
      <c r="Q1702" s="32"/>
      <c r="R1702" s="32"/>
      <c r="S1702" s="32"/>
    </row>
    <row r="1703" spans="1:19">
      <c r="A1703" t="s">
        <v>10534</v>
      </c>
      <c r="B1703" t="s">
        <v>10459</v>
      </c>
      <c r="C1703" s="70" t="s">
        <v>10535</v>
      </c>
      <c r="D1703" s="70" t="s">
        <v>10536</v>
      </c>
      <c r="E1703" s="70" t="s">
        <v>10535</v>
      </c>
      <c r="J1703" s="70" t="s">
        <v>10463</v>
      </c>
      <c r="K1703" s="70" t="s">
        <v>6016</v>
      </c>
      <c r="L1703" s="70" t="s">
        <v>10462</v>
      </c>
      <c r="M1703" s="70" t="s">
        <v>10464</v>
      </c>
      <c r="N1703" s="32"/>
      <c r="O1703" s="32"/>
      <c r="P1703" s="32"/>
      <c r="Q1703" s="32"/>
      <c r="R1703" s="32"/>
      <c r="S1703" s="32"/>
    </row>
    <row r="1704" spans="1:19">
      <c r="A1704" t="s">
        <v>12972</v>
      </c>
      <c r="B1704" t="s">
        <v>10459</v>
      </c>
      <c r="C1704" s="70" t="s">
        <v>3442</v>
      </c>
      <c r="D1704" s="70" t="s">
        <v>10536</v>
      </c>
      <c r="E1704" s="70" t="s">
        <v>10535</v>
      </c>
      <c r="J1704" s="70" t="s">
        <v>10463</v>
      </c>
      <c r="K1704" s="70" t="s">
        <v>6016</v>
      </c>
      <c r="L1704" s="70" t="s">
        <v>10462</v>
      </c>
      <c r="M1704" s="70" t="s">
        <v>10464</v>
      </c>
      <c r="N1704" s="32"/>
      <c r="O1704" s="32"/>
      <c r="P1704" s="32"/>
      <c r="Q1704" s="32"/>
      <c r="R1704" s="32"/>
      <c r="S1704" s="32"/>
    </row>
    <row r="1705" spans="1:19">
      <c r="A1705" t="s">
        <v>10244</v>
      </c>
      <c r="B1705" t="s">
        <v>10461</v>
      </c>
      <c r="C1705" s="70" t="s">
        <v>8751</v>
      </c>
      <c r="D1705" s="70" t="s">
        <v>10052</v>
      </c>
      <c r="E1705" s="70" t="s">
        <v>10245</v>
      </c>
      <c r="J1705" s="70" t="s">
        <v>10463</v>
      </c>
      <c r="K1705" s="70" t="s">
        <v>6016</v>
      </c>
      <c r="L1705" s="70" t="s">
        <v>10462</v>
      </c>
      <c r="M1705" s="70" t="s">
        <v>10464</v>
      </c>
      <c r="N1705" s="32"/>
      <c r="O1705" s="32"/>
      <c r="P1705" s="32"/>
      <c r="Q1705" s="32"/>
      <c r="R1705" s="32"/>
      <c r="S1705" s="32"/>
    </row>
    <row r="1706" spans="1:19">
      <c r="A1706" t="s">
        <v>10779</v>
      </c>
      <c r="B1706" t="s">
        <v>10461</v>
      </c>
      <c r="C1706" s="70" t="s">
        <v>12264</v>
      </c>
      <c r="D1706" s="70" t="s">
        <v>10052</v>
      </c>
      <c r="E1706" s="70" t="s">
        <v>10245</v>
      </c>
      <c r="J1706" s="70" t="s">
        <v>10463</v>
      </c>
      <c r="K1706" s="70" t="s">
        <v>6016</v>
      </c>
      <c r="L1706" s="70" t="s">
        <v>10462</v>
      </c>
      <c r="M1706" s="70" t="s">
        <v>10464</v>
      </c>
      <c r="N1706" s="32"/>
      <c r="O1706" s="32"/>
      <c r="P1706" s="32"/>
      <c r="Q1706" s="32"/>
      <c r="R1706" s="32"/>
      <c r="S1706" s="32"/>
    </row>
    <row r="1707" spans="1:19">
      <c r="A1707" t="s">
        <v>12938</v>
      </c>
      <c r="B1707" t="s">
        <v>10459</v>
      </c>
      <c r="C1707" s="70" t="s">
        <v>8751</v>
      </c>
      <c r="D1707" s="70" t="s">
        <v>10052</v>
      </c>
      <c r="E1707" s="70" t="s">
        <v>10245</v>
      </c>
      <c r="J1707" s="70" t="s">
        <v>10463</v>
      </c>
      <c r="K1707" s="70" t="s">
        <v>6016</v>
      </c>
      <c r="L1707" s="70" t="s">
        <v>10462</v>
      </c>
      <c r="M1707" s="70" t="s">
        <v>10464</v>
      </c>
      <c r="N1707" s="32"/>
      <c r="O1707" s="32"/>
      <c r="P1707" s="32"/>
      <c r="Q1707" s="32"/>
      <c r="R1707" s="32"/>
      <c r="S1707" s="32"/>
    </row>
    <row r="1708" spans="1:19">
      <c r="A1708" t="s">
        <v>10062</v>
      </c>
      <c r="B1708" t="s">
        <v>10461</v>
      </c>
      <c r="C1708" s="70" t="s">
        <v>10063</v>
      </c>
      <c r="D1708" s="70" t="s">
        <v>10064</v>
      </c>
      <c r="E1708" s="70" t="s">
        <v>10065</v>
      </c>
      <c r="J1708" s="70" t="s">
        <v>10463</v>
      </c>
      <c r="K1708" s="70" t="s">
        <v>6016</v>
      </c>
      <c r="L1708" s="70" t="s">
        <v>10462</v>
      </c>
      <c r="M1708" s="70" t="s">
        <v>10464</v>
      </c>
      <c r="N1708" s="32"/>
      <c r="O1708" s="32"/>
      <c r="P1708" s="32"/>
      <c r="Q1708" s="32"/>
      <c r="R1708" s="32"/>
      <c r="S1708" s="32"/>
    </row>
    <row r="1709" spans="1:19">
      <c r="A1709" t="s">
        <v>12122</v>
      </c>
      <c r="B1709" t="s">
        <v>10459</v>
      </c>
      <c r="C1709" s="70" t="s">
        <v>12211</v>
      </c>
      <c r="D1709" s="70" t="s">
        <v>10064</v>
      </c>
      <c r="E1709" s="70" t="s">
        <v>10065</v>
      </c>
      <c r="J1709" s="70" t="s">
        <v>10463</v>
      </c>
      <c r="K1709" s="70" t="s">
        <v>6016</v>
      </c>
      <c r="L1709" s="70" t="s">
        <v>10462</v>
      </c>
      <c r="M1709" s="70" t="s">
        <v>10464</v>
      </c>
      <c r="N1709" s="32"/>
      <c r="O1709" s="32"/>
      <c r="P1709" s="32"/>
      <c r="Q1709" s="32"/>
      <c r="R1709" s="32"/>
      <c r="S1709" s="32"/>
    </row>
    <row r="1710" spans="1:19">
      <c r="A1710" t="s">
        <v>10075</v>
      </c>
      <c r="B1710" t="s">
        <v>10461</v>
      </c>
      <c r="C1710" s="70" t="s">
        <v>10076</v>
      </c>
      <c r="D1710" s="70" t="s">
        <v>10077</v>
      </c>
      <c r="E1710" s="70" t="s">
        <v>10076</v>
      </c>
      <c r="J1710" s="70" t="s">
        <v>10463</v>
      </c>
      <c r="K1710" s="70" t="s">
        <v>6016</v>
      </c>
      <c r="L1710" s="70" t="s">
        <v>10462</v>
      </c>
      <c r="M1710" s="70" t="s">
        <v>10464</v>
      </c>
      <c r="N1710" s="32"/>
      <c r="O1710" s="32"/>
      <c r="P1710" s="32"/>
      <c r="Q1710" s="32"/>
      <c r="R1710" s="32"/>
      <c r="S1710" s="32"/>
    </row>
    <row r="1711" spans="1:19">
      <c r="A1711" t="s">
        <v>12324</v>
      </c>
      <c r="B1711" t="s">
        <v>10461</v>
      </c>
      <c r="C1711" s="70" t="s">
        <v>12712</v>
      </c>
      <c r="D1711" s="70" t="s">
        <v>10077</v>
      </c>
      <c r="E1711" s="70" t="s">
        <v>10076</v>
      </c>
      <c r="J1711" s="70" t="s">
        <v>10463</v>
      </c>
      <c r="K1711" s="70" t="s">
        <v>6016</v>
      </c>
      <c r="L1711" s="70" t="s">
        <v>10462</v>
      </c>
      <c r="M1711" s="70" t="s">
        <v>10464</v>
      </c>
      <c r="N1711" s="32"/>
      <c r="O1711" s="32"/>
      <c r="P1711" s="32"/>
      <c r="Q1711" s="32"/>
      <c r="R1711" s="32"/>
      <c r="S1711" s="32"/>
    </row>
    <row r="1712" spans="1:19">
      <c r="A1712" t="s">
        <v>10086</v>
      </c>
      <c r="B1712" t="s">
        <v>10459</v>
      </c>
      <c r="C1712" s="70" t="s">
        <v>10088</v>
      </c>
      <c r="D1712" s="70" t="s">
        <v>10087</v>
      </c>
      <c r="E1712" s="70" t="s">
        <v>10088</v>
      </c>
      <c r="J1712" s="70" t="s">
        <v>10463</v>
      </c>
      <c r="K1712" s="70" t="s">
        <v>6016</v>
      </c>
      <c r="L1712" s="70" t="s">
        <v>10462</v>
      </c>
      <c r="M1712" s="70" t="s">
        <v>10464</v>
      </c>
      <c r="N1712" s="32"/>
      <c r="O1712" s="32"/>
      <c r="P1712" s="32"/>
      <c r="Q1712" s="32"/>
      <c r="R1712" s="32"/>
      <c r="S1712" s="32"/>
    </row>
    <row r="1713" spans="1:19">
      <c r="A1713" t="s">
        <v>10089</v>
      </c>
      <c r="B1713" t="s">
        <v>10461</v>
      </c>
      <c r="C1713" s="70" t="s">
        <v>10090</v>
      </c>
      <c r="D1713" s="70" t="s">
        <v>10091</v>
      </c>
      <c r="E1713" s="70" t="s">
        <v>10090</v>
      </c>
      <c r="J1713" s="70" t="s">
        <v>10463</v>
      </c>
      <c r="K1713" s="70" t="s">
        <v>6016</v>
      </c>
      <c r="L1713" s="70" t="s">
        <v>10462</v>
      </c>
      <c r="M1713" s="70" t="s">
        <v>10464</v>
      </c>
      <c r="N1713" s="32"/>
      <c r="O1713" s="32"/>
      <c r="P1713" s="32"/>
      <c r="Q1713" s="32"/>
      <c r="R1713" s="32"/>
      <c r="S1713" s="32"/>
    </row>
    <row r="1714" spans="1:19">
      <c r="A1714" t="s">
        <v>13153</v>
      </c>
      <c r="B1714" t="s">
        <v>10461</v>
      </c>
      <c r="C1714" s="70" t="s">
        <v>10246</v>
      </c>
      <c r="D1714" s="70" t="s">
        <v>10091</v>
      </c>
      <c r="E1714" s="70" t="s">
        <v>10090</v>
      </c>
      <c r="J1714" s="70" t="s">
        <v>10463</v>
      </c>
      <c r="K1714" s="70" t="s">
        <v>6016</v>
      </c>
      <c r="L1714" s="70" t="s">
        <v>10462</v>
      </c>
      <c r="M1714" s="70" t="s">
        <v>10464</v>
      </c>
      <c r="N1714" s="32"/>
      <c r="O1714" s="32"/>
      <c r="P1714" s="32"/>
      <c r="Q1714" s="32"/>
      <c r="R1714" s="32"/>
      <c r="S1714" s="32"/>
    </row>
    <row r="1715" spans="1:19">
      <c r="A1715" t="s">
        <v>13154</v>
      </c>
      <c r="B1715" t="s">
        <v>10461</v>
      </c>
      <c r="C1715" s="70" t="s">
        <v>11523</v>
      </c>
      <c r="D1715" s="70" t="s">
        <v>10091</v>
      </c>
      <c r="E1715" s="70" t="s">
        <v>10090</v>
      </c>
      <c r="J1715" s="70" t="s">
        <v>10463</v>
      </c>
      <c r="K1715" s="70" t="s">
        <v>6016</v>
      </c>
      <c r="L1715" s="70" t="s">
        <v>10462</v>
      </c>
      <c r="M1715" s="70" t="s">
        <v>10464</v>
      </c>
      <c r="N1715" s="32"/>
      <c r="O1715" s="32"/>
      <c r="P1715" s="32"/>
      <c r="Q1715" s="32"/>
      <c r="R1715" s="32"/>
      <c r="S1715" s="32"/>
    </row>
    <row r="1716" spans="1:19">
      <c r="A1716" t="s">
        <v>13155</v>
      </c>
      <c r="B1716" t="s">
        <v>10461</v>
      </c>
      <c r="C1716" s="70" t="s">
        <v>11524</v>
      </c>
      <c r="D1716" s="70" t="s">
        <v>10091</v>
      </c>
      <c r="E1716" s="70" t="s">
        <v>10090</v>
      </c>
      <c r="J1716" s="70" t="s">
        <v>10463</v>
      </c>
      <c r="K1716" s="70" t="s">
        <v>6016</v>
      </c>
      <c r="L1716" s="70" t="s">
        <v>10462</v>
      </c>
      <c r="M1716" s="70" t="s">
        <v>10464</v>
      </c>
      <c r="N1716" s="32"/>
      <c r="O1716" s="32"/>
      <c r="P1716" s="32"/>
      <c r="Q1716" s="32"/>
      <c r="R1716" s="32"/>
      <c r="S1716" s="32"/>
    </row>
    <row r="1717" spans="1:19">
      <c r="A1717" t="s">
        <v>13157</v>
      </c>
      <c r="B1717" t="s">
        <v>10461</v>
      </c>
      <c r="C1717" s="70" t="s">
        <v>12493</v>
      </c>
      <c r="D1717" s="70" t="s">
        <v>10091</v>
      </c>
      <c r="E1717" s="70" t="s">
        <v>10090</v>
      </c>
      <c r="J1717" s="70" t="s">
        <v>10463</v>
      </c>
      <c r="K1717" s="70" t="s">
        <v>6016</v>
      </c>
      <c r="L1717" s="70" t="s">
        <v>10462</v>
      </c>
      <c r="M1717" s="70" t="s">
        <v>10464</v>
      </c>
      <c r="N1717" s="32"/>
      <c r="O1717" s="32"/>
      <c r="P1717" s="32"/>
      <c r="Q1717" s="32"/>
      <c r="R1717" s="32"/>
      <c r="S1717" s="32"/>
    </row>
    <row r="1718" spans="1:19">
      <c r="A1718" t="s">
        <v>13171</v>
      </c>
      <c r="B1718" t="s">
        <v>10461</v>
      </c>
      <c r="C1718" s="70" t="s">
        <v>12702</v>
      </c>
      <c r="D1718" s="70" t="s">
        <v>10091</v>
      </c>
      <c r="E1718" s="70" t="s">
        <v>10090</v>
      </c>
      <c r="J1718" s="70" t="s">
        <v>10463</v>
      </c>
      <c r="K1718" s="70" t="s">
        <v>6016</v>
      </c>
      <c r="L1718" s="70" t="s">
        <v>10462</v>
      </c>
      <c r="M1718" s="70" t="s">
        <v>10464</v>
      </c>
      <c r="N1718" s="32"/>
      <c r="O1718" s="32"/>
      <c r="P1718" s="32"/>
      <c r="Q1718" s="32"/>
      <c r="R1718" s="32"/>
      <c r="S1718" s="32"/>
    </row>
    <row r="1719" spans="1:19">
      <c r="A1719" t="s">
        <v>13174</v>
      </c>
      <c r="B1719" t="s">
        <v>10461</v>
      </c>
      <c r="C1719" s="70" t="s">
        <v>10247</v>
      </c>
      <c r="D1719" s="70" t="s">
        <v>10091</v>
      </c>
      <c r="E1719" s="70" t="s">
        <v>10090</v>
      </c>
      <c r="J1719" s="70" t="s">
        <v>10463</v>
      </c>
      <c r="K1719" s="70" t="s">
        <v>6016</v>
      </c>
      <c r="L1719" s="70" t="s">
        <v>10462</v>
      </c>
      <c r="M1719" s="70" t="s">
        <v>10464</v>
      </c>
      <c r="N1719" s="32"/>
      <c r="O1719" s="32"/>
      <c r="P1719" s="32"/>
      <c r="Q1719" s="32"/>
      <c r="R1719" s="32"/>
      <c r="S1719" s="32"/>
    </row>
    <row r="1720" spans="1:19">
      <c r="A1720" t="s">
        <v>10248</v>
      </c>
      <c r="B1720" t="s">
        <v>10461</v>
      </c>
      <c r="C1720" s="70" t="s">
        <v>10249</v>
      </c>
      <c r="D1720" s="70" t="s">
        <v>10091</v>
      </c>
      <c r="E1720" s="70" t="s">
        <v>10090</v>
      </c>
      <c r="J1720" s="70" t="s">
        <v>10463</v>
      </c>
      <c r="K1720" s="70" t="s">
        <v>6016</v>
      </c>
      <c r="L1720" s="70" t="s">
        <v>10462</v>
      </c>
      <c r="M1720" s="70" t="s">
        <v>10464</v>
      </c>
      <c r="N1720" s="32"/>
      <c r="O1720" s="32"/>
      <c r="P1720" s="32"/>
      <c r="Q1720" s="32"/>
      <c r="R1720" s="32"/>
      <c r="S1720" s="32"/>
    </row>
    <row r="1721" spans="1:19">
      <c r="A1721" t="s">
        <v>13165</v>
      </c>
      <c r="B1721" t="s">
        <v>10459</v>
      </c>
      <c r="C1721" s="70" t="s">
        <v>13166</v>
      </c>
      <c r="D1721" s="70" t="s">
        <v>13167</v>
      </c>
      <c r="E1721" s="70" t="s">
        <v>13168</v>
      </c>
      <c r="J1721" s="70" t="s">
        <v>10463</v>
      </c>
      <c r="K1721" s="70" t="s">
        <v>6016</v>
      </c>
      <c r="L1721" s="70" t="s">
        <v>10462</v>
      </c>
      <c r="M1721" s="70" t="s">
        <v>10464</v>
      </c>
      <c r="N1721" s="32"/>
      <c r="O1721" s="32"/>
      <c r="P1721" s="32"/>
      <c r="Q1721" s="32"/>
      <c r="R1721" s="32"/>
      <c r="S1721" s="32"/>
    </row>
    <row r="1722" spans="1:19">
      <c r="A1722" t="s">
        <v>13169</v>
      </c>
      <c r="B1722" t="s">
        <v>10459</v>
      </c>
      <c r="C1722" s="70" t="s">
        <v>13170</v>
      </c>
      <c r="D1722" s="70" t="s">
        <v>13167</v>
      </c>
      <c r="E1722" s="70" t="s">
        <v>13168</v>
      </c>
      <c r="J1722" s="70" t="s">
        <v>10463</v>
      </c>
      <c r="K1722" s="70" t="s">
        <v>6016</v>
      </c>
      <c r="L1722" s="70" t="s">
        <v>10462</v>
      </c>
      <c r="M1722" s="70" t="s">
        <v>10464</v>
      </c>
      <c r="N1722" s="32"/>
      <c r="O1722" s="32"/>
      <c r="P1722" s="32"/>
      <c r="Q1722" s="32"/>
      <c r="R1722" s="32"/>
      <c r="S1722" s="32"/>
    </row>
    <row r="1723" spans="1:19">
      <c r="A1723" t="s">
        <v>12115</v>
      </c>
      <c r="B1723" t="s">
        <v>10459</v>
      </c>
      <c r="C1723" s="70" t="s">
        <v>12208</v>
      </c>
      <c r="D1723" s="70" t="s">
        <v>13167</v>
      </c>
      <c r="E1723" s="70" t="s">
        <v>13168</v>
      </c>
      <c r="J1723" s="70" t="s">
        <v>10463</v>
      </c>
      <c r="K1723" s="70" t="s">
        <v>6016</v>
      </c>
      <c r="L1723" s="70" t="s">
        <v>10462</v>
      </c>
      <c r="M1723" s="70" t="s">
        <v>10464</v>
      </c>
      <c r="N1723" s="32"/>
      <c r="O1723" s="32"/>
      <c r="P1723" s="32"/>
      <c r="Q1723" s="32"/>
      <c r="R1723" s="32"/>
      <c r="S1723" s="32"/>
    </row>
    <row r="1724" spans="1:19">
      <c r="A1724" t="s">
        <v>12116</v>
      </c>
      <c r="B1724" t="s">
        <v>10459</v>
      </c>
      <c r="C1724" s="70" t="s">
        <v>12209</v>
      </c>
      <c r="D1724" s="70" t="s">
        <v>13167</v>
      </c>
      <c r="E1724" s="70" t="s">
        <v>13168</v>
      </c>
      <c r="J1724" s="70" t="s">
        <v>10463</v>
      </c>
      <c r="K1724" s="70" t="s">
        <v>6016</v>
      </c>
      <c r="L1724" s="70" t="s">
        <v>10462</v>
      </c>
      <c r="M1724" s="70" t="s">
        <v>10464</v>
      </c>
      <c r="N1724" s="32"/>
      <c r="O1724" s="32"/>
      <c r="P1724" s="32"/>
      <c r="Q1724" s="32"/>
      <c r="R1724" s="32"/>
      <c r="S1724" s="32"/>
    </row>
    <row r="1725" spans="1:19">
      <c r="A1725" t="s">
        <v>12973</v>
      </c>
      <c r="B1725" t="s">
        <v>10459</v>
      </c>
      <c r="C1725" s="70" t="s">
        <v>3443</v>
      </c>
      <c r="D1725" s="70" t="s">
        <v>13167</v>
      </c>
      <c r="E1725" s="70" t="s">
        <v>13168</v>
      </c>
      <c r="J1725" s="70" t="s">
        <v>10463</v>
      </c>
      <c r="K1725" s="70" t="s">
        <v>6016</v>
      </c>
      <c r="L1725" s="70" t="s">
        <v>10462</v>
      </c>
      <c r="M1725" s="70" t="s">
        <v>10464</v>
      </c>
      <c r="N1725" s="32"/>
      <c r="O1725" s="32"/>
      <c r="P1725" s="32"/>
      <c r="Q1725" s="32"/>
      <c r="R1725" s="32"/>
      <c r="S1725" s="32"/>
    </row>
    <row r="1726" spans="1:19">
      <c r="A1726" t="s">
        <v>13004</v>
      </c>
      <c r="B1726" t="s">
        <v>10526</v>
      </c>
      <c r="C1726" s="70" t="s">
        <v>9496</v>
      </c>
      <c r="D1726" s="70" t="s">
        <v>13167</v>
      </c>
      <c r="E1726" s="70" t="s">
        <v>13168</v>
      </c>
      <c r="J1726" s="70" t="s">
        <v>10463</v>
      </c>
      <c r="K1726" s="70" t="s">
        <v>6016</v>
      </c>
      <c r="L1726" s="70" t="s">
        <v>10462</v>
      </c>
      <c r="M1726" s="70" t="s">
        <v>10464</v>
      </c>
      <c r="N1726" s="32"/>
      <c r="O1726" s="32"/>
      <c r="P1726" s="32"/>
      <c r="Q1726" s="32"/>
      <c r="R1726" s="32"/>
      <c r="S1726" s="32"/>
    </row>
    <row r="1727" spans="1:19">
      <c r="A1727" t="s">
        <v>10250</v>
      </c>
      <c r="B1727" t="s">
        <v>10526</v>
      </c>
      <c r="C1727" s="70" t="s">
        <v>10251</v>
      </c>
      <c r="D1727" s="70" t="s">
        <v>13167</v>
      </c>
      <c r="E1727" s="70" t="s">
        <v>13168</v>
      </c>
      <c r="J1727" s="70" t="s">
        <v>10463</v>
      </c>
      <c r="K1727" s="70" t="s">
        <v>6016</v>
      </c>
      <c r="L1727" s="70" t="s">
        <v>10462</v>
      </c>
      <c r="M1727" s="70" t="s">
        <v>10464</v>
      </c>
      <c r="N1727" s="32"/>
      <c r="O1727" s="32"/>
      <c r="P1727" s="32"/>
      <c r="Q1727" s="32"/>
      <c r="R1727" s="32"/>
      <c r="S1727" s="32"/>
    </row>
    <row r="1728" spans="1:19">
      <c r="A1728" t="s">
        <v>13163</v>
      </c>
      <c r="B1728" t="s">
        <v>10461</v>
      </c>
      <c r="C1728" s="70" t="s">
        <v>5899</v>
      </c>
      <c r="D1728" s="70" t="s">
        <v>12312</v>
      </c>
      <c r="E1728" s="70" t="s">
        <v>5899</v>
      </c>
      <c r="J1728" s="70" t="s">
        <v>10463</v>
      </c>
      <c r="K1728" s="70" t="s">
        <v>6016</v>
      </c>
      <c r="L1728" s="70" t="s">
        <v>10462</v>
      </c>
      <c r="M1728" s="70" t="s">
        <v>10464</v>
      </c>
      <c r="N1728" s="32"/>
      <c r="O1728" s="32"/>
      <c r="P1728" s="32"/>
      <c r="Q1728" s="32"/>
      <c r="R1728" s="32"/>
      <c r="S1728" s="32"/>
    </row>
    <row r="1729" spans="1:19">
      <c r="A1729" t="s">
        <v>13172</v>
      </c>
      <c r="B1729" t="s">
        <v>10461</v>
      </c>
      <c r="C1729" s="70" t="s">
        <v>12703</v>
      </c>
      <c r="D1729" s="70" t="s">
        <v>13173</v>
      </c>
      <c r="E1729" s="70" t="s">
        <v>12704</v>
      </c>
      <c r="J1729" s="70" t="s">
        <v>10463</v>
      </c>
      <c r="K1729" s="70" t="s">
        <v>6016</v>
      </c>
      <c r="L1729" s="70" t="s">
        <v>10462</v>
      </c>
      <c r="M1729" s="70" t="s">
        <v>10464</v>
      </c>
      <c r="N1729" s="32"/>
      <c r="O1729" s="32"/>
      <c r="P1729" s="32"/>
      <c r="Q1729" s="32"/>
      <c r="R1729" s="32"/>
      <c r="S1729" s="32"/>
    </row>
    <row r="1730" spans="1:19">
      <c r="A1730" t="s">
        <v>10252</v>
      </c>
      <c r="B1730" t="s">
        <v>10461</v>
      </c>
      <c r="C1730" s="70" t="s">
        <v>10253</v>
      </c>
      <c r="D1730" s="70" t="s">
        <v>13003</v>
      </c>
      <c r="E1730" s="70" t="s">
        <v>9495</v>
      </c>
      <c r="J1730" s="70" t="s">
        <v>10463</v>
      </c>
      <c r="K1730" s="70" t="s">
        <v>6016</v>
      </c>
      <c r="L1730" s="70" t="s">
        <v>10462</v>
      </c>
      <c r="M1730" s="70" t="s">
        <v>10464</v>
      </c>
      <c r="N1730" s="32"/>
      <c r="O1730" s="32"/>
      <c r="P1730" s="32"/>
      <c r="Q1730" s="32"/>
      <c r="R1730" s="32"/>
      <c r="S1730" s="32"/>
    </row>
    <row r="1731" spans="1:19">
      <c r="A1731" t="s">
        <v>10254</v>
      </c>
      <c r="B1731" t="s">
        <v>10459</v>
      </c>
      <c r="C1731" s="70" t="s">
        <v>10255</v>
      </c>
      <c r="D1731" s="70" t="s">
        <v>13003</v>
      </c>
      <c r="E1731" s="70" t="s">
        <v>9495</v>
      </c>
      <c r="J1731" s="70" t="s">
        <v>10463</v>
      </c>
      <c r="K1731" s="70" t="s">
        <v>6016</v>
      </c>
      <c r="L1731" s="70" t="s">
        <v>10462</v>
      </c>
      <c r="M1731" s="70" t="s">
        <v>10464</v>
      </c>
      <c r="N1731" s="32"/>
      <c r="O1731" s="32"/>
      <c r="P1731" s="32"/>
      <c r="Q1731" s="32"/>
      <c r="R1731" s="32"/>
      <c r="S1731" s="32"/>
    </row>
    <row r="1732" spans="1:19">
      <c r="A1732" t="s">
        <v>12325</v>
      </c>
      <c r="B1732" t="s">
        <v>10461</v>
      </c>
      <c r="C1732" s="70" t="s">
        <v>12472</v>
      </c>
      <c r="D1732" s="70" t="s">
        <v>12326</v>
      </c>
      <c r="E1732" s="70" t="s">
        <v>12472</v>
      </c>
      <c r="J1732" s="70" t="s">
        <v>10463</v>
      </c>
      <c r="K1732" s="70" t="s">
        <v>6016</v>
      </c>
      <c r="L1732" s="70" t="s">
        <v>10462</v>
      </c>
      <c r="M1732" s="70" t="s">
        <v>10464</v>
      </c>
      <c r="N1732" s="32"/>
      <c r="O1732" s="32"/>
      <c r="P1732" s="32"/>
      <c r="Q1732" s="32"/>
      <c r="R1732" s="32"/>
      <c r="S1732" s="32"/>
    </row>
    <row r="1733" spans="1:19">
      <c r="A1733" t="s">
        <v>10256</v>
      </c>
      <c r="B1733" t="s">
        <v>10461</v>
      </c>
      <c r="C1733" s="70" t="s">
        <v>8868</v>
      </c>
      <c r="D1733" s="70" t="s">
        <v>10257</v>
      </c>
      <c r="E1733" s="70" t="s">
        <v>8868</v>
      </c>
      <c r="J1733" s="70" t="s">
        <v>10463</v>
      </c>
      <c r="K1733" s="70" t="s">
        <v>6016</v>
      </c>
      <c r="L1733" s="70" t="s">
        <v>10462</v>
      </c>
      <c r="M1733" s="70" t="s">
        <v>10464</v>
      </c>
      <c r="N1733" s="32"/>
      <c r="O1733" s="32"/>
      <c r="P1733" s="32"/>
      <c r="Q1733" s="32"/>
      <c r="R1733" s="32"/>
      <c r="S1733" s="32"/>
    </row>
    <row r="1734" spans="1:19">
      <c r="A1734" t="s">
        <v>10258</v>
      </c>
      <c r="B1734" t="s">
        <v>10459</v>
      </c>
      <c r="C1734" s="70" t="s">
        <v>10259</v>
      </c>
      <c r="D1734" s="70" t="s">
        <v>10257</v>
      </c>
      <c r="E1734" s="70" t="s">
        <v>8868</v>
      </c>
      <c r="J1734" s="70" t="s">
        <v>10463</v>
      </c>
      <c r="K1734" s="70" t="s">
        <v>6016</v>
      </c>
      <c r="L1734" s="70" t="s">
        <v>10462</v>
      </c>
      <c r="M1734" s="70" t="s">
        <v>10464</v>
      </c>
      <c r="N1734" s="32"/>
      <c r="O1734" s="32"/>
      <c r="P1734" s="32"/>
      <c r="Q1734" s="32"/>
      <c r="R1734" s="32"/>
      <c r="S1734" s="32"/>
    </row>
    <row r="1735" spans="1:19">
      <c r="A1735" t="s">
        <v>10260</v>
      </c>
      <c r="B1735" t="s">
        <v>10461</v>
      </c>
      <c r="C1735" s="70" t="s">
        <v>10261</v>
      </c>
      <c r="D1735" s="70" t="s">
        <v>10262</v>
      </c>
      <c r="E1735" s="70" t="s">
        <v>10261</v>
      </c>
      <c r="J1735" s="70" t="s">
        <v>10463</v>
      </c>
      <c r="K1735" s="70" t="s">
        <v>6016</v>
      </c>
      <c r="L1735" s="70" t="s">
        <v>10462</v>
      </c>
      <c r="M1735" s="70" t="s">
        <v>10464</v>
      </c>
      <c r="N1735" s="32"/>
      <c r="O1735" s="32"/>
      <c r="P1735" s="32"/>
      <c r="Q1735" s="32"/>
      <c r="R1735" s="32"/>
      <c r="S1735" s="32"/>
    </row>
    <row r="1736" spans="1:19">
      <c r="A1736" t="s">
        <v>8365</v>
      </c>
      <c r="B1736" t="s">
        <v>10461</v>
      </c>
      <c r="C1736" s="70" t="s">
        <v>7035</v>
      </c>
      <c r="D1736" s="70" t="s">
        <v>8366</v>
      </c>
      <c r="E1736" s="70" t="s">
        <v>11484</v>
      </c>
      <c r="J1736" s="70" t="s">
        <v>8353</v>
      </c>
      <c r="K1736" s="70" t="s">
        <v>6016</v>
      </c>
      <c r="L1736" s="70" t="s">
        <v>8352</v>
      </c>
      <c r="M1736" s="70" t="s">
        <v>10464</v>
      </c>
      <c r="N1736" s="32"/>
      <c r="O1736" s="32"/>
      <c r="P1736" s="32"/>
      <c r="Q1736" s="32"/>
      <c r="R1736" s="32"/>
      <c r="S1736" s="32"/>
    </row>
    <row r="1737" spans="1:19">
      <c r="A1737" t="s">
        <v>10263</v>
      </c>
      <c r="B1737" t="s">
        <v>10461</v>
      </c>
      <c r="C1737" s="70" t="s">
        <v>5661</v>
      </c>
      <c r="D1737" s="70" t="s">
        <v>8366</v>
      </c>
      <c r="E1737" s="70" t="s">
        <v>11484</v>
      </c>
      <c r="J1737" s="70" t="s">
        <v>8353</v>
      </c>
      <c r="K1737" s="70" t="s">
        <v>6016</v>
      </c>
      <c r="L1737" s="70" t="s">
        <v>8352</v>
      </c>
      <c r="M1737" s="70" t="s">
        <v>10464</v>
      </c>
      <c r="N1737" s="32"/>
      <c r="O1737" s="32"/>
      <c r="P1737" s="32"/>
      <c r="Q1737" s="32"/>
      <c r="R1737" s="32"/>
      <c r="S1737" s="32"/>
    </row>
    <row r="1738" spans="1:19">
      <c r="A1738" t="s">
        <v>12930</v>
      </c>
      <c r="B1738" t="s">
        <v>10459</v>
      </c>
      <c r="C1738" s="70" t="s">
        <v>8931</v>
      </c>
      <c r="D1738" s="70" t="s">
        <v>8366</v>
      </c>
      <c r="E1738" s="70" t="s">
        <v>11484</v>
      </c>
      <c r="J1738" s="70" t="s">
        <v>8353</v>
      </c>
      <c r="K1738" s="70" t="s">
        <v>6016</v>
      </c>
      <c r="L1738" s="70" t="s">
        <v>8352</v>
      </c>
      <c r="M1738" s="70" t="s">
        <v>10464</v>
      </c>
      <c r="N1738" s="32"/>
      <c r="O1738" s="32"/>
      <c r="P1738" s="32"/>
      <c r="Q1738" s="32"/>
      <c r="R1738" s="32"/>
      <c r="S1738" s="32"/>
    </row>
    <row r="1739" spans="1:19">
      <c r="A1739" t="s">
        <v>8360</v>
      </c>
      <c r="B1739" t="s">
        <v>10461</v>
      </c>
      <c r="C1739" s="70" t="s">
        <v>8361</v>
      </c>
      <c r="D1739" s="70" t="s">
        <v>8362</v>
      </c>
      <c r="E1739" s="70" t="s">
        <v>8363</v>
      </c>
      <c r="J1739" s="70" t="s">
        <v>8353</v>
      </c>
      <c r="K1739" s="70" t="s">
        <v>6016</v>
      </c>
      <c r="L1739" s="70" t="s">
        <v>8352</v>
      </c>
      <c r="M1739" s="70" t="s">
        <v>10464</v>
      </c>
      <c r="N1739" s="32"/>
      <c r="O1739" s="32"/>
      <c r="P1739" s="32"/>
      <c r="Q1739" s="32"/>
      <c r="R1739" s="32"/>
      <c r="S1739" s="32"/>
    </row>
    <row r="1740" spans="1:19">
      <c r="A1740" t="s">
        <v>8383</v>
      </c>
      <c r="B1740" t="s">
        <v>10461</v>
      </c>
      <c r="C1740" s="70" t="s">
        <v>8384</v>
      </c>
      <c r="D1740" s="70" t="s">
        <v>8362</v>
      </c>
      <c r="E1740" s="70" t="s">
        <v>8363</v>
      </c>
      <c r="J1740" s="70" t="s">
        <v>8353</v>
      </c>
      <c r="K1740" s="70" t="s">
        <v>6016</v>
      </c>
      <c r="L1740" s="70" t="s">
        <v>8352</v>
      </c>
      <c r="M1740" s="70" t="s">
        <v>10464</v>
      </c>
      <c r="N1740" s="32"/>
      <c r="O1740" s="32"/>
      <c r="P1740" s="32"/>
      <c r="Q1740" s="32"/>
      <c r="R1740" s="32"/>
      <c r="S1740" s="32"/>
    </row>
    <row r="1741" spans="1:19">
      <c r="A1741" t="s">
        <v>10668</v>
      </c>
      <c r="B1741" t="s">
        <v>10461</v>
      </c>
      <c r="C1741" s="70" t="s">
        <v>10264</v>
      </c>
      <c r="D1741" s="70" t="s">
        <v>8362</v>
      </c>
      <c r="E1741" s="70" t="s">
        <v>8363</v>
      </c>
      <c r="J1741" s="70" t="s">
        <v>8353</v>
      </c>
      <c r="K1741" s="70" t="s">
        <v>6016</v>
      </c>
      <c r="L1741" s="70" t="s">
        <v>8352</v>
      </c>
      <c r="M1741" s="70" t="s">
        <v>10464</v>
      </c>
      <c r="N1741" s="32"/>
      <c r="O1741" s="32"/>
      <c r="P1741" s="32"/>
      <c r="Q1741" s="32"/>
      <c r="R1741" s="32"/>
      <c r="S1741" s="32"/>
    </row>
    <row r="1742" spans="1:19">
      <c r="A1742" t="s">
        <v>8364</v>
      </c>
      <c r="B1742" t="s">
        <v>10461</v>
      </c>
      <c r="C1742" s="70" t="s">
        <v>10265</v>
      </c>
      <c r="D1742" s="70" t="s">
        <v>10073</v>
      </c>
      <c r="E1742" s="70" t="s">
        <v>10074</v>
      </c>
      <c r="J1742" s="70" t="s">
        <v>8353</v>
      </c>
      <c r="K1742" s="70" t="s">
        <v>6016</v>
      </c>
      <c r="L1742" s="70" t="s">
        <v>8352</v>
      </c>
      <c r="M1742" s="70" t="s">
        <v>10464</v>
      </c>
      <c r="N1742" s="32"/>
      <c r="O1742" s="32"/>
      <c r="P1742" s="32"/>
      <c r="Q1742" s="32"/>
      <c r="R1742" s="32"/>
      <c r="S1742" s="32"/>
    </row>
    <row r="1743" spans="1:19">
      <c r="A1743" t="s">
        <v>8371</v>
      </c>
      <c r="B1743" t="s">
        <v>10459</v>
      </c>
      <c r="C1743" s="70" t="s">
        <v>10074</v>
      </c>
      <c r="D1743" s="70" t="s">
        <v>10073</v>
      </c>
      <c r="E1743" s="70" t="s">
        <v>10074</v>
      </c>
      <c r="J1743" s="70" t="s">
        <v>8353</v>
      </c>
      <c r="K1743" s="70" t="s">
        <v>6016</v>
      </c>
      <c r="L1743" s="70" t="s">
        <v>8352</v>
      </c>
      <c r="M1743" s="70" t="s">
        <v>10464</v>
      </c>
      <c r="N1743" s="32"/>
      <c r="O1743" s="32"/>
      <c r="P1743" s="32"/>
      <c r="Q1743" s="32"/>
      <c r="R1743" s="32"/>
      <c r="S1743" s="32"/>
    </row>
    <row r="1744" spans="1:19">
      <c r="A1744" t="s">
        <v>8357</v>
      </c>
      <c r="B1744" t="s">
        <v>10461</v>
      </c>
      <c r="C1744" s="70" t="s">
        <v>8358</v>
      </c>
      <c r="D1744" s="70" t="s">
        <v>8359</v>
      </c>
      <c r="E1744" s="70" t="s">
        <v>8358</v>
      </c>
      <c r="J1744" s="70" t="s">
        <v>8353</v>
      </c>
      <c r="K1744" s="70" t="s">
        <v>6016</v>
      </c>
      <c r="L1744" s="70" t="s">
        <v>8352</v>
      </c>
      <c r="M1744" s="70" t="s">
        <v>10464</v>
      </c>
      <c r="N1744" s="32"/>
      <c r="O1744" s="32"/>
      <c r="P1744" s="32"/>
      <c r="Q1744" s="32"/>
      <c r="R1744" s="32"/>
      <c r="S1744" s="32"/>
    </row>
    <row r="1745" spans="1:19">
      <c r="A1745" t="s">
        <v>8348</v>
      </c>
      <c r="B1745" t="s">
        <v>10461</v>
      </c>
      <c r="C1745" s="70" t="s">
        <v>8349</v>
      </c>
      <c r="D1745" s="70" t="s">
        <v>8350</v>
      </c>
      <c r="E1745" s="70" t="s">
        <v>8351</v>
      </c>
      <c r="J1745" s="70" t="s">
        <v>8353</v>
      </c>
      <c r="K1745" s="70" t="s">
        <v>6016</v>
      </c>
      <c r="L1745" s="70" t="s">
        <v>8352</v>
      </c>
      <c r="M1745" s="70" t="s">
        <v>10464</v>
      </c>
      <c r="N1745" s="32"/>
      <c r="O1745" s="32"/>
      <c r="P1745" s="32"/>
      <c r="Q1745" s="32"/>
      <c r="R1745" s="32"/>
      <c r="S1745" s="32"/>
    </row>
    <row r="1746" spans="1:19">
      <c r="A1746" t="s">
        <v>8375</v>
      </c>
      <c r="B1746" t="s">
        <v>10461</v>
      </c>
      <c r="C1746" s="70" t="s">
        <v>8376</v>
      </c>
      <c r="D1746" s="70" t="s">
        <v>8350</v>
      </c>
      <c r="E1746" s="70" t="s">
        <v>8351</v>
      </c>
      <c r="J1746" s="70" t="s">
        <v>8353</v>
      </c>
      <c r="K1746" s="70" t="s">
        <v>6016</v>
      </c>
      <c r="L1746" s="70" t="s">
        <v>8352</v>
      </c>
      <c r="M1746" s="70" t="s">
        <v>10464</v>
      </c>
      <c r="N1746" s="32"/>
      <c r="O1746" s="32"/>
      <c r="P1746" s="32"/>
      <c r="Q1746" s="32"/>
      <c r="R1746" s="32"/>
      <c r="S1746" s="32"/>
    </row>
    <row r="1747" spans="1:19">
      <c r="A1747" t="s">
        <v>8381</v>
      </c>
      <c r="B1747" t="s">
        <v>10461</v>
      </c>
      <c r="C1747" s="70" t="s">
        <v>11485</v>
      </c>
      <c r="D1747" s="70" t="s">
        <v>8350</v>
      </c>
      <c r="E1747" s="70" t="s">
        <v>8351</v>
      </c>
      <c r="J1747" s="70" t="s">
        <v>8353</v>
      </c>
      <c r="K1747" s="70" t="s">
        <v>6016</v>
      </c>
      <c r="L1747" s="70" t="s">
        <v>8352</v>
      </c>
      <c r="M1747" s="70" t="s">
        <v>10464</v>
      </c>
      <c r="N1747" s="32"/>
      <c r="O1747" s="32"/>
      <c r="P1747" s="32"/>
      <c r="Q1747" s="32"/>
      <c r="R1747" s="32"/>
      <c r="S1747" s="32"/>
    </row>
    <row r="1748" spans="1:19">
      <c r="A1748" t="s">
        <v>10670</v>
      </c>
      <c r="B1748" t="s">
        <v>10461</v>
      </c>
      <c r="C1748" s="70" t="s">
        <v>10671</v>
      </c>
      <c r="D1748" s="70" t="s">
        <v>8350</v>
      </c>
      <c r="E1748" s="70" t="s">
        <v>8351</v>
      </c>
      <c r="J1748" s="70" t="s">
        <v>8353</v>
      </c>
      <c r="K1748" s="70" t="s">
        <v>6016</v>
      </c>
      <c r="L1748" s="70" t="s">
        <v>8352</v>
      </c>
      <c r="M1748" s="70" t="s">
        <v>10464</v>
      </c>
      <c r="N1748" s="32"/>
      <c r="O1748" s="32"/>
      <c r="P1748" s="32"/>
      <c r="Q1748" s="32"/>
      <c r="R1748" s="32"/>
      <c r="S1748" s="32"/>
    </row>
    <row r="1749" spans="1:19">
      <c r="A1749" t="s">
        <v>10673</v>
      </c>
      <c r="B1749" t="s">
        <v>10461</v>
      </c>
      <c r="C1749" s="70" t="s">
        <v>11489</v>
      </c>
      <c r="D1749" s="70" t="s">
        <v>8350</v>
      </c>
      <c r="E1749" s="70" t="s">
        <v>8351</v>
      </c>
      <c r="J1749" s="70" t="s">
        <v>8353</v>
      </c>
      <c r="K1749" s="70" t="s">
        <v>6016</v>
      </c>
      <c r="L1749" s="70" t="s">
        <v>8352</v>
      </c>
      <c r="M1749" s="70" t="s">
        <v>10464</v>
      </c>
      <c r="N1749" s="32"/>
      <c r="O1749" s="32"/>
      <c r="P1749" s="32"/>
      <c r="Q1749" s="32"/>
      <c r="R1749" s="32"/>
      <c r="S1749" s="32"/>
    </row>
    <row r="1750" spans="1:19">
      <c r="A1750" t="s">
        <v>10674</v>
      </c>
      <c r="B1750" t="s">
        <v>10461</v>
      </c>
      <c r="C1750" s="70" t="s">
        <v>11490</v>
      </c>
      <c r="D1750" s="70" t="s">
        <v>8350</v>
      </c>
      <c r="E1750" s="70" t="s">
        <v>8351</v>
      </c>
      <c r="J1750" s="70" t="s">
        <v>8353</v>
      </c>
      <c r="K1750" s="70" t="s">
        <v>6016</v>
      </c>
      <c r="L1750" s="70" t="s">
        <v>8352</v>
      </c>
      <c r="M1750" s="70" t="s">
        <v>10464</v>
      </c>
      <c r="N1750" s="32"/>
      <c r="O1750" s="32"/>
      <c r="P1750" s="32"/>
      <c r="Q1750" s="32"/>
      <c r="R1750" s="32"/>
      <c r="S1750" s="32"/>
    </row>
    <row r="1751" spans="1:19">
      <c r="A1751" t="s">
        <v>12410</v>
      </c>
      <c r="B1751" t="s">
        <v>10461</v>
      </c>
      <c r="C1751" s="70" t="s">
        <v>11498</v>
      </c>
      <c r="D1751" s="70" t="s">
        <v>8350</v>
      </c>
      <c r="E1751" s="70" t="s">
        <v>8351</v>
      </c>
      <c r="J1751" s="70" t="s">
        <v>8353</v>
      </c>
      <c r="K1751" s="70" t="s">
        <v>6016</v>
      </c>
      <c r="L1751" s="70" t="s">
        <v>8352</v>
      </c>
      <c r="M1751" s="70" t="s">
        <v>10464</v>
      </c>
      <c r="N1751" s="32"/>
      <c r="O1751" s="32"/>
      <c r="P1751" s="32"/>
      <c r="Q1751" s="32"/>
      <c r="R1751" s="32"/>
      <c r="S1751" s="32"/>
    </row>
    <row r="1752" spans="1:19">
      <c r="A1752" t="s">
        <v>10266</v>
      </c>
      <c r="B1752" t="s">
        <v>10461</v>
      </c>
      <c r="C1752" s="70" t="s">
        <v>10267</v>
      </c>
      <c r="D1752" s="70" t="s">
        <v>8350</v>
      </c>
      <c r="E1752" s="70" t="s">
        <v>8351</v>
      </c>
      <c r="J1752" s="70" t="s">
        <v>8353</v>
      </c>
      <c r="K1752" s="70" t="s">
        <v>6016</v>
      </c>
      <c r="L1752" s="70" t="s">
        <v>8352</v>
      </c>
      <c r="M1752" s="70" t="s">
        <v>10464</v>
      </c>
      <c r="N1752" s="32"/>
      <c r="O1752" s="32"/>
      <c r="P1752" s="32"/>
      <c r="Q1752" s="32"/>
      <c r="R1752" s="32"/>
      <c r="S1752" s="32"/>
    </row>
    <row r="1753" spans="1:19">
      <c r="A1753" t="s">
        <v>8372</v>
      </c>
      <c r="B1753" t="s">
        <v>10461</v>
      </c>
      <c r="C1753" s="70" t="s">
        <v>10268</v>
      </c>
      <c r="D1753" s="70" t="s">
        <v>8373</v>
      </c>
      <c r="E1753" s="70" t="s">
        <v>8374</v>
      </c>
      <c r="J1753" s="70" t="s">
        <v>8353</v>
      </c>
      <c r="K1753" s="70" t="s">
        <v>6016</v>
      </c>
      <c r="L1753" s="70" t="s">
        <v>8352</v>
      </c>
      <c r="M1753" s="70" t="s">
        <v>10464</v>
      </c>
      <c r="N1753" s="32"/>
      <c r="O1753" s="32"/>
      <c r="P1753" s="32"/>
      <c r="Q1753" s="32"/>
      <c r="R1753" s="32"/>
      <c r="S1753" s="32"/>
    </row>
    <row r="1754" spans="1:19">
      <c r="A1754" t="s">
        <v>10672</v>
      </c>
      <c r="B1754" t="s">
        <v>10461</v>
      </c>
      <c r="C1754" s="70" t="s">
        <v>11488</v>
      </c>
      <c r="D1754" s="70" t="s">
        <v>8373</v>
      </c>
      <c r="E1754" s="70" t="s">
        <v>8374</v>
      </c>
      <c r="J1754" s="70" t="s">
        <v>8353</v>
      </c>
      <c r="K1754" s="70" t="s">
        <v>6016</v>
      </c>
      <c r="L1754" s="70" t="s">
        <v>8352</v>
      </c>
      <c r="M1754" s="70" t="s">
        <v>10464</v>
      </c>
      <c r="N1754" s="32"/>
      <c r="O1754" s="32"/>
      <c r="P1754" s="32"/>
      <c r="Q1754" s="32"/>
      <c r="R1754" s="32"/>
      <c r="S1754" s="32"/>
    </row>
    <row r="1755" spans="1:19">
      <c r="A1755" t="s">
        <v>10676</v>
      </c>
      <c r="B1755" t="s">
        <v>10461</v>
      </c>
      <c r="C1755" s="70" t="s">
        <v>11492</v>
      </c>
      <c r="D1755" s="70" t="s">
        <v>8373</v>
      </c>
      <c r="E1755" s="70" t="s">
        <v>8374</v>
      </c>
      <c r="J1755" s="70" t="s">
        <v>8353</v>
      </c>
      <c r="K1755" s="70" t="s">
        <v>6016</v>
      </c>
      <c r="L1755" s="70" t="s">
        <v>8352</v>
      </c>
      <c r="M1755" s="70" t="s">
        <v>10464</v>
      </c>
      <c r="N1755" s="32"/>
      <c r="O1755" s="32"/>
      <c r="P1755" s="32"/>
      <c r="Q1755" s="32"/>
      <c r="R1755" s="32"/>
      <c r="S1755" s="32"/>
    </row>
    <row r="1756" spans="1:19">
      <c r="A1756" t="s">
        <v>10677</v>
      </c>
      <c r="B1756" t="s">
        <v>10461</v>
      </c>
      <c r="C1756" s="70" t="s">
        <v>11493</v>
      </c>
      <c r="D1756" s="70" t="s">
        <v>8373</v>
      </c>
      <c r="E1756" s="70" t="s">
        <v>8374</v>
      </c>
      <c r="J1756" s="70" t="s">
        <v>8353</v>
      </c>
      <c r="K1756" s="70" t="s">
        <v>6016</v>
      </c>
      <c r="L1756" s="70" t="s">
        <v>8352</v>
      </c>
      <c r="M1756" s="70" t="s">
        <v>10464</v>
      </c>
      <c r="N1756" s="32"/>
      <c r="O1756" s="32"/>
      <c r="P1756" s="32"/>
      <c r="Q1756" s="32"/>
      <c r="R1756" s="32"/>
      <c r="S1756" s="32"/>
    </row>
    <row r="1757" spans="1:19">
      <c r="A1757" t="s">
        <v>10678</v>
      </c>
      <c r="B1757" t="s">
        <v>10461</v>
      </c>
      <c r="C1757" s="70" t="s">
        <v>11494</v>
      </c>
      <c r="D1757" s="70" t="s">
        <v>8373</v>
      </c>
      <c r="E1757" s="70" t="s">
        <v>8374</v>
      </c>
      <c r="J1757" s="70" t="s">
        <v>8353</v>
      </c>
      <c r="K1757" s="70" t="s">
        <v>6016</v>
      </c>
      <c r="L1757" s="70" t="s">
        <v>8352</v>
      </c>
      <c r="M1757" s="70" t="s">
        <v>10464</v>
      </c>
      <c r="N1757" s="32"/>
      <c r="O1757" s="32"/>
      <c r="P1757" s="32"/>
      <c r="Q1757" s="32"/>
      <c r="R1757" s="32"/>
      <c r="S1757" s="32"/>
    </row>
    <row r="1758" spans="1:19">
      <c r="A1758" t="s">
        <v>10679</v>
      </c>
      <c r="B1758" t="s">
        <v>10461</v>
      </c>
      <c r="C1758" s="70" t="s">
        <v>11495</v>
      </c>
      <c r="D1758" s="70" t="s">
        <v>8373</v>
      </c>
      <c r="E1758" s="70" t="s">
        <v>8374</v>
      </c>
      <c r="J1758" s="70" t="s">
        <v>8353</v>
      </c>
      <c r="K1758" s="70" t="s">
        <v>6016</v>
      </c>
      <c r="L1758" s="70" t="s">
        <v>8352</v>
      </c>
      <c r="M1758" s="70" t="s">
        <v>10464</v>
      </c>
      <c r="N1758" s="32"/>
      <c r="O1758" s="32"/>
      <c r="P1758" s="32"/>
      <c r="Q1758" s="32"/>
      <c r="R1758" s="32"/>
      <c r="S1758" s="32"/>
    </row>
    <row r="1759" spans="1:19">
      <c r="A1759" t="s">
        <v>12408</v>
      </c>
      <c r="B1759" t="s">
        <v>10461</v>
      </c>
      <c r="C1759" s="70" t="s">
        <v>11496</v>
      </c>
      <c r="D1759" s="70" t="s">
        <v>8373</v>
      </c>
      <c r="E1759" s="70" t="s">
        <v>8374</v>
      </c>
      <c r="J1759" s="70" t="s">
        <v>8353</v>
      </c>
      <c r="K1759" s="70" t="s">
        <v>6016</v>
      </c>
      <c r="L1759" s="70" t="s">
        <v>8352</v>
      </c>
      <c r="M1759" s="70" t="s">
        <v>10464</v>
      </c>
      <c r="N1759" s="32"/>
      <c r="O1759" s="32"/>
      <c r="P1759" s="32"/>
      <c r="Q1759" s="32"/>
      <c r="R1759" s="32"/>
      <c r="S1759" s="32"/>
    </row>
    <row r="1760" spans="1:19">
      <c r="A1760" t="s">
        <v>12409</v>
      </c>
      <c r="B1760" t="s">
        <v>10461</v>
      </c>
      <c r="C1760" s="70" t="s">
        <v>11497</v>
      </c>
      <c r="D1760" s="70" t="s">
        <v>8373</v>
      </c>
      <c r="E1760" s="70" t="s">
        <v>8374</v>
      </c>
      <c r="J1760" s="70" t="s">
        <v>8353</v>
      </c>
      <c r="K1760" s="70" t="s">
        <v>6016</v>
      </c>
      <c r="L1760" s="70" t="s">
        <v>8352</v>
      </c>
      <c r="M1760" s="70" t="s">
        <v>10464</v>
      </c>
      <c r="N1760" s="32"/>
      <c r="O1760" s="32"/>
      <c r="P1760" s="32"/>
      <c r="Q1760" s="32"/>
      <c r="R1760" s="32"/>
      <c r="S1760" s="32"/>
    </row>
    <row r="1761" spans="1:19">
      <c r="A1761" t="s">
        <v>12415</v>
      </c>
      <c r="B1761" t="s">
        <v>10461</v>
      </c>
      <c r="C1761" s="70" t="s">
        <v>10269</v>
      </c>
      <c r="D1761" s="70" t="s">
        <v>8373</v>
      </c>
      <c r="E1761" s="70" t="s">
        <v>8374</v>
      </c>
      <c r="J1761" s="70" t="s">
        <v>8353</v>
      </c>
      <c r="K1761" s="70" t="s">
        <v>6016</v>
      </c>
      <c r="L1761" s="70" t="s">
        <v>8352</v>
      </c>
      <c r="M1761" s="70" t="s">
        <v>10464</v>
      </c>
      <c r="N1761" s="32"/>
      <c r="O1761" s="32"/>
      <c r="P1761" s="32"/>
      <c r="Q1761" s="32"/>
      <c r="R1761" s="32"/>
      <c r="S1761" s="32"/>
    </row>
    <row r="1762" spans="1:19">
      <c r="A1762" t="s">
        <v>12416</v>
      </c>
      <c r="B1762" t="s">
        <v>10461</v>
      </c>
      <c r="C1762" s="70" t="s">
        <v>11502</v>
      </c>
      <c r="D1762" s="70" t="s">
        <v>8373</v>
      </c>
      <c r="E1762" s="70" t="s">
        <v>8374</v>
      </c>
      <c r="J1762" s="70" t="s">
        <v>8353</v>
      </c>
      <c r="K1762" s="70" t="s">
        <v>6016</v>
      </c>
      <c r="L1762" s="70" t="s">
        <v>8352</v>
      </c>
      <c r="M1762" s="70" t="s">
        <v>10464</v>
      </c>
      <c r="N1762" s="32"/>
      <c r="O1762" s="32"/>
      <c r="P1762" s="32"/>
      <c r="Q1762" s="32"/>
      <c r="R1762" s="32"/>
      <c r="S1762" s="32"/>
    </row>
    <row r="1763" spans="1:19">
      <c r="A1763" t="s">
        <v>7645</v>
      </c>
      <c r="B1763" t="s">
        <v>10461</v>
      </c>
      <c r="C1763" s="70" t="s">
        <v>7646</v>
      </c>
      <c r="D1763" s="70" t="s">
        <v>8373</v>
      </c>
      <c r="E1763" s="70" t="s">
        <v>8374</v>
      </c>
      <c r="J1763" s="70" t="s">
        <v>8353</v>
      </c>
      <c r="K1763" s="70" t="s">
        <v>6016</v>
      </c>
      <c r="L1763" s="70" t="s">
        <v>8352</v>
      </c>
      <c r="M1763" s="70" t="s">
        <v>10464</v>
      </c>
      <c r="N1763" s="32"/>
      <c r="O1763" s="32"/>
      <c r="P1763" s="32"/>
      <c r="Q1763" s="32"/>
      <c r="R1763" s="32"/>
      <c r="S1763" s="32"/>
    </row>
    <row r="1764" spans="1:19">
      <c r="A1764" t="s">
        <v>7647</v>
      </c>
      <c r="B1764" t="s">
        <v>10461</v>
      </c>
      <c r="C1764" s="70" t="s">
        <v>7648</v>
      </c>
      <c r="D1764" s="70" t="s">
        <v>8373</v>
      </c>
      <c r="E1764" s="70" t="s">
        <v>8374</v>
      </c>
      <c r="J1764" s="70" t="s">
        <v>8353</v>
      </c>
      <c r="K1764" s="70" t="s">
        <v>6016</v>
      </c>
      <c r="L1764" s="70" t="s">
        <v>8352</v>
      </c>
      <c r="M1764" s="70" t="s">
        <v>10464</v>
      </c>
      <c r="N1764" s="32"/>
      <c r="O1764" s="32"/>
      <c r="P1764" s="32"/>
      <c r="Q1764" s="32"/>
      <c r="R1764" s="32"/>
      <c r="S1764" s="32"/>
    </row>
    <row r="1765" spans="1:19">
      <c r="A1765" t="s">
        <v>7649</v>
      </c>
      <c r="B1765" t="s">
        <v>10461</v>
      </c>
      <c r="C1765" s="70" t="s">
        <v>7650</v>
      </c>
      <c r="D1765" s="70" t="s">
        <v>8373</v>
      </c>
      <c r="E1765" s="70" t="s">
        <v>8374</v>
      </c>
      <c r="J1765" s="70" t="s">
        <v>8353</v>
      </c>
      <c r="K1765" s="70" t="s">
        <v>6016</v>
      </c>
      <c r="L1765" s="70" t="s">
        <v>8352</v>
      </c>
      <c r="M1765" s="70" t="s">
        <v>10464</v>
      </c>
      <c r="N1765" s="32"/>
      <c r="O1765" s="32"/>
      <c r="P1765" s="32"/>
      <c r="Q1765" s="32"/>
      <c r="R1765" s="32"/>
      <c r="S1765" s="32"/>
    </row>
    <row r="1766" spans="1:19">
      <c r="A1766" t="s">
        <v>7651</v>
      </c>
      <c r="B1766" t="s">
        <v>10461</v>
      </c>
      <c r="C1766" s="70" t="s">
        <v>7652</v>
      </c>
      <c r="D1766" s="70" t="s">
        <v>8373</v>
      </c>
      <c r="E1766" s="70" t="s">
        <v>8374</v>
      </c>
      <c r="J1766" s="70" t="s">
        <v>8353</v>
      </c>
      <c r="K1766" s="70" t="s">
        <v>6016</v>
      </c>
      <c r="L1766" s="70" t="s">
        <v>8352</v>
      </c>
      <c r="M1766" s="70" t="s">
        <v>10464</v>
      </c>
      <c r="N1766" s="32"/>
      <c r="O1766" s="32"/>
      <c r="P1766" s="32"/>
      <c r="Q1766" s="32"/>
      <c r="R1766" s="32"/>
      <c r="S1766" s="32"/>
    </row>
    <row r="1767" spans="1:19">
      <c r="A1767" t="s">
        <v>8377</v>
      </c>
      <c r="B1767" t="s">
        <v>10461</v>
      </c>
      <c r="C1767" s="70" t="s">
        <v>8378</v>
      </c>
      <c r="D1767" s="70" t="s">
        <v>8379</v>
      </c>
      <c r="E1767" s="70" t="s">
        <v>8380</v>
      </c>
      <c r="J1767" s="70" t="s">
        <v>8353</v>
      </c>
      <c r="K1767" s="70" t="s">
        <v>6016</v>
      </c>
      <c r="L1767" s="70" t="s">
        <v>8352</v>
      </c>
      <c r="M1767" s="70" t="s">
        <v>10464</v>
      </c>
      <c r="N1767" s="32"/>
      <c r="O1767" s="32"/>
      <c r="P1767" s="32"/>
      <c r="Q1767" s="32"/>
      <c r="R1767" s="32"/>
      <c r="S1767" s="32"/>
    </row>
    <row r="1768" spans="1:19">
      <c r="A1768" t="s">
        <v>8382</v>
      </c>
      <c r="B1768" t="s">
        <v>10461</v>
      </c>
      <c r="C1768" s="70" t="s">
        <v>11486</v>
      </c>
      <c r="D1768" s="70" t="s">
        <v>8379</v>
      </c>
      <c r="E1768" s="70" t="s">
        <v>8380</v>
      </c>
      <c r="J1768" s="70" t="s">
        <v>8353</v>
      </c>
      <c r="K1768" s="70" t="s">
        <v>6016</v>
      </c>
      <c r="L1768" s="70" t="s">
        <v>8352</v>
      </c>
      <c r="M1768" s="70" t="s">
        <v>10464</v>
      </c>
      <c r="N1768" s="32"/>
      <c r="O1768" s="32"/>
      <c r="P1768" s="32"/>
      <c r="Q1768" s="32"/>
      <c r="R1768" s="32"/>
      <c r="S1768" s="32"/>
    </row>
    <row r="1769" spans="1:19">
      <c r="A1769" t="s">
        <v>10669</v>
      </c>
      <c r="B1769" t="s">
        <v>10461</v>
      </c>
      <c r="C1769" s="70" t="s">
        <v>11487</v>
      </c>
      <c r="D1769" s="70" t="s">
        <v>8379</v>
      </c>
      <c r="E1769" s="70" t="s">
        <v>8380</v>
      </c>
      <c r="J1769" s="70" t="s">
        <v>8353</v>
      </c>
      <c r="K1769" s="70" t="s">
        <v>6016</v>
      </c>
      <c r="L1769" s="70" t="s">
        <v>8352</v>
      </c>
      <c r="M1769" s="70" t="s">
        <v>10464</v>
      </c>
      <c r="N1769" s="32"/>
      <c r="O1769" s="32"/>
      <c r="P1769" s="32"/>
      <c r="Q1769" s="32"/>
      <c r="R1769" s="32"/>
      <c r="S1769" s="32"/>
    </row>
    <row r="1770" spans="1:19">
      <c r="A1770" t="s">
        <v>10675</v>
      </c>
      <c r="B1770" t="s">
        <v>10461</v>
      </c>
      <c r="C1770" s="70" t="s">
        <v>11491</v>
      </c>
      <c r="D1770" s="70" t="s">
        <v>8379</v>
      </c>
      <c r="E1770" s="70" t="s">
        <v>8380</v>
      </c>
      <c r="J1770" s="70" t="s">
        <v>8353</v>
      </c>
      <c r="K1770" s="70" t="s">
        <v>6016</v>
      </c>
      <c r="L1770" s="70" t="s">
        <v>8352</v>
      </c>
      <c r="M1770" s="70" t="s">
        <v>10464</v>
      </c>
      <c r="N1770" s="32"/>
      <c r="O1770" s="32"/>
      <c r="P1770" s="32"/>
      <c r="Q1770" s="32"/>
      <c r="R1770" s="32"/>
      <c r="S1770" s="32"/>
    </row>
    <row r="1771" spans="1:19">
      <c r="A1771" t="s">
        <v>8354</v>
      </c>
      <c r="B1771" t="s">
        <v>10461</v>
      </c>
      <c r="C1771" s="70" t="s">
        <v>8355</v>
      </c>
      <c r="D1771" s="70" t="s">
        <v>8356</v>
      </c>
      <c r="E1771" s="70" t="s">
        <v>8355</v>
      </c>
      <c r="J1771" s="70" t="s">
        <v>8353</v>
      </c>
      <c r="K1771" s="70" t="s">
        <v>6016</v>
      </c>
      <c r="L1771" s="70" t="s">
        <v>8352</v>
      </c>
      <c r="M1771" s="70" t="s">
        <v>10464</v>
      </c>
      <c r="N1771" s="32"/>
      <c r="O1771" s="32"/>
      <c r="P1771" s="32"/>
      <c r="Q1771" s="32"/>
      <c r="R1771" s="32"/>
      <c r="S1771" s="32"/>
    </row>
    <row r="1772" spans="1:19">
      <c r="A1772" t="s">
        <v>8367</v>
      </c>
      <c r="B1772" t="s">
        <v>10461</v>
      </c>
      <c r="C1772" s="70" t="s">
        <v>8368</v>
      </c>
      <c r="D1772" s="70" t="s">
        <v>8369</v>
      </c>
      <c r="E1772" s="70" t="s">
        <v>8370</v>
      </c>
      <c r="J1772" s="70" t="s">
        <v>8353</v>
      </c>
      <c r="K1772" s="70" t="s">
        <v>6016</v>
      </c>
      <c r="L1772" s="70" t="s">
        <v>8352</v>
      </c>
      <c r="M1772" s="70" t="s">
        <v>10464</v>
      </c>
      <c r="N1772" s="32"/>
      <c r="O1772" s="32"/>
      <c r="P1772" s="32"/>
      <c r="Q1772" s="32"/>
      <c r="R1772" s="32"/>
      <c r="S1772" s="32"/>
    </row>
    <row r="1773" spans="1:19">
      <c r="A1773" t="s">
        <v>12411</v>
      </c>
      <c r="B1773" t="s">
        <v>10461</v>
      </c>
      <c r="C1773" s="70" t="s">
        <v>7035</v>
      </c>
      <c r="D1773" s="70" t="s">
        <v>12412</v>
      </c>
      <c r="E1773" s="70" t="s">
        <v>11499</v>
      </c>
      <c r="J1773" s="70" t="s">
        <v>8353</v>
      </c>
      <c r="K1773" s="70" t="s">
        <v>6016</v>
      </c>
      <c r="L1773" s="70" t="s">
        <v>8352</v>
      </c>
      <c r="M1773" s="70" t="s">
        <v>10464</v>
      </c>
      <c r="N1773" s="32"/>
      <c r="O1773" s="32"/>
      <c r="P1773" s="32"/>
      <c r="Q1773" s="32"/>
      <c r="R1773" s="32"/>
      <c r="S1773" s="32"/>
    </row>
    <row r="1774" spans="1:19">
      <c r="A1774" t="s">
        <v>12413</v>
      </c>
      <c r="B1774" t="s">
        <v>10461</v>
      </c>
      <c r="C1774" s="70" t="s">
        <v>11500</v>
      </c>
      <c r="D1774" s="70" t="s">
        <v>12412</v>
      </c>
      <c r="E1774" s="70" t="s">
        <v>11499</v>
      </c>
      <c r="J1774" s="70" t="s">
        <v>8353</v>
      </c>
      <c r="K1774" s="70" t="s">
        <v>6016</v>
      </c>
      <c r="L1774" s="70" t="s">
        <v>8352</v>
      </c>
      <c r="M1774" s="70" t="s">
        <v>10464</v>
      </c>
      <c r="N1774" s="32"/>
      <c r="O1774" s="32"/>
      <c r="P1774" s="32"/>
      <c r="Q1774" s="32"/>
      <c r="R1774" s="32"/>
      <c r="S1774" s="32"/>
    </row>
    <row r="1775" spans="1:19">
      <c r="A1775" t="s">
        <v>12414</v>
      </c>
      <c r="B1775" t="s">
        <v>10461</v>
      </c>
      <c r="C1775" s="70" t="s">
        <v>11501</v>
      </c>
      <c r="D1775" s="70" t="s">
        <v>12412</v>
      </c>
      <c r="E1775" s="70" t="s">
        <v>11499</v>
      </c>
      <c r="J1775" s="70" t="s">
        <v>8353</v>
      </c>
      <c r="K1775" s="70" t="s">
        <v>6016</v>
      </c>
      <c r="L1775" s="70" t="s">
        <v>8352</v>
      </c>
      <c r="M1775" s="70" t="s">
        <v>10464</v>
      </c>
      <c r="N1775" s="32"/>
      <c r="O1775" s="32"/>
      <c r="P1775" s="32"/>
      <c r="Q1775" s="32"/>
      <c r="R1775" s="32"/>
      <c r="S1775" s="32"/>
    </row>
    <row r="1776" spans="1:19">
      <c r="A1776" t="s">
        <v>12929</v>
      </c>
      <c r="B1776" t="s">
        <v>10459</v>
      </c>
      <c r="C1776" s="70" t="s">
        <v>7745</v>
      </c>
      <c r="D1776" s="70" t="s">
        <v>12412</v>
      </c>
      <c r="E1776" s="70" t="s">
        <v>11499</v>
      </c>
      <c r="J1776" s="70" t="s">
        <v>8353</v>
      </c>
      <c r="K1776" s="70" t="s">
        <v>6016</v>
      </c>
      <c r="L1776" s="70" t="s">
        <v>8352</v>
      </c>
      <c r="M1776" s="70" t="s">
        <v>10464</v>
      </c>
      <c r="N1776" s="32"/>
      <c r="O1776" s="32"/>
      <c r="P1776" s="32"/>
      <c r="Q1776" s="32"/>
      <c r="R1776" s="32"/>
      <c r="S1776" s="32"/>
    </row>
    <row r="1777" spans="1:19">
      <c r="A1777" t="s">
        <v>10870</v>
      </c>
      <c r="B1777" t="s">
        <v>10461</v>
      </c>
      <c r="C1777" s="70" t="s">
        <v>7035</v>
      </c>
      <c r="D1777" s="70" t="s">
        <v>10871</v>
      </c>
      <c r="E1777" s="70" t="s">
        <v>11584</v>
      </c>
      <c r="J1777" s="70" t="s">
        <v>11585</v>
      </c>
      <c r="K1777" s="70" t="s">
        <v>6016</v>
      </c>
      <c r="L1777" s="70" t="s">
        <v>10872</v>
      </c>
      <c r="M1777" s="70" t="s">
        <v>10464</v>
      </c>
      <c r="N1777" s="32"/>
      <c r="O1777" s="32"/>
      <c r="P1777" s="32"/>
      <c r="Q1777" s="32"/>
      <c r="R1777" s="32"/>
      <c r="S1777" s="32"/>
    </row>
    <row r="1778" spans="1:19">
      <c r="A1778" t="s">
        <v>7653</v>
      </c>
      <c r="B1778" t="s">
        <v>10459</v>
      </c>
      <c r="C1778" s="70" t="s">
        <v>7654</v>
      </c>
      <c r="D1778" s="70" t="s">
        <v>10871</v>
      </c>
      <c r="E1778" s="70" t="s">
        <v>11584</v>
      </c>
      <c r="J1778" s="70" t="s">
        <v>11585</v>
      </c>
      <c r="K1778" s="70" t="s">
        <v>6016</v>
      </c>
      <c r="L1778" s="70" t="s">
        <v>10872</v>
      </c>
      <c r="M1778" s="70" t="s">
        <v>10464</v>
      </c>
      <c r="N1778" s="32"/>
      <c r="O1778" s="32"/>
      <c r="P1778" s="32"/>
      <c r="Q1778" s="32"/>
      <c r="R1778" s="32"/>
      <c r="S1778" s="32"/>
    </row>
    <row r="1779" spans="1:19">
      <c r="A1779" t="s">
        <v>10873</v>
      </c>
      <c r="B1779" t="s">
        <v>10461</v>
      </c>
      <c r="C1779" s="70" t="s">
        <v>11586</v>
      </c>
      <c r="D1779" s="70" t="s">
        <v>10874</v>
      </c>
      <c r="E1779" s="70" t="s">
        <v>11586</v>
      </c>
      <c r="J1779" s="70" t="s">
        <v>11585</v>
      </c>
      <c r="K1779" s="70" t="s">
        <v>6016</v>
      </c>
      <c r="L1779" s="70" t="s">
        <v>10872</v>
      </c>
      <c r="M1779" s="70" t="s">
        <v>10464</v>
      </c>
      <c r="N1779" s="32"/>
      <c r="O1779" s="32"/>
      <c r="P1779" s="32"/>
      <c r="Q1779" s="32"/>
      <c r="R1779" s="32"/>
      <c r="S1779" s="32"/>
    </row>
    <row r="1780" spans="1:19">
      <c r="A1780" t="s">
        <v>7655</v>
      </c>
      <c r="B1780" t="s">
        <v>10461</v>
      </c>
      <c r="C1780" s="70" t="s">
        <v>7656</v>
      </c>
      <c r="D1780" s="70" t="s">
        <v>7657</v>
      </c>
      <c r="E1780" s="70" t="s">
        <v>7658</v>
      </c>
      <c r="J1780" s="70" t="s">
        <v>11585</v>
      </c>
      <c r="K1780" s="70" t="s">
        <v>6016</v>
      </c>
      <c r="L1780" s="70" t="s">
        <v>10872</v>
      </c>
      <c r="M1780" s="70" t="s">
        <v>10464</v>
      </c>
      <c r="N1780" s="32"/>
      <c r="O1780" s="32"/>
      <c r="P1780" s="32"/>
      <c r="Q1780" s="32"/>
      <c r="R1780" s="32"/>
      <c r="S1780" s="32"/>
    </row>
    <row r="1781" spans="1:19">
      <c r="A1781" t="s">
        <v>7659</v>
      </c>
      <c r="B1781" t="s">
        <v>10461</v>
      </c>
      <c r="C1781" s="70" t="s">
        <v>10264</v>
      </c>
      <c r="D1781" s="70" t="s">
        <v>7657</v>
      </c>
      <c r="E1781" s="70" t="s">
        <v>7658</v>
      </c>
      <c r="J1781" s="70" t="s">
        <v>11585</v>
      </c>
      <c r="K1781" s="70" t="s">
        <v>6016</v>
      </c>
      <c r="L1781" s="70" t="s">
        <v>10872</v>
      </c>
      <c r="M1781" s="70" t="s">
        <v>10464</v>
      </c>
      <c r="N1781" s="32"/>
      <c r="O1781" s="32"/>
      <c r="P1781" s="32"/>
      <c r="Q1781" s="32"/>
      <c r="R1781" s="32"/>
      <c r="S1781" s="32"/>
    </row>
    <row r="1782" spans="1:19">
      <c r="A1782" t="s">
        <v>7660</v>
      </c>
      <c r="B1782" t="s">
        <v>10461</v>
      </c>
      <c r="C1782" s="70" t="s">
        <v>8351</v>
      </c>
      <c r="D1782" s="70" t="s">
        <v>7661</v>
      </c>
      <c r="E1782" s="70" t="s">
        <v>7662</v>
      </c>
      <c r="J1782" s="70" t="s">
        <v>11585</v>
      </c>
      <c r="K1782" s="70" t="s">
        <v>6016</v>
      </c>
      <c r="L1782" s="70" t="s">
        <v>10872</v>
      </c>
      <c r="M1782" s="70" t="s">
        <v>10464</v>
      </c>
      <c r="N1782" s="32"/>
      <c r="O1782" s="32"/>
      <c r="P1782" s="32"/>
      <c r="Q1782" s="32"/>
      <c r="R1782" s="32"/>
      <c r="S1782" s="32"/>
    </row>
    <row r="1783" spans="1:19">
      <c r="A1783" t="s">
        <v>7663</v>
      </c>
      <c r="B1783" t="s">
        <v>10461</v>
      </c>
      <c r="C1783" s="70" t="s">
        <v>8358</v>
      </c>
      <c r="D1783" s="70" t="s">
        <v>7661</v>
      </c>
      <c r="E1783" s="70" t="s">
        <v>7662</v>
      </c>
      <c r="J1783" s="70" t="s">
        <v>11585</v>
      </c>
      <c r="K1783" s="70" t="s">
        <v>6016</v>
      </c>
      <c r="L1783" s="70" t="s">
        <v>10872</v>
      </c>
      <c r="M1783" s="70" t="s">
        <v>10464</v>
      </c>
      <c r="N1783" s="32"/>
      <c r="O1783" s="32"/>
      <c r="P1783" s="32"/>
      <c r="Q1783" s="32"/>
      <c r="R1783" s="32"/>
      <c r="S1783" s="32"/>
    </row>
    <row r="1784" spans="1:19">
      <c r="A1784" t="s">
        <v>7664</v>
      </c>
      <c r="B1784" t="s">
        <v>10461</v>
      </c>
      <c r="C1784" s="70" t="s">
        <v>10268</v>
      </c>
      <c r="D1784" s="70" t="s">
        <v>7661</v>
      </c>
      <c r="E1784" s="70" t="s">
        <v>7662</v>
      </c>
      <c r="J1784" s="70" t="s">
        <v>11585</v>
      </c>
      <c r="K1784" s="70" t="s">
        <v>6016</v>
      </c>
      <c r="L1784" s="70" t="s">
        <v>10872</v>
      </c>
      <c r="M1784" s="70" t="s">
        <v>10464</v>
      </c>
      <c r="N1784" s="32"/>
      <c r="O1784" s="32"/>
      <c r="P1784" s="32"/>
      <c r="Q1784" s="32"/>
      <c r="R1784" s="32"/>
      <c r="S1784" s="32"/>
    </row>
    <row r="1785" spans="1:19">
      <c r="A1785" t="s">
        <v>7665</v>
      </c>
      <c r="B1785" t="s">
        <v>10461</v>
      </c>
      <c r="C1785" s="70" t="s">
        <v>7666</v>
      </c>
      <c r="D1785" s="70" t="s">
        <v>7661</v>
      </c>
      <c r="E1785" s="70" t="s">
        <v>7662</v>
      </c>
      <c r="J1785" s="70" t="s">
        <v>11585</v>
      </c>
      <c r="K1785" s="70" t="s">
        <v>6016</v>
      </c>
      <c r="L1785" s="70" t="s">
        <v>10872</v>
      </c>
      <c r="M1785" s="70" t="s">
        <v>10464</v>
      </c>
      <c r="N1785" s="32"/>
      <c r="O1785" s="32"/>
      <c r="P1785" s="32"/>
      <c r="Q1785" s="32"/>
      <c r="R1785" s="32"/>
      <c r="S1785" s="32"/>
    </row>
    <row r="1786" spans="1:19">
      <c r="A1786" t="s">
        <v>7667</v>
      </c>
      <c r="B1786" t="s">
        <v>10461</v>
      </c>
      <c r="C1786" s="70" t="s">
        <v>8355</v>
      </c>
      <c r="D1786" s="70" t="s">
        <v>7661</v>
      </c>
      <c r="E1786" s="70" t="s">
        <v>7662</v>
      </c>
      <c r="J1786" s="70" t="s">
        <v>11585</v>
      </c>
      <c r="K1786" s="70" t="s">
        <v>6016</v>
      </c>
      <c r="L1786" s="70" t="s">
        <v>10872</v>
      </c>
      <c r="M1786" s="70" t="s">
        <v>10464</v>
      </c>
      <c r="N1786" s="32"/>
      <c r="O1786" s="32"/>
      <c r="P1786" s="32"/>
      <c r="Q1786" s="32"/>
      <c r="R1786" s="32"/>
      <c r="S1786" s="32"/>
    </row>
    <row r="1787" spans="1:19">
      <c r="A1787" t="s">
        <v>7668</v>
      </c>
      <c r="B1787" t="s">
        <v>10461</v>
      </c>
      <c r="C1787" s="70" t="s">
        <v>7669</v>
      </c>
      <c r="D1787" s="70" t="s">
        <v>7661</v>
      </c>
      <c r="E1787" s="70" t="s">
        <v>7662</v>
      </c>
      <c r="J1787" s="70" t="s">
        <v>11585</v>
      </c>
      <c r="K1787" s="70" t="s">
        <v>6016</v>
      </c>
      <c r="L1787" s="70" t="s">
        <v>10872</v>
      </c>
      <c r="M1787" s="70" t="s">
        <v>10464</v>
      </c>
      <c r="N1787" s="32"/>
      <c r="O1787" s="32"/>
      <c r="P1787" s="32"/>
      <c r="Q1787" s="32"/>
      <c r="R1787" s="32"/>
      <c r="S1787" s="32"/>
    </row>
    <row r="1788" spans="1:19">
      <c r="A1788" t="s">
        <v>7670</v>
      </c>
      <c r="B1788" t="s">
        <v>10461</v>
      </c>
      <c r="C1788" s="70" t="s">
        <v>7646</v>
      </c>
      <c r="D1788" s="70" t="s">
        <v>7661</v>
      </c>
      <c r="E1788" s="70" t="s">
        <v>7662</v>
      </c>
      <c r="J1788" s="70" t="s">
        <v>11585</v>
      </c>
      <c r="K1788" s="70" t="s">
        <v>6016</v>
      </c>
      <c r="L1788" s="70" t="s">
        <v>10872</v>
      </c>
      <c r="M1788" s="70" t="s">
        <v>10464</v>
      </c>
      <c r="N1788" s="32"/>
      <c r="O1788" s="32"/>
      <c r="P1788" s="32"/>
      <c r="Q1788" s="32"/>
      <c r="R1788" s="32"/>
      <c r="S1788" s="32"/>
    </row>
    <row r="1789" spans="1:19">
      <c r="A1789" t="s">
        <v>7671</v>
      </c>
      <c r="B1789" t="s">
        <v>10461</v>
      </c>
      <c r="C1789" s="70" t="s">
        <v>7672</v>
      </c>
      <c r="D1789" s="70" t="s">
        <v>7661</v>
      </c>
      <c r="E1789" s="70" t="s">
        <v>7662</v>
      </c>
      <c r="J1789" s="70" t="s">
        <v>11585</v>
      </c>
      <c r="K1789" s="70" t="s">
        <v>6016</v>
      </c>
      <c r="L1789" s="70" t="s">
        <v>10872</v>
      </c>
      <c r="M1789" s="70" t="s">
        <v>10464</v>
      </c>
      <c r="N1789" s="32"/>
      <c r="O1789" s="32"/>
      <c r="P1789" s="32"/>
      <c r="Q1789" s="32"/>
      <c r="R1789" s="32"/>
      <c r="S1789" s="32"/>
    </row>
    <row r="1790" spans="1:19">
      <c r="A1790" t="s">
        <v>11847</v>
      </c>
      <c r="B1790" t="s">
        <v>10461</v>
      </c>
      <c r="C1790" s="70" t="s">
        <v>11848</v>
      </c>
      <c r="D1790" s="70" t="s">
        <v>10734</v>
      </c>
      <c r="E1790" s="70" t="s">
        <v>10735</v>
      </c>
      <c r="J1790" s="70" t="s">
        <v>10737</v>
      </c>
      <c r="K1790" s="70" t="s">
        <v>1224</v>
      </c>
      <c r="L1790" s="70" t="s">
        <v>10736</v>
      </c>
      <c r="M1790" s="70" t="s">
        <v>10738</v>
      </c>
      <c r="N1790" s="32"/>
      <c r="O1790" s="32"/>
      <c r="P1790" s="32"/>
      <c r="Q1790" s="32"/>
      <c r="R1790" s="32"/>
      <c r="S1790" s="32"/>
    </row>
    <row r="1791" spans="1:19">
      <c r="A1791" t="s">
        <v>11849</v>
      </c>
      <c r="B1791" t="s">
        <v>10461</v>
      </c>
      <c r="C1791" s="70" t="s">
        <v>11850</v>
      </c>
      <c r="D1791" s="70" t="s">
        <v>10734</v>
      </c>
      <c r="E1791" s="70" t="s">
        <v>10735</v>
      </c>
      <c r="J1791" s="70" t="s">
        <v>10737</v>
      </c>
      <c r="K1791" s="70" t="s">
        <v>1224</v>
      </c>
      <c r="L1791" s="70" t="s">
        <v>10736</v>
      </c>
      <c r="M1791" s="70" t="s">
        <v>10738</v>
      </c>
      <c r="N1791" s="32"/>
      <c r="O1791" s="32"/>
      <c r="P1791" s="32"/>
      <c r="Q1791" s="32"/>
      <c r="R1791" s="32"/>
      <c r="S1791" s="32"/>
    </row>
    <row r="1792" spans="1:19">
      <c r="A1792" t="s">
        <v>11853</v>
      </c>
      <c r="B1792" t="s">
        <v>10461</v>
      </c>
      <c r="C1792" s="70" t="s">
        <v>11854</v>
      </c>
      <c r="D1792" s="70" t="s">
        <v>10734</v>
      </c>
      <c r="E1792" s="70" t="s">
        <v>10735</v>
      </c>
      <c r="J1792" s="70" t="s">
        <v>10737</v>
      </c>
      <c r="K1792" s="70" t="s">
        <v>1224</v>
      </c>
      <c r="L1792" s="70" t="s">
        <v>10736</v>
      </c>
      <c r="M1792" s="70" t="s">
        <v>10738</v>
      </c>
      <c r="N1792" s="32"/>
      <c r="O1792" s="32"/>
      <c r="P1792" s="32"/>
      <c r="Q1792" s="32"/>
      <c r="R1792" s="32"/>
      <c r="S1792" s="32"/>
    </row>
    <row r="1793" spans="1:19">
      <c r="A1793" t="s">
        <v>12289</v>
      </c>
      <c r="B1793" t="s">
        <v>10461</v>
      </c>
      <c r="C1793" s="70" t="s">
        <v>5524</v>
      </c>
      <c r="D1793" s="70" t="s">
        <v>10734</v>
      </c>
      <c r="E1793" s="70" t="s">
        <v>10735</v>
      </c>
      <c r="J1793" s="70" t="s">
        <v>10737</v>
      </c>
      <c r="K1793" s="70" t="s">
        <v>1224</v>
      </c>
      <c r="L1793" s="70" t="s">
        <v>10736</v>
      </c>
      <c r="M1793" s="70" t="s">
        <v>10738</v>
      </c>
      <c r="N1793" s="32"/>
      <c r="O1793" s="32"/>
      <c r="P1793" s="32"/>
      <c r="Q1793" s="32"/>
      <c r="R1793" s="32"/>
      <c r="S1793" s="32"/>
    </row>
    <row r="1794" spans="1:19">
      <c r="A1794" t="s">
        <v>12290</v>
      </c>
      <c r="B1794" t="s">
        <v>10461</v>
      </c>
      <c r="C1794" s="70" t="s">
        <v>9027</v>
      </c>
      <c r="D1794" s="70" t="s">
        <v>10734</v>
      </c>
      <c r="E1794" s="70" t="s">
        <v>10735</v>
      </c>
      <c r="J1794" s="70" t="s">
        <v>10737</v>
      </c>
      <c r="K1794" s="70" t="s">
        <v>1224</v>
      </c>
      <c r="L1794" s="70" t="s">
        <v>10736</v>
      </c>
      <c r="M1794" s="70" t="s">
        <v>10738</v>
      </c>
      <c r="N1794" s="32"/>
      <c r="O1794" s="32"/>
      <c r="P1794" s="32"/>
      <c r="Q1794" s="32"/>
      <c r="R1794" s="32"/>
      <c r="S1794" s="32"/>
    </row>
    <row r="1795" spans="1:19">
      <c r="A1795" t="s">
        <v>10733</v>
      </c>
      <c r="B1795" t="s">
        <v>10459</v>
      </c>
      <c r="C1795" s="70" t="s">
        <v>11275</v>
      </c>
      <c r="D1795" s="70" t="s">
        <v>10734</v>
      </c>
      <c r="E1795" s="70" t="s">
        <v>10735</v>
      </c>
      <c r="J1795" s="70" t="s">
        <v>10737</v>
      </c>
      <c r="K1795" s="70" t="s">
        <v>1224</v>
      </c>
      <c r="L1795" s="70" t="s">
        <v>10736</v>
      </c>
      <c r="M1795" s="70" t="s">
        <v>10738</v>
      </c>
      <c r="N1795" s="32"/>
      <c r="O1795" s="32"/>
      <c r="P1795" s="32"/>
      <c r="Q1795" s="32"/>
      <c r="R1795" s="32"/>
      <c r="S1795" s="32"/>
    </row>
    <row r="1796" spans="1:19">
      <c r="A1796" t="s">
        <v>10739</v>
      </c>
      <c r="B1796" t="s">
        <v>10459</v>
      </c>
      <c r="C1796" s="70" t="s">
        <v>7673</v>
      </c>
      <c r="D1796" s="70" t="s">
        <v>10734</v>
      </c>
      <c r="E1796" s="70" t="s">
        <v>10735</v>
      </c>
      <c r="J1796" s="70" t="s">
        <v>10737</v>
      </c>
      <c r="K1796" s="70" t="s">
        <v>1224</v>
      </c>
      <c r="L1796" s="70" t="s">
        <v>10736</v>
      </c>
      <c r="M1796" s="70" t="s">
        <v>10738</v>
      </c>
      <c r="N1796" s="32"/>
      <c r="O1796" s="32"/>
      <c r="P1796" s="32"/>
      <c r="Q1796" s="32"/>
      <c r="R1796" s="32"/>
      <c r="S1796" s="32"/>
    </row>
    <row r="1797" spans="1:19">
      <c r="A1797" t="s">
        <v>11851</v>
      </c>
      <c r="B1797" t="s">
        <v>10459</v>
      </c>
      <c r="C1797" s="70" t="s">
        <v>7674</v>
      </c>
      <c r="D1797" s="70" t="s">
        <v>10734</v>
      </c>
      <c r="E1797" s="70" t="s">
        <v>10735</v>
      </c>
      <c r="J1797" s="70" t="s">
        <v>10737</v>
      </c>
      <c r="K1797" s="70" t="s">
        <v>1224</v>
      </c>
      <c r="L1797" s="70" t="s">
        <v>10736</v>
      </c>
      <c r="M1797" s="70" t="s">
        <v>10738</v>
      </c>
      <c r="N1797" s="32"/>
      <c r="O1797" s="32"/>
      <c r="P1797" s="32"/>
      <c r="Q1797" s="32"/>
      <c r="R1797" s="32"/>
      <c r="S1797" s="32"/>
    </row>
    <row r="1798" spans="1:19">
      <c r="A1798" t="s">
        <v>7675</v>
      </c>
      <c r="B1798" t="s">
        <v>10459</v>
      </c>
      <c r="C1798" s="70" t="s">
        <v>7676</v>
      </c>
      <c r="D1798" s="70" t="s">
        <v>10734</v>
      </c>
      <c r="E1798" s="70" t="s">
        <v>10735</v>
      </c>
      <c r="J1798" s="70" t="s">
        <v>10737</v>
      </c>
      <c r="K1798" s="70" t="s">
        <v>1224</v>
      </c>
      <c r="L1798" s="70" t="s">
        <v>10736</v>
      </c>
      <c r="M1798" s="70" t="s">
        <v>10738</v>
      </c>
      <c r="N1798" s="32"/>
      <c r="O1798" s="32"/>
      <c r="P1798" s="32"/>
      <c r="Q1798" s="32"/>
      <c r="R1798" s="32"/>
      <c r="S1798" s="32"/>
    </row>
    <row r="1799" spans="1:19">
      <c r="A1799" t="s">
        <v>7677</v>
      </c>
      <c r="B1799" t="s">
        <v>10459</v>
      </c>
      <c r="C1799" s="70" t="s">
        <v>7678</v>
      </c>
      <c r="D1799" s="70" t="s">
        <v>10734</v>
      </c>
      <c r="E1799" s="70" t="s">
        <v>10735</v>
      </c>
      <c r="J1799" s="70" t="s">
        <v>10737</v>
      </c>
      <c r="K1799" s="70" t="s">
        <v>1224</v>
      </c>
      <c r="L1799" s="70" t="s">
        <v>10736</v>
      </c>
      <c r="M1799" s="70" t="s">
        <v>10738</v>
      </c>
      <c r="N1799" s="32"/>
      <c r="O1799" s="32"/>
      <c r="P1799" s="32"/>
      <c r="Q1799" s="32"/>
      <c r="R1799" s="32"/>
      <c r="S1799" s="32"/>
    </row>
    <row r="1800" spans="1:19">
      <c r="A1800" t="s">
        <v>11855</v>
      </c>
      <c r="B1800" t="s">
        <v>10459</v>
      </c>
      <c r="C1800" s="70" t="s">
        <v>11856</v>
      </c>
      <c r="D1800" s="70" t="s">
        <v>10734</v>
      </c>
      <c r="E1800" s="70" t="s">
        <v>10735</v>
      </c>
      <c r="J1800" s="70" t="s">
        <v>10737</v>
      </c>
      <c r="K1800" s="70" t="s">
        <v>1224</v>
      </c>
      <c r="L1800" s="70" t="s">
        <v>10736</v>
      </c>
      <c r="M1800" s="70" t="s">
        <v>10738</v>
      </c>
      <c r="N1800" s="32"/>
      <c r="O1800" s="32"/>
      <c r="P1800" s="32"/>
      <c r="Q1800" s="32"/>
      <c r="R1800" s="32"/>
      <c r="S1800" s="32"/>
    </row>
    <row r="1801" spans="1:19">
      <c r="A1801" t="s">
        <v>11857</v>
      </c>
      <c r="B1801" t="s">
        <v>10459</v>
      </c>
      <c r="C1801" s="70" t="s">
        <v>11858</v>
      </c>
      <c r="D1801" s="70" t="s">
        <v>10734</v>
      </c>
      <c r="E1801" s="70" t="s">
        <v>10735</v>
      </c>
      <c r="J1801" s="70" t="s">
        <v>10737</v>
      </c>
      <c r="K1801" s="70" t="s">
        <v>1224</v>
      </c>
      <c r="L1801" s="70" t="s">
        <v>10736</v>
      </c>
      <c r="M1801" s="70" t="s">
        <v>10738</v>
      </c>
      <c r="N1801" s="32"/>
      <c r="O1801" s="32"/>
      <c r="P1801" s="32"/>
      <c r="Q1801" s="32"/>
      <c r="R1801" s="32"/>
      <c r="S1801" s="32"/>
    </row>
    <row r="1802" spans="1:19">
      <c r="A1802" t="s">
        <v>11859</v>
      </c>
      <c r="B1802" t="s">
        <v>10459</v>
      </c>
      <c r="C1802" s="70" t="s">
        <v>7679</v>
      </c>
      <c r="D1802" s="70" t="s">
        <v>10734</v>
      </c>
      <c r="E1802" s="70" t="s">
        <v>10735</v>
      </c>
      <c r="J1802" s="70" t="s">
        <v>10737</v>
      </c>
      <c r="K1802" s="70" t="s">
        <v>1224</v>
      </c>
      <c r="L1802" s="70" t="s">
        <v>10736</v>
      </c>
      <c r="M1802" s="70" t="s">
        <v>10738</v>
      </c>
      <c r="N1802" s="32"/>
      <c r="O1802" s="32"/>
      <c r="P1802" s="32"/>
      <c r="Q1802" s="32"/>
      <c r="R1802" s="32"/>
      <c r="S1802" s="32"/>
    </row>
    <row r="1803" spans="1:19">
      <c r="A1803" t="s">
        <v>7680</v>
      </c>
      <c r="B1803" t="s">
        <v>10459</v>
      </c>
      <c r="C1803" s="70" t="s">
        <v>7681</v>
      </c>
      <c r="D1803" s="70" t="s">
        <v>10734</v>
      </c>
      <c r="E1803" s="70" t="s">
        <v>10735</v>
      </c>
      <c r="J1803" s="70" t="s">
        <v>10737</v>
      </c>
      <c r="K1803" s="70" t="s">
        <v>1224</v>
      </c>
      <c r="L1803" s="70" t="s">
        <v>10736</v>
      </c>
      <c r="M1803" s="70" t="s">
        <v>10738</v>
      </c>
      <c r="N1803" s="32"/>
      <c r="O1803" s="32"/>
      <c r="P1803" s="32"/>
      <c r="Q1803" s="32"/>
      <c r="R1803" s="32"/>
      <c r="S1803" s="32"/>
    </row>
    <row r="1804" spans="1:19">
      <c r="A1804" t="s">
        <v>7682</v>
      </c>
      <c r="B1804" t="s">
        <v>10459</v>
      </c>
      <c r="C1804" s="70" t="s">
        <v>13195</v>
      </c>
      <c r="D1804" s="70" t="s">
        <v>10734</v>
      </c>
      <c r="E1804" s="70" t="s">
        <v>10735</v>
      </c>
      <c r="J1804" s="70" t="s">
        <v>10737</v>
      </c>
      <c r="K1804" s="70" t="s">
        <v>1224</v>
      </c>
      <c r="L1804" s="70" t="s">
        <v>10736</v>
      </c>
      <c r="M1804" s="70" t="s">
        <v>10738</v>
      </c>
      <c r="N1804" s="32"/>
      <c r="O1804" s="32"/>
      <c r="P1804" s="32"/>
      <c r="Q1804" s="32"/>
      <c r="R1804" s="32"/>
      <c r="S1804" s="32"/>
    </row>
    <row r="1805" spans="1:19">
      <c r="A1805" t="s">
        <v>11852</v>
      </c>
      <c r="B1805" t="s">
        <v>10526</v>
      </c>
      <c r="C1805" s="70" t="s">
        <v>13196</v>
      </c>
      <c r="D1805" s="70" t="s">
        <v>10734</v>
      </c>
      <c r="E1805" s="70" t="s">
        <v>10735</v>
      </c>
      <c r="J1805" s="70" t="s">
        <v>10737</v>
      </c>
      <c r="K1805" s="70" t="s">
        <v>1224</v>
      </c>
      <c r="L1805" s="70" t="s">
        <v>10736</v>
      </c>
      <c r="M1805" s="70" t="s">
        <v>10738</v>
      </c>
      <c r="N1805" s="32"/>
      <c r="O1805" s="32"/>
      <c r="P1805" s="32"/>
      <c r="Q1805" s="32"/>
      <c r="R1805" s="32"/>
      <c r="S1805" s="32"/>
    </row>
    <row r="1806" spans="1:19">
      <c r="A1806" t="s">
        <v>11860</v>
      </c>
      <c r="B1806" t="s">
        <v>10526</v>
      </c>
      <c r="C1806" s="70" t="s">
        <v>9493</v>
      </c>
      <c r="D1806" s="70" t="s">
        <v>10734</v>
      </c>
      <c r="E1806" s="70" t="s">
        <v>10735</v>
      </c>
      <c r="J1806" s="70" t="s">
        <v>10737</v>
      </c>
      <c r="K1806" s="70" t="s">
        <v>1224</v>
      </c>
      <c r="L1806" s="70" t="s">
        <v>10736</v>
      </c>
      <c r="M1806" s="70" t="s">
        <v>10738</v>
      </c>
      <c r="N1806" s="32"/>
      <c r="O1806" s="32"/>
      <c r="P1806" s="32"/>
      <c r="Q1806" s="32"/>
      <c r="R1806" s="32"/>
      <c r="S1806" s="32"/>
    </row>
    <row r="1807" spans="1:19">
      <c r="A1807" t="s">
        <v>11682</v>
      </c>
      <c r="B1807" t="s">
        <v>10461</v>
      </c>
      <c r="C1807" s="70" t="s">
        <v>11683</v>
      </c>
      <c r="D1807" s="70" t="s">
        <v>11684</v>
      </c>
      <c r="E1807" s="70" t="s">
        <v>11683</v>
      </c>
      <c r="J1807" s="70" t="s">
        <v>10504</v>
      </c>
      <c r="K1807" s="70" t="s">
        <v>2429</v>
      </c>
      <c r="L1807" s="70" t="s">
        <v>10503</v>
      </c>
      <c r="M1807" s="70" t="s">
        <v>10505</v>
      </c>
      <c r="N1807" s="32"/>
      <c r="O1807" s="32"/>
      <c r="P1807" s="32"/>
      <c r="Q1807" s="32"/>
      <c r="R1807" s="32"/>
      <c r="S1807" s="32"/>
    </row>
    <row r="1808" spans="1:19">
      <c r="A1808" t="s">
        <v>11685</v>
      </c>
      <c r="B1808" t="s">
        <v>10461</v>
      </c>
      <c r="C1808" s="70" t="s">
        <v>11686</v>
      </c>
      <c r="D1808" s="70" t="s">
        <v>11684</v>
      </c>
      <c r="E1808" s="70" t="s">
        <v>11683</v>
      </c>
      <c r="J1808" s="70" t="s">
        <v>10504</v>
      </c>
      <c r="K1808" s="70" t="s">
        <v>2429</v>
      </c>
      <c r="L1808" s="70" t="s">
        <v>10503</v>
      </c>
      <c r="M1808" s="70" t="s">
        <v>10505</v>
      </c>
      <c r="N1808" s="32"/>
      <c r="O1808" s="32"/>
      <c r="P1808" s="32"/>
      <c r="Q1808" s="32"/>
      <c r="R1808" s="32"/>
      <c r="S1808" s="32"/>
    </row>
    <row r="1809" spans="1:19">
      <c r="A1809" t="s">
        <v>13197</v>
      </c>
      <c r="B1809" t="s">
        <v>10461</v>
      </c>
      <c r="C1809" s="70" t="s">
        <v>10183</v>
      </c>
      <c r="D1809" s="70" t="s">
        <v>7069</v>
      </c>
      <c r="E1809" s="70" t="s">
        <v>7070</v>
      </c>
      <c r="J1809" s="70" t="s">
        <v>10504</v>
      </c>
      <c r="K1809" s="70" t="s">
        <v>2429</v>
      </c>
      <c r="L1809" s="70" t="s">
        <v>10503</v>
      </c>
      <c r="M1809" s="70" t="s">
        <v>10505</v>
      </c>
      <c r="N1809" s="32"/>
      <c r="O1809" s="32"/>
      <c r="P1809" s="32"/>
      <c r="Q1809" s="32"/>
      <c r="R1809" s="32"/>
      <c r="S1809" s="32"/>
    </row>
    <row r="1810" spans="1:19">
      <c r="A1810" t="s">
        <v>7067</v>
      </c>
      <c r="B1810" t="s">
        <v>10461</v>
      </c>
      <c r="C1810" s="70" t="s">
        <v>7068</v>
      </c>
      <c r="D1810" s="70" t="s">
        <v>7069</v>
      </c>
      <c r="E1810" s="70" t="s">
        <v>7070</v>
      </c>
      <c r="J1810" s="70" t="s">
        <v>10504</v>
      </c>
      <c r="K1810" s="70" t="s">
        <v>2429</v>
      </c>
      <c r="L1810" s="70" t="s">
        <v>10503</v>
      </c>
      <c r="M1810" s="70" t="s">
        <v>10505</v>
      </c>
      <c r="N1810" s="32"/>
      <c r="O1810" s="32"/>
      <c r="P1810" s="32"/>
      <c r="Q1810" s="32"/>
      <c r="R1810" s="32"/>
      <c r="S1810" s="32"/>
    </row>
    <row r="1811" spans="1:19">
      <c r="A1811" t="s">
        <v>7081</v>
      </c>
      <c r="B1811" t="s">
        <v>10461</v>
      </c>
      <c r="C1811" s="70" t="s">
        <v>7082</v>
      </c>
      <c r="D1811" s="70" t="s">
        <v>7069</v>
      </c>
      <c r="E1811" s="70" t="s">
        <v>7070</v>
      </c>
      <c r="J1811" s="70" t="s">
        <v>10504</v>
      </c>
      <c r="K1811" s="70" t="s">
        <v>2429</v>
      </c>
      <c r="L1811" s="70" t="s">
        <v>10503</v>
      </c>
      <c r="M1811" s="70" t="s">
        <v>10505</v>
      </c>
      <c r="N1811" s="32"/>
      <c r="O1811" s="32"/>
      <c r="P1811" s="32"/>
      <c r="Q1811" s="32"/>
      <c r="R1811" s="32"/>
      <c r="S1811" s="32"/>
    </row>
    <row r="1812" spans="1:19">
      <c r="A1812" t="s">
        <v>7088</v>
      </c>
      <c r="B1812" t="s">
        <v>10461</v>
      </c>
      <c r="C1812" s="70" t="s">
        <v>7089</v>
      </c>
      <c r="D1812" s="70" t="s">
        <v>7069</v>
      </c>
      <c r="E1812" s="70" t="s">
        <v>7070</v>
      </c>
      <c r="J1812" s="70" t="s">
        <v>10504</v>
      </c>
      <c r="K1812" s="70" t="s">
        <v>2429</v>
      </c>
      <c r="L1812" s="70" t="s">
        <v>10503</v>
      </c>
      <c r="M1812" s="70" t="s">
        <v>10505</v>
      </c>
      <c r="N1812" s="32"/>
      <c r="O1812" s="32"/>
      <c r="P1812" s="32"/>
      <c r="Q1812" s="32"/>
      <c r="R1812" s="32"/>
      <c r="S1812" s="32"/>
    </row>
    <row r="1813" spans="1:19">
      <c r="A1813" t="s">
        <v>9227</v>
      </c>
      <c r="B1813" t="s">
        <v>10461</v>
      </c>
      <c r="C1813" s="70" t="s">
        <v>13291</v>
      </c>
      <c r="D1813" s="70" t="s">
        <v>7069</v>
      </c>
      <c r="E1813" s="70" t="s">
        <v>7070</v>
      </c>
      <c r="J1813" s="70" t="s">
        <v>10504</v>
      </c>
      <c r="K1813" s="70" t="s">
        <v>2429</v>
      </c>
      <c r="L1813" s="70" t="s">
        <v>10503</v>
      </c>
      <c r="M1813" s="70" t="s">
        <v>10505</v>
      </c>
      <c r="N1813" s="32"/>
      <c r="O1813" s="32"/>
      <c r="P1813" s="32"/>
      <c r="Q1813" s="32"/>
      <c r="R1813" s="32"/>
      <c r="S1813" s="32"/>
    </row>
    <row r="1814" spans="1:19">
      <c r="A1814" t="s">
        <v>11687</v>
      </c>
      <c r="B1814" t="s">
        <v>10461</v>
      </c>
      <c r="C1814" s="70" t="s">
        <v>11688</v>
      </c>
      <c r="D1814" s="70" t="s">
        <v>7069</v>
      </c>
      <c r="E1814" s="70" t="s">
        <v>7070</v>
      </c>
      <c r="J1814" s="70" t="s">
        <v>10504</v>
      </c>
      <c r="K1814" s="70" t="s">
        <v>2429</v>
      </c>
      <c r="L1814" s="70" t="s">
        <v>10503</v>
      </c>
      <c r="M1814" s="70" t="s">
        <v>10505</v>
      </c>
      <c r="N1814" s="32"/>
      <c r="O1814" s="32"/>
      <c r="P1814" s="32"/>
      <c r="Q1814" s="32"/>
      <c r="R1814" s="32"/>
      <c r="S1814" s="32"/>
    </row>
    <row r="1815" spans="1:19">
      <c r="A1815" t="s">
        <v>11690</v>
      </c>
      <c r="B1815" t="s">
        <v>10461</v>
      </c>
      <c r="C1815" s="70" t="s">
        <v>10184</v>
      </c>
      <c r="D1815" s="70" t="s">
        <v>7069</v>
      </c>
      <c r="E1815" s="70" t="s">
        <v>7070</v>
      </c>
      <c r="J1815" s="70" t="s">
        <v>10504</v>
      </c>
      <c r="K1815" s="70" t="s">
        <v>2429</v>
      </c>
      <c r="L1815" s="70" t="s">
        <v>10503</v>
      </c>
      <c r="M1815" s="70" t="s">
        <v>10505</v>
      </c>
      <c r="N1815" s="32"/>
      <c r="O1815" s="32"/>
      <c r="P1815" s="32"/>
      <c r="Q1815" s="32"/>
      <c r="R1815" s="32"/>
      <c r="S1815" s="32"/>
    </row>
    <row r="1816" spans="1:19">
      <c r="A1816" t="s">
        <v>9220</v>
      </c>
      <c r="B1816" t="s">
        <v>10461</v>
      </c>
      <c r="C1816" s="70" t="s">
        <v>9221</v>
      </c>
      <c r="D1816" s="70" t="s">
        <v>9222</v>
      </c>
      <c r="E1816" s="70" t="s">
        <v>9223</v>
      </c>
      <c r="J1816" s="70" t="s">
        <v>10504</v>
      </c>
      <c r="K1816" s="70" t="s">
        <v>2429</v>
      </c>
      <c r="L1816" s="70" t="s">
        <v>10503</v>
      </c>
      <c r="M1816" s="70" t="s">
        <v>10505</v>
      </c>
      <c r="N1816" s="32"/>
      <c r="O1816" s="32"/>
      <c r="P1816" s="32"/>
      <c r="Q1816" s="32"/>
      <c r="R1816" s="32"/>
      <c r="S1816" s="32"/>
    </row>
    <row r="1817" spans="1:19">
      <c r="A1817" t="s">
        <v>11689</v>
      </c>
      <c r="B1817" t="s">
        <v>10461</v>
      </c>
      <c r="C1817" s="70" t="s">
        <v>9223</v>
      </c>
      <c r="D1817" s="70" t="s">
        <v>9222</v>
      </c>
      <c r="E1817" s="70" t="s">
        <v>9223</v>
      </c>
      <c r="J1817" s="70" t="s">
        <v>10504</v>
      </c>
      <c r="K1817" s="70" t="s">
        <v>2429</v>
      </c>
      <c r="L1817" s="70" t="s">
        <v>10503</v>
      </c>
      <c r="M1817" s="70" t="s">
        <v>10505</v>
      </c>
      <c r="N1817" s="32"/>
      <c r="O1817" s="32"/>
      <c r="P1817" s="32"/>
      <c r="Q1817" s="32"/>
      <c r="R1817" s="32"/>
      <c r="S1817" s="32"/>
    </row>
    <row r="1818" spans="1:19">
      <c r="A1818" t="s">
        <v>12345</v>
      </c>
      <c r="B1818" t="s">
        <v>10461</v>
      </c>
      <c r="C1818" s="70" t="s">
        <v>12490</v>
      </c>
      <c r="D1818" s="70" t="s">
        <v>9222</v>
      </c>
      <c r="E1818" s="70" t="s">
        <v>9223</v>
      </c>
      <c r="J1818" s="70" t="s">
        <v>10504</v>
      </c>
      <c r="K1818" s="70" t="s">
        <v>2429</v>
      </c>
      <c r="L1818" s="70" t="s">
        <v>10503</v>
      </c>
      <c r="M1818" s="70" t="s">
        <v>10505</v>
      </c>
      <c r="N1818" s="32"/>
      <c r="O1818" s="32"/>
      <c r="P1818" s="32"/>
      <c r="Q1818" s="32"/>
      <c r="R1818" s="32"/>
      <c r="S1818" s="32"/>
    </row>
    <row r="1819" spans="1:19">
      <c r="A1819" t="s">
        <v>10185</v>
      </c>
      <c r="B1819" t="s">
        <v>10461</v>
      </c>
      <c r="C1819" s="70" t="s">
        <v>10186</v>
      </c>
      <c r="D1819" s="70" t="s">
        <v>9222</v>
      </c>
      <c r="E1819" s="70" t="s">
        <v>9223</v>
      </c>
      <c r="J1819" s="70" t="s">
        <v>10504</v>
      </c>
      <c r="K1819" s="70" t="s">
        <v>2429</v>
      </c>
      <c r="L1819" s="70" t="s">
        <v>10503</v>
      </c>
      <c r="M1819" s="70" t="s">
        <v>10505</v>
      </c>
      <c r="N1819" s="32"/>
      <c r="O1819" s="32"/>
      <c r="P1819" s="32"/>
      <c r="Q1819" s="32"/>
      <c r="R1819" s="32"/>
      <c r="S1819" s="32"/>
    </row>
    <row r="1820" spans="1:19">
      <c r="A1820" t="s">
        <v>12348</v>
      </c>
      <c r="B1820" t="s">
        <v>10526</v>
      </c>
      <c r="C1820" s="70" t="s">
        <v>12491</v>
      </c>
      <c r="D1820" s="70" t="s">
        <v>9222</v>
      </c>
      <c r="E1820" s="70" t="s">
        <v>9223</v>
      </c>
      <c r="J1820" s="70" t="s">
        <v>10504</v>
      </c>
      <c r="K1820" s="70" t="s">
        <v>2429</v>
      </c>
      <c r="L1820" s="70" t="s">
        <v>10503</v>
      </c>
      <c r="M1820" s="70" t="s">
        <v>10505</v>
      </c>
      <c r="N1820" s="32"/>
      <c r="O1820" s="32"/>
      <c r="P1820" s="32"/>
      <c r="Q1820" s="32"/>
      <c r="R1820" s="32"/>
      <c r="S1820" s="32"/>
    </row>
    <row r="1821" spans="1:19">
      <c r="A1821" t="s">
        <v>7085</v>
      </c>
      <c r="B1821" t="s">
        <v>10461</v>
      </c>
      <c r="C1821" s="70" t="s">
        <v>7086</v>
      </c>
      <c r="D1821" s="70" t="s">
        <v>7087</v>
      </c>
      <c r="E1821" s="70" t="s">
        <v>10187</v>
      </c>
      <c r="J1821" s="70" t="s">
        <v>10504</v>
      </c>
      <c r="K1821" s="70" t="s">
        <v>2429</v>
      </c>
      <c r="L1821" s="70" t="s">
        <v>10503</v>
      </c>
      <c r="M1821" s="70" t="s">
        <v>10505</v>
      </c>
      <c r="N1821" s="32"/>
      <c r="O1821" s="32"/>
      <c r="P1821" s="32"/>
      <c r="Q1821" s="32"/>
      <c r="R1821" s="32"/>
      <c r="S1821" s="32"/>
    </row>
    <row r="1822" spans="1:19">
      <c r="A1822" t="s">
        <v>7090</v>
      </c>
      <c r="B1822" t="s">
        <v>10461</v>
      </c>
      <c r="C1822" s="70" t="s">
        <v>7091</v>
      </c>
      <c r="D1822" s="70" t="s">
        <v>7087</v>
      </c>
      <c r="E1822" s="70" t="s">
        <v>10187</v>
      </c>
      <c r="J1822" s="70" t="s">
        <v>10504</v>
      </c>
      <c r="K1822" s="70" t="s">
        <v>2429</v>
      </c>
      <c r="L1822" s="70" t="s">
        <v>10503</v>
      </c>
      <c r="M1822" s="70" t="s">
        <v>10505</v>
      </c>
      <c r="N1822" s="32"/>
      <c r="O1822" s="32"/>
      <c r="P1822" s="32"/>
      <c r="Q1822" s="32"/>
      <c r="R1822" s="32"/>
      <c r="S1822" s="32"/>
    </row>
    <row r="1823" spans="1:19">
      <c r="A1823" t="s">
        <v>11663</v>
      </c>
      <c r="B1823" t="s">
        <v>10459</v>
      </c>
      <c r="C1823" s="70" t="s">
        <v>12871</v>
      </c>
      <c r="D1823" s="70" t="s">
        <v>12872</v>
      </c>
      <c r="E1823" s="70" t="s">
        <v>12873</v>
      </c>
      <c r="J1823" s="70" t="s">
        <v>10504</v>
      </c>
      <c r="K1823" s="70" t="s">
        <v>2429</v>
      </c>
      <c r="L1823" s="70" t="s">
        <v>10503</v>
      </c>
      <c r="M1823" s="70" t="s">
        <v>10505</v>
      </c>
      <c r="N1823" s="32"/>
      <c r="O1823" s="32"/>
      <c r="P1823" s="32"/>
      <c r="Q1823" s="32"/>
      <c r="R1823" s="32"/>
      <c r="S1823" s="32"/>
    </row>
    <row r="1824" spans="1:19">
      <c r="A1824" t="s">
        <v>9224</v>
      </c>
      <c r="B1824" t="s">
        <v>10459</v>
      </c>
      <c r="C1824" s="70" t="s">
        <v>9225</v>
      </c>
      <c r="D1824" s="70" t="s">
        <v>12872</v>
      </c>
      <c r="E1824" s="70" t="s">
        <v>12873</v>
      </c>
      <c r="J1824" s="70" t="s">
        <v>10504</v>
      </c>
      <c r="K1824" s="70" t="s">
        <v>2429</v>
      </c>
      <c r="L1824" s="70" t="s">
        <v>10503</v>
      </c>
      <c r="M1824" s="70" t="s">
        <v>10505</v>
      </c>
      <c r="N1824" s="32"/>
      <c r="O1824" s="32"/>
      <c r="P1824" s="32"/>
      <c r="Q1824" s="32"/>
      <c r="R1824" s="32"/>
      <c r="S1824" s="32"/>
    </row>
    <row r="1825" spans="1:19">
      <c r="A1825" t="s">
        <v>11678</v>
      </c>
      <c r="B1825" t="s">
        <v>10459</v>
      </c>
      <c r="C1825" s="70" t="s">
        <v>11679</v>
      </c>
      <c r="D1825" s="70" t="s">
        <v>12872</v>
      </c>
      <c r="E1825" s="70" t="s">
        <v>12873</v>
      </c>
      <c r="J1825" s="70" t="s">
        <v>10504</v>
      </c>
      <c r="K1825" s="70" t="s">
        <v>2429</v>
      </c>
      <c r="L1825" s="70" t="s">
        <v>10503</v>
      </c>
      <c r="M1825" s="70" t="s">
        <v>10505</v>
      </c>
      <c r="N1825" s="32"/>
      <c r="O1825" s="32"/>
      <c r="P1825" s="32"/>
      <c r="Q1825" s="32"/>
      <c r="R1825" s="32"/>
      <c r="S1825" s="32"/>
    </row>
    <row r="1826" spans="1:19">
      <c r="A1826" t="s">
        <v>12141</v>
      </c>
      <c r="B1826" t="s">
        <v>10459</v>
      </c>
      <c r="C1826" s="70" t="s">
        <v>12538</v>
      </c>
      <c r="D1826" s="70" t="s">
        <v>12872</v>
      </c>
      <c r="E1826" s="70" t="s">
        <v>12873</v>
      </c>
      <c r="J1826" s="70" t="s">
        <v>10504</v>
      </c>
      <c r="K1826" s="70" t="s">
        <v>2429</v>
      </c>
      <c r="L1826" s="70" t="s">
        <v>10503</v>
      </c>
      <c r="M1826" s="70" t="s">
        <v>10505</v>
      </c>
      <c r="N1826" s="32"/>
      <c r="O1826" s="32"/>
      <c r="P1826" s="32"/>
      <c r="Q1826" s="32"/>
      <c r="R1826" s="32"/>
      <c r="S1826" s="32"/>
    </row>
    <row r="1827" spans="1:19">
      <c r="A1827" t="s">
        <v>12142</v>
      </c>
      <c r="B1827" t="s">
        <v>10459</v>
      </c>
      <c r="C1827" s="70" t="s">
        <v>12539</v>
      </c>
      <c r="D1827" s="70" t="s">
        <v>12872</v>
      </c>
      <c r="E1827" s="70" t="s">
        <v>12873</v>
      </c>
      <c r="J1827" s="70" t="s">
        <v>10504</v>
      </c>
      <c r="K1827" s="70" t="s">
        <v>2429</v>
      </c>
      <c r="L1827" s="70" t="s">
        <v>10503</v>
      </c>
      <c r="M1827" s="70" t="s">
        <v>10505</v>
      </c>
      <c r="N1827" s="32"/>
      <c r="O1827" s="32"/>
      <c r="P1827" s="32"/>
      <c r="Q1827" s="32"/>
      <c r="R1827" s="32"/>
      <c r="S1827" s="32"/>
    </row>
    <row r="1828" spans="1:19">
      <c r="A1828" t="s">
        <v>12143</v>
      </c>
      <c r="B1828" t="s">
        <v>10459</v>
      </c>
      <c r="C1828" s="70" t="s">
        <v>10188</v>
      </c>
      <c r="D1828" s="70" t="s">
        <v>12872</v>
      </c>
      <c r="E1828" s="70" t="s">
        <v>12873</v>
      </c>
      <c r="J1828" s="70" t="s">
        <v>10504</v>
      </c>
      <c r="K1828" s="70" t="s">
        <v>2429</v>
      </c>
      <c r="L1828" s="70" t="s">
        <v>10503</v>
      </c>
      <c r="M1828" s="70" t="s">
        <v>10505</v>
      </c>
      <c r="N1828" s="32"/>
      <c r="O1828" s="32"/>
      <c r="P1828" s="32"/>
      <c r="Q1828" s="32"/>
      <c r="R1828" s="32"/>
      <c r="S1828" s="32"/>
    </row>
    <row r="1829" spans="1:19">
      <c r="A1829" t="s">
        <v>12144</v>
      </c>
      <c r="B1829" t="s">
        <v>10459</v>
      </c>
      <c r="C1829" s="70" t="s">
        <v>12540</v>
      </c>
      <c r="D1829" s="70" t="s">
        <v>12872</v>
      </c>
      <c r="E1829" s="70" t="s">
        <v>12873</v>
      </c>
      <c r="J1829" s="70" t="s">
        <v>10504</v>
      </c>
      <c r="K1829" s="70" t="s">
        <v>2429</v>
      </c>
      <c r="L1829" s="70" t="s">
        <v>10503</v>
      </c>
      <c r="M1829" s="70" t="s">
        <v>10505</v>
      </c>
      <c r="N1829" s="32"/>
      <c r="O1829" s="32"/>
      <c r="P1829" s="32"/>
      <c r="Q1829" s="32"/>
      <c r="R1829" s="32"/>
      <c r="S1829" s="32"/>
    </row>
    <row r="1830" spans="1:19">
      <c r="A1830" t="s">
        <v>10730</v>
      </c>
      <c r="B1830" t="s">
        <v>10459</v>
      </c>
      <c r="C1830" s="70" t="s">
        <v>10731</v>
      </c>
      <c r="D1830" s="70" t="s">
        <v>10501</v>
      </c>
      <c r="E1830" s="70" t="s">
        <v>10502</v>
      </c>
      <c r="J1830" s="70" t="s">
        <v>10504</v>
      </c>
      <c r="K1830" s="70" t="s">
        <v>2429</v>
      </c>
      <c r="L1830" s="70" t="s">
        <v>10503</v>
      </c>
      <c r="M1830" s="70" t="s">
        <v>10505</v>
      </c>
      <c r="N1830" s="32"/>
      <c r="O1830" s="32"/>
      <c r="P1830" s="32"/>
      <c r="Q1830" s="32"/>
      <c r="R1830" s="32"/>
      <c r="S1830" s="32"/>
    </row>
    <row r="1831" spans="1:19">
      <c r="A1831" t="s">
        <v>10732</v>
      </c>
      <c r="B1831" t="s">
        <v>10459</v>
      </c>
      <c r="C1831" s="70" t="s">
        <v>10189</v>
      </c>
      <c r="D1831" s="70" t="s">
        <v>10501</v>
      </c>
      <c r="E1831" s="70" t="s">
        <v>10502</v>
      </c>
      <c r="J1831" s="70" t="s">
        <v>10504</v>
      </c>
      <c r="K1831" s="70" t="s">
        <v>2429</v>
      </c>
      <c r="L1831" s="70" t="s">
        <v>10503</v>
      </c>
      <c r="M1831" s="70" t="s">
        <v>10505</v>
      </c>
      <c r="N1831" s="32"/>
      <c r="O1831" s="32"/>
      <c r="P1831" s="32"/>
      <c r="Q1831" s="32"/>
      <c r="R1831" s="32"/>
      <c r="S1831" s="32"/>
    </row>
    <row r="1832" spans="1:19">
      <c r="A1832" t="s">
        <v>9215</v>
      </c>
      <c r="B1832" t="s">
        <v>10459</v>
      </c>
      <c r="C1832" s="70" t="s">
        <v>9216</v>
      </c>
      <c r="D1832" s="70" t="s">
        <v>10501</v>
      </c>
      <c r="E1832" s="70" t="s">
        <v>10502</v>
      </c>
      <c r="J1832" s="70" t="s">
        <v>10504</v>
      </c>
      <c r="K1832" s="70" t="s">
        <v>2429</v>
      </c>
      <c r="L1832" s="70" t="s">
        <v>10503</v>
      </c>
      <c r="M1832" s="70" t="s">
        <v>10505</v>
      </c>
      <c r="N1832" s="32"/>
      <c r="O1832" s="32"/>
      <c r="P1832" s="32"/>
      <c r="Q1832" s="32"/>
      <c r="R1832" s="32"/>
      <c r="S1832" s="32"/>
    </row>
    <row r="1833" spans="1:19">
      <c r="A1833" t="s">
        <v>9217</v>
      </c>
      <c r="B1833" t="s">
        <v>10459</v>
      </c>
      <c r="C1833" s="70" t="s">
        <v>10190</v>
      </c>
      <c r="D1833" s="70" t="s">
        <v>10501</v>
      </c>
      <c r="E1833" s="70" t="s">
        <v>10502</v>
      </c>
      <c r="J1833" s="70" t="s">
        <v>10504</v>
      </c>
      <c r="K1833" s="70" t="s">
        <v>2429</v>
      </c>
      <c r="L1833" s="70" t="s">
        <v>10503</v>
      </c>
      <c r="M1833" s="70" t="s">
        <v>10505</v>
      </c>
      <c r="N1833" s="32"/>
      <c r="O1833" s="32"/>
      <c r="P1833" s="32"/>
      <c r="Q1833" s="32"/>
      <c r="R1833" s="32"/>
      <c r="S1833" s="32"/>
    </row>
    <row r="1834" spans="1:19">
      <c r="A1834" t="s">
        <v>9218</v>
      </c>
      <c r="B1834" t="s">
        <v>10459</v>
      </c>
      <c r="C1834" s="70" t="s">
        <v>9219</v>
      </c>
      <c r="D1834" s="70" t="s">
        <v>10501</v>
      </c>
      <c r="E1834" s="70" t="s">
        <v>10502</v>
      </c>
      <c r="J1834" s="70" t="s">
        <v>10504</v>
      </c>
      <c r="K1834" s="70" t="s">
        <v>2429</v>
      </c>
      <c r="L1834" s="70" t="s">
        <v>10503</v>
      </c>
      <c r="M1834" s="70" t="s">
        <v>10505</v>
      </c>
      <c r="N1834" s="32"/>
      <c r="O1834" s="32"/>
      <c r="P1834" s="32"/>
      <c r="Q1834" s="32"/>
      <c r="R1834" s="32"/>
      <c r="S1834" s="32"/>
    </row>
    <row r="1835" spans="1:19">
      <c r="A1835" t="s">
        <v>10191</v>
      </c>
      <c r="B1835" t="s">
        <v>10459</v>
      </c>
      <c r="C1835" s="70" t="s">
        <v>10192</v>
      </c>
      <c r="D1835" s="70" t="s">
        <v>10501</v>
      </c>
      <c r="E1835" s="70" t="s">
        <v>10502</v>
      </c>
      <c r="J1835" s="70" t="s">
        <v>10504</v>
      </c>
      <c r="K1835" s="70" t="s">
        <v>2429</v>
      </c>
      <c r="L1835" s="70" t="s">
        <v>10503</v>
      </c>
      <c r="M1835" s="70" t="s">
        <v>10505</v>
      </c>
      <c r="N1835" s="32"/>
      <c r="O1835" s="32"/>
      <c r="P1835" s="32"/>
      <c r="Q1835" s="32"/>
      <c r="R1835" s="32"/>
      <c r="S1835" s="32"/>
    </row>
    <row r="1836" spans="1:19">
      <c r="A1836" t="s">
        <v>9226</v>
      </c>
      <c r="B1836" t="s">
        <v>10459</v>
      </c>
      <c r="C1836" s="70" t="s">
        <v>12220</v>
      </c>
      <c r="D1836" s="70" t="s">
        <v>10501</v>
      </c>
      <c r="E1836" s="70" t="s">
        <v>10502</v>
      </c>
      <c r="J1836" s="70" t="s">
        <v>10504</v>
      </c>
      <c r="K1836" s="70" t="s">
        <v>2429</v>
      </c>
      <c r="L1836" s="70" t="s">
        <v>10503</v>
      </c>
      <c r="M1836" s="70" t="s">
        <v>10505</v>
      </c>
      <c r="N1836" s="32"/>
      <c r="O1836" s="32"/>
      <c r="P1836" s="32"/>
      <c r="Q1836" s="32"/>
      <c r="R1836" s="32"/>
      <c r="S1836" s="32"/>
    </row>
    <row r="1837" spans="1:19">
      <c r="A1837" t="s">
        <v>12136</v>
      </c>
      <c r="B1837" t="s">
        <v>10459</v>
      </c>
      <c r="C1837" s="70" t="s">
        <v>12221</v>
      </c>
      <c r="D1837" s="70" t="s">
        <v>10501</v>
      </c>
      <c r="E1837" s="70" t="s">
        <v>10502</v>
      </c>
      <c r="J1837" s="70" t="s">
        <v>10504</v>
      </c>
      <c r="K1837" s="70" t="s">
        <v>2429</v>
      </c>
      <c r="L1837" s="70" t="s">
        <v>10503</v>
      </c>
      <c r="M1837" s="70" t="s">
        <v>10505</v>
      </c>
      <c r="N1837" s="32"/>
      <c r="O1837" s="32"/>
      <c r="P1837" s="32"/>
      <c r="Q1837" s="32"/>
      <c r="R1837" s="32"/>
      <c r="S1837" s="32"/>
    </row>
    <row r="1838" spans="1:19">
      <c r="A1838" t="s">
        <v>9228</v>
      </c>
      <c r="B1838" t="s">
        <v>10459</v>
      </c>
      <c r="C1838" s="70" t="s">
        <v>12222</v>
      </c>
      <c r="D1838" s="70" t="s">
        <v>10501</v>
      </c>
      <c r="E1838" s="70" t="s">
        <v>10502</v>
      </c>
      <c r="J1838" s="70" t="s">
        <v>10504</v>
      </c>
      <c r="K1838" s="70" t="s">
        <v>2429</v>
      </c>
      <c r="L1838" s="70" t="s">
        <v>10503</v>
      </c>
      <c r="M1838" s="70" t="s">
        <v>10505</v>
      </c>
      <c r="N1838" s="32"/>
      <c r="O1838" s="32"/>
      <c r="P1838" s="32"/>
      <c r="Q1838" s="32"/>
      <c r="R1838" s="32"/>
      <c r="S1838" s="32"/>
    </row>
    <row r="1839" spans="1:19">
      <c r="A1839" t="s">
        <v>9229</v>
      </c>
      <c r="B1839" t="s">
        <v>10459</v>
      </c>
      <c r="C1839" s="70" t="s">
        <v>12223</v>
      </c>
      <c r="D1839" s="70" t="s">
        <v>10501</v>
      </c>
      <c r="E1839" s="70" t="s">
        <v>10502</v>
      </c>
      <c r="J1839" s="70" t="s">
        <v>10504</v>
      </c>
      <c r="K1839" s="70" t="s">
        <v>2429</v>
      </c>
      <c r="L1839" s="70" t="s">
        <v>10503</v>
      </c>
      <c r="M1839" s="70" t="s">
        <v>10505</v>
      </c>
      <c r="N1839" s="32"/>
      <c r="O1839" s="32"/>
      <c r="P1839" s="32"/>
      <c r="Q1839" s="32"/>
      <c r="R1839" s="32"/>
      <c r="S1839" s="32"/>
    </row>
    <row r="1840" spans="1:19">
      <c r="A1840" t="s">
        <v>11691</v>
      </c>
      <c r="B1840" t="s">
        <v>10459</v>
      </c>
      <c r="C1840" s="70" t="s">
        <v>11692</v>
      </c>
      <c r="D1840" s="70" t="s">
        <v>10501</v>
      </c>
      <c r="E1840" s="70" t="s">
        <v>10502</v>
      </c>
      <c r="J1840" s="70" t="s">
        <v>10504</v>
      </c>
      <c r="K1840" s="70" t="s">
        <v>2429</v>
      </c>
      <c r="L1840" s="70" t="s">
        <v>10503</v>
      </c>
      <c r="M1840" s="70" t="s">
        <v>10505</v>
      </c>
      <c r="N1840" s="32"/>
      <c r="O1840" s="32"/>
      <c r="P1840" s="32"/>
      <c r="Q1840" s="32"/>
      <c r="R1840" s="32"/>
      <c r="S1840" s="32"/>
    </row>
    <row r="1841" spans="1:19">
      <c r="A1841" t="s">
        <v>12137</v>
      </c>
      <c r="B1841" t="s">
        <v>10459</v>
      </c>
      <c r="C1841" s="70" t="s">
        <v>12536</v>
      </c>
      <c r="D1841" s="70" t="s">
        <v>10501</v>
      </c>
      <c r="E1841" s="70" t="s">
        <v>10502</v>
      </c>
      <c r="J1841" s="70" t="s">
        <v>10504</v>
      </c>
      <c r="K1841" s="70" t="s">
        <v>2429</v>
      </c>
      <c r="L1841" s="70" t="s">
        <v>10503</v>
      </c>
      <c r="M1841" s="70" t="s">
        <v>10505</v>
      </c>
      <c r="N1841" s="32"/>
      <c r="O1841" s="32"/>
      <c r="P1841" s="32"/>
      <c r="Q1841" s="32"/>
      <c r="R1841" s="32"/>
      <c r="S1841" s="32"/>
    </row>
    <row r="1842" spans="1:19">
      <c r="A1842" t="s">
        <v>10193</v>
      </c>
      <c r="B1842" t="s">
        <v>10459</v>
      </c>
      <c r="C1842" s="70" t="s">
        <v>10194</v>
      </c>
      <c r="D1842" s="70" t="s">
        <v>10501</v>
      </c>
      <c r="E1842" s="70" t="s">
        <v>10502</v>
      </c>
      <c r="J1842" s="70" t="s">
        <v>10504</v>
      </c>
      <c r="K1842" s="70" t="s">
        <v>2429</v>
      </c>
      <c r="L1842" s="70" t="s">
        <v>10503</v>
      </c>
      <c r="M1842" s="70" t="s">
        <v>10505</v>
      </c>
      <c r="N1842" s="32"/>
      <c r="O1842" s="32"/>
      <c r="P1842" s="32"/>
      <c r="Q1842" s="32"/>
      <c r="R1842" s="32"/>
      <c r="S1842" s="32"/>
    </row>
    <row r="1843" spans="1:19">
      <c r="A1843" t="s">
        <v>10195</v>
      </c>
      <c r="B1843" t="s">
        <v>10459</v>
      </c>
      <c r="C1843" s="70" t="s">
        <v>10196</v>
      </c>
      <c r="D1843" s="70" t="s">
        <v>10501</v>
      </c>
      <c r="E1843" s="70" t="s">
        <v>10502</v>
      </c>
      <c r="J1843" s="70" t="s">
        <v>10504</v>
      </c>
      <c r="K1843" s="70" t="s">
        <v>2429</v>
      </c>
      <c r="L1843" s="70" t="s">
        <v>10503</v>
      </c>
      <c r="M1843" s="70" t="s">
        <v>10505</v>
      </c>
      <c r="N1843" s="32"/>
      <c r="O1843" s="32"/>
      <c r="P1843" s="32"/>
      <c r="Q1843" s="32"/>
      <c r="R1843" s="32"/>
      <c r="S1843" s="32"/>
    </row>
    <row r="1844" spans="1:19">
      <c r="A1844" t="s">
        <v>12139</v>
      </c>
      <c r="B1844" t="s">
        <v>10459</v>
      </c>
      <c r="C1844" s="70" t="s">
        <v>10197</v>
      </c>
      <c r="D1844" s="70" t="s">
        <v>10501</v>
      </c>
      <c r="E1844" s="70" t="s">
        <v>10502</v>
      </c>
      <c r="J1844" s="70" t="s">
        <v>10504</v>
      </c>
      <c r="K1844" s="70" t="s">
        <v>2429</v>
      </c>
      <c r="L1844" s="70" t="s">
        <v>10503</v>
      </c>
      <c r="M1844" s="70" t="s">
        <v>10505</v>
      </c>
      <c r="N1844" s="32"/>
      <c r="O1844" s="32"/>
      <c r="P1844" s="32"/>
      <c r="Q1844" s="32"/>
      <c r="R1844" s="32"/>
      <c r="S1844" s="32"/>
    </row>
    <row r="1845" spans="1:19">
      <c r="A1845" t="s">
        <v>12140</v>
      </c>
      <c r="B1845" t="s">
        <v>10459</v>
      </c>
      <c r="C1845" s="70" t="s">
        <v>10198</v>
      </c>
      <c r="D1845" s="70" t="s">
        <v>10501</v>
      </c>
      <c r="E1845" s="70" t="s">
        <v>10502</v>
      </c>
      <c r="J1845" s="70" t="s">
        <v>10504</v>
      </c>
      <c r="K1845" s="70" t="s">
        <v>2429</v>
      </c>
      <c r="L1845" s="70" t="s">
        <v>10503</v>
      </c>
      <c r="M1845" s="70" t="s">
        <v>10505</v>
      </c>
      <c r="N1845" s="32"/>
      <c r="O1845" s="32"/>
      <c r="P1845" s="32"/>
      <c r="Q1845" s="32"/>
      <c r="R1845" s="32"/>
      <c r="S1845" s="32"/>
    </row>
    <row r="1846" spans="1:19">
      <c r="A1846" t="s">
        <v>12146</v>
      </c>
      <c r="B1846" t="s">
        <v>10459</v>
      </c>
      <c r="C1846" s="70" t="s">
        <v>12542</v>
      </c>
      <c r="D1846" s="70" t="s">
        <v>10501</v>
      </c>
      <c r="E1846" s="70" t="s">
        <v>10502</v>
      </c>
      <c r="J1846" s="70" t="s">
        <v>10504</v>
      </c>
      <c r="K1846" s="70" t="s">
        <v>2429</v>
      </c>
      <c r="L1846" s="70" t="s">
        <v>10503</v>
      </c>
      <c r="M1846" s="70" t="s">
        <v>10505</v>
      </c>
      <c r="N1846" s="32"/>
      <c r="O1846" s="32"/>
      <c r="P1846" s="32"/>
      <c r="Q1846" s="32"/>
      <c r="R1846" s="32"/>
      <c r="S1846" s="32"/>
    </row>
    <row r="1847" spans="1:19">
      <c r="A1847" t="s">
        <v>12147</v>
      </c>
      <c r="B1847" t="s">
        <v>10459</v>
      </c>
      <c r="C1847" s="70" t="s">
        <v>12543</v>
      </c>
      <c r="D1847" s="70" t="s">
        <v>10501</v>
      </c>
      <c r="E1847" s="70" t="s">
        <v>10502</v>
      </c>
      <c r="J1847" s="70" t="s">
        <v>10504</v>
      </c>
      <c r="K1847" s="70" t="s">
        <v>2429</v>
      </c>
      <c r="L1847" s="70" t="s">
        <v>10503</v>
      </c>
      <c r="M1847" s="70" t="s">
        <v>10505</v>
      </c>
      <c r="N1847" s="32"/>
      <c r="O1847" s="32"/>
      <c r="P1847" s="32"/>
      <c r="Q1847" s="32"/>
      <c r="R1847" s="32"/>
      <c r="S1847" s="32"/>
    </row>
    <row r="1848" spans="1:19">
      <c r="A1848" t="s">
        <v>10199</v>
      </c>
      <c r="B1848" t="s">
        <v>10459</v>
      </c>
      <c r="C1848" s="70" t="s">
        <v>10200</v>
      </c>
      <c r="D1848" s="70" t="s">
        <v>10501</v>
      </c>
      <c r="E1848" s="70" t="s">
        <v>10502</v>
      </c>
      <c r="J1848" s="70" t="s">
        <v>10504</v>
      </c>
      <c r="K1848" s="70" t="s">
        <v>2429</v>
      </c>
      <c r="L1848" s="70" t="s">
        <v>10503</v>
      </c>
      <c r="M1848" s="70" t="s">
        <v>10505</v>
      </c>
      <c r="N1848" s="32"/>
      <c r="O1848" s="32"/>
      <c r="P1848" s="32"/>
      <c r="Q1848" s="32"/>
      <c r="R1848" s="32"/>
      <c r="S1848" s="32"/>
    </row>
    <row r="1849" spans="1:19">
      <c r="A1849" t="s">
        <v>10201</v>
      </c>
      <c r="B1849" t="s">
        <v>10459</v>
      </c>
      <c r="C1849" s="70" t="s">
        <v>10202</v>
      </c>
      <c r="D1849" s="70" t="s">
        <v>10501</v>
      </c>
      <c r="E1849" s="70" t="s">
        <v>10502</v>
      </c>
      <c r="J1849" s="70" t="s">
        <v>10504</v>
      </c>
      <c r="K1849" s="70" t="s">
        <v>2429</v>
      </c>
      <c r="L1849" s="70" t="s">
        <v>10503</v>
      </c>
      <c r="M1849" s="70" t="s">
        <v>10505</v>
      </c>
      <c r="N1849" s="32"/>
      <c r="O1849" s="32"/>
      <c r="P1849" s="32"/>
      <c r="Q1849" s="32"/>
      <c r="R1849" s="32"/>
      <c r="S1849" s="32"/>
    </row>
    <row r="1850" spans="1:19">
      <c r="A1850" t="s">
        <v>10203</v>
      </c>
      <c r="B1850" t="s">
        <v>10459</v>
      </c>
      <c r="C1850" s="70" t="s">
        <v>10204</v>
      </c>
      <c r="D1850" s="70" t="s">
        <v>10501</v>
      </c>
      <c r="E1850" s="70" t="s">
        <v>10502</v>
      </c>
      <c r="J1850" s="70" t="s">
        <v>10504</v>
      </c>
      <c r="K1850" s="70" t="s">
        <v>2429</v>
      </c>
      <c r="L1850" s="70" t="s">
        <v>10503</v>
      </c>
      <c r="M1850" s="70" t="s">
        <v>10505</v>
      </c>
      <c r="N1850" s="32"/>
      <c r="O1850" s="32"/>
      <c r="P1850" s="32"/>
      <c r="Q1850" s="32"/>
      <c r="R1850" s="32"/>
      <c r="S1850" s="32"/>
    </row>
    <row r="1851" spans="1:19">
      <c r="A1851" t="s">
        <v>10205</v>
      </c>
      <c r="B1851" t="s">
        <v>10461</v>
      </c>
      <c r="C1851" s="70" t="s">
        <v>10206</v>
      </c>
      <c r="D1851" s="70" t="s">
        <v>7078</v>
      </c>
      <c r="E1851" s="70" t="s">
        <v>5524</v>
      </c>
      <c r="J1851" s="70" t="s">
        <v>10504</v>
      </c>
      <c r="K1851" s="70" t="s">
        <v>2429</v>
      </c>
      <c r="L1851" s="70" t="s">
        <v>10503</v>
      </c>
      <c r="M1851" s="70" t="s">
        <v>10505</v>
      </c>
      <c r="N1851" s="32"/>
      <c r="O1851" s="32"/>
      <c r="P1851" s="32"/>
      <c r="Q1851" s="32"/>
      <c r="R1851" s="32"/>
      <c r="S1851" s="32"/>
    </row>
    <row r="1852" spans="1:19">
      <c r="A1852" t="s">
        <v>10207</v>
      </c>
      <c r="B1852" t="s">
        <v>10461</v>
      </c>
      <c r="C1852" s="70" t="s">
        <v>10208</v>
      </c>
      <c r="D1852" s="70" t="s">
        <v>7078</v>
      </c>
      <c r="E1852" s="70" t="s">
        <v>5524</v>
      </c>
      <c r="J1852" s="70" t="s">
        <v>10504</v>
      </c>
      <c r="K1852" s="70" t="s">
        <v>2429</v>
      </c>
      <c r="L1852" s="70" t="s">
        <v>10503</v>
      </c>
      <c r="M1852" s="70" t="s">
        <v>10505</v>
      </c>
      <c r="N1852" s="32"/>
      <c r="O1852" s="32"/>
      <c r="P1852" s="32"/>
      <c r="Q1852" s="32"/>
      <c r="R1852" s="32"/>
      <c r="S1852" s="32"/>
    </row>
    <row r="1853" spans="1:19">
      <c r="A1853" t="s">
        <v>7076</v>
      </c>
      <c r="B1853" t="s">
        <v>10461</v>
      </c>
      <c r="C1853" s="70" t="s">
        <v>7077</v>
      </c>
      <c r="D1853" s="70" t="s">
        <v>7078</v>
      </c>
      <c r="E1853" s="70" t="s">
        <v>5524</v>
      </c>
      <c r="J1853" s="70" t="s">
        <v>10504</v>
      </c>
      <c r="K1853" s="70" t="s">
        <v>2429</v>
      </c>
      <c r="L1853" s="70" t="s">
        <v>10503</v>
      </c>
      <c r="M1853" s="70" t="s">
        <v>10505</v>
      </c>
      <c r="N1853" s="32"/>
      <c r="O1853" s="32"/>
      <c r="P1853" s="32"/>
      <c r="Q1853" s="32"/>
      <c r="R1853" s="32"/>
      <c r="S1853" s="32"/>
    </row>
    <row r="1854" spans="1:19">
      <c r="A1854" t="s">
        <v>11693</v>
      </c>
      <c r="B1854" t="s">
        <v>10461</v>
      </c>
      <c r="C1854" s="70" t="s">
        <v>11694</v>
      </c>
      <c r="D1854" s="70" t="s">
        <v>7078</v>
      </c>
      <c r="E1854" s="70" t="s">
        <v>5524</v>
      </c>
      <c r="J1854" s="70" t="s">
        <v>10504</v>
      </c>
      <c r="K1854" s="70" t="s">
        <v>2429</v>
      </c>
      <c r="L1854" s="70" t="s">
        <v>10503</v>
      </c>
      <c r="M1854" s="70" t="s">
        <v>10505</v>
      </c>
      <c r="N1854" s="32"/>
      <c r="O1854" s="32"/>
      <c r="P1854" s="32"/>
      <c r="Q1854" s="32"/>
      <c r="R1854" s="32"/>
      <c r="S1854" s="32"/>
    </row>
    <row r="1855" spans="1:19">
      <c r="A1855" t="s">
        <v>12343</v>
      </c>
      <c r="B1855" t="s">
        <v>10461</v>
      </c>
      <c r="C1855" s="70" t="s">
        <v>8261</v>
      </c>
      <c r="D1855" s="70" t="s">
        <v>7078</v>
      </c>
      <c r="E1855" s="70" t="s">
        <v>5524</v>
      </c>
      <c r="J1855" s="70" t="s">
        <v>10504</v>
      </c>
      <c r="K1855" s="70" t="s">
        <v>2429</v>
      </c>
      <c r="L1855" s="70" t="s">
        <v>10503</v>
      </c>
      <c r="M1855" s="70" t="s">
        <v>10505</v>
      </c>
      <c r="N1855" s="32"/>
      <c r="O1855" s="32"/>
      <c r="P1855" s="32"/>
      <c r="Q1855" s="32"/>
      <c r="R1855" s="32"/>
      <c r="S1855" s="32"/>
    </row>
    <row r="1856" spans="1:19">
      <c r="A1856" t="s">
        <v>12350</v>
      </c>
      <c r="B1856" t="s">
        <v>10461</v>
      </c>
      <c r="C1856" s="70" t="s">
        <v>12744</v>
      </c>
      <c r="D1856" s="70" t="s">
        <v>7078</v>
      </c>
      <c r="E1856" s="70" t="s">
        <v>5524</v>
      </c>
      <c r="J1856" s="70" t="s">
        <v>10504</v>
      </c>
      <c r="K1856" s="70" t="s">
        <v>2429</v>
      </c>
      <c r="L1856" s="70" t="s">
        <v>10503</v>
      </c>
      <c r="M1856" s="70" t="s">
        <v>10505</v>
      </c>
      <c r="N1856" s="32"/>
      <c r="O1856" s="32"/>
      <c r="P1856" s="32"/>
      <c r="Q1856" s="32"/>
      <c r="R1856" s="32"/>
      <c r="S1856" s="32"/>
    </row>
    <row r="1857" spans="1:19">
      <c r="A1857" t="s">
        <v>10209</v>
      </c>
      <c r="B1857" t="s">
        <v>10459</v>
      </c>
      <c r="C1857" s="70" t="s">
        <v>10210</v>
      </c>
      <c r="D1857" s="70" t="s">
        <v>9230</v>
      </c>
      <c r="E1857" s="70" t="s">
        <v>9231</v>
      </c>
      <c r="J1857" s="70" t="s">
        <v>10504</v>
      </c>
      <c r="K1857" s="70" t="s">
        <v>2429</v>
      </c>
      <c r="L1857" s="70" t="s">
        <v>10503</v>
      </c>
      <c r="M1857" s="70" t="s">
        <v>10505</v>
      </c>
      <c r="N1857" s="32"/>
      <c r="O1857" s="32"/>
      <c r="P1857" s="32"/>
      <c r="Q1857" s="32"/>
      <c r="R1857" s="32"/>
      <c r="S1857" s="32"/>
    </row>
    <row r="1858" spans="1:19">
      <c r="A1858" t="s">
        <v>11680</v>
      </c>
      <c r="B1858" t="s">
        <v>10459</v>
      </c>
      <c r="C1858" s="70" t="s">
        <v>11681</v>
      </c>
      <c r="D1858" s="70" t="s">
        <v>9230</v>
      </c>
      <c r="E1858" s="70" t="s">
        <v>9231</v>
      </c>
      <c r="J1858" s="70" t="s">
        <v>10504</v>
      </c>
      <c r="K1858" s="70" t="s">
        <v>2429</v>
      </c>
      <c r="L1858" s="70" t="s">
        <v>10503</v>
      </c>
      <c r="M1858" s="70" t="s">
        <v>10505</v>
      </c>
      <c r="N1858" s="32"/>
      <c r="O1858" s="32"/>
      <c r="P1858" s="32"/>
      <c r="Q1858" s="32"/>
      <c r="R1858" s="32"/>
      <c r="S1858" s="32"/>
    </row>
    <row r="1859" spans="1:19">
      <c r="A1859" t="s">
        <v>10211</v>
      </c>
      <c r="B1859" t="s">
        <v>10526</v>
      </c>
      <c r="C1859" s="70" t="s">
        <v>10212</v>
      </c>
      <c r="D1859" s="70" t="s">
        <v>9230</v>
      </c>
      <c r="E1859" s="70" t="s">
        <v>9231</v>
      </c>
      <c r="J1859" s="70" t="s">
        <v>10504</v>
      </c>
      <c r="K1859" s="70" t="s">
        <v>2429</v>
      </c>
      <c r="L1859" s="70" t="s">
        <v>10503</v>
      </c>
      <c r="M1859" s="70" t="s">
        <v>10505</v>
      </c>
      <c r="N1859" s="32"/>
      <c r="O1859" s="32"/>
      <c r="P1859" s="32"/>
      <c r="Q1859" s="32"/>
      <c r="R1859" s="32"/>
      <c r="S1859" s="32"/>
    </row>
    <row r="1860" spans="1:19">
      <c r="A1860" t="s">
        <v>11695</v>
      </c>
      <c r="B1860" t="s">
        <v>10459</v>
      </c>
      <c r="C1860" s="70" t="s">
        <v>11696</v>
      </c>
      <c r="D1860" s="70" t="s">
        <v>11697</v>
      </c>
      <c r="E1860" s="70" t="s">
        <v>10729</v>
      </c>
      <c r="J1860" s="70" t="s">
        <v>10504</v>
      </c>
      <c r="K1860" s="70" t="s">
        <v>2429</v>
      </c>
      <c r="L1860" s="70" t="s">
        <v>10503</v>
      </c>
      <c r="M1860" s="70" t="s">
        <v>10505</v>
      </c>
      <c r="N1860" s="32"/>
      <c r="O1860" s="32"/>
      <c r="P1860" s="32"/>
      <c r="Q1860" s="32"/>
      <c r="R1860" s="32"/>
      <c r="S1860" s="32"/>
    </row>
    <row r="1861" spans="1:19">
      <c r="A1861" t="s">
        <v>12138</v>
      </c>
      <c r="B1861" t="s">
        <v>10459</v>
      </c>
      <c r="C1861" s="70" t="s">
        <v>12537</v>
      </c>
      <c r="D1861" s="70" t="s">
        <v>11697</v>
      </c>
      <c r="E1861" s="70" t="s">
        <v>10729</v>
      </c>
      <c r="J1861" s="70" t="s">
        <v>10504</v>
      </c>
      <c r="K1861" s="70" t="s">
        <v>2429</v>
      </c>
      <c r="L1861" s="70" t="s">
        <v>10503</v>
      </c>
      <c r="M1861" s="70" t="s">
        <v>10505</v>
      </c>
      <c r="N1861" s="32"/>
      <c r="O1861" s="32"/>
      <c r="P1861" s="32"/>
      <c r="Q1861" s="32"/>
      <c r="R1861" s="32"/>
      <c r="S1861" s="32"/>
    </row>
    <row r="1862" spans="1:19">
      <c r="A1862" t="s">
        <v>9232</v>
      </c>
      <c r="B1862" t="s">
        <v>10461</v>
      </c>
      <c r="C1862" s="70" t="s">
        <v>11666</v>
      </c>
      <c r="D1862" s="70" t="s">
        <v>11667</v>
      </c>
      <c r="E1862" s="70" t="s">
        <v>11668</v>
      </c>
      <c r="J1862" s="70" t="s">
        <v>10504</v>
      </c>
      <c r="K1862" s="70" t="s">
        <v>2429</v>
      </c>
      <c r="L1862" s="70" t="s">
        <v>10503</v>
      </c>
      <c r="M1862" s="70" t="s">
        <v>10505</v>
      </c>
      <c r="N1862" s="32"/>
      <c r="O1862" s="32"/>
      <c r="P1862" s="32"/>
      <c r="Q1862" s="32"/>
      <c r="R1862" s="32"/>
      <c r="S1862" s="32"/>
    </row>
    <row r="1863" spans="1:19">
      <c r="A1863" t="s">
        <v>11669</v>
      </c>
      <c r="B1863" t="s">
        <v>10461</v>
      </c>
      <c r="C1863" s="70" t="s">
        <v>11670</v>
      </c>
      <c r="D1863" s="70" t="s">
        <v>11671</v>
      </c>
      <c r="E1863" s="70" t="s">
        <v>11670</v>
      </c>
      <c r="J1863" s="70" t="s">
        <v>10504</v>
      </c>
      <c r="K1863" s="70" t="s">
        <v>2429</v>
      </c>
      <c r="L1863" s="70" t="s">
        <v>10503</v>
      </c>
      <c r="M1863" s="70" t="s">
        <v>10505</v>
      </c>
      <c r="N1863" s="32"/>
      <c r="O1863" s="32"/>
      <c r="P1863" s="32"/>
      <c r="Q1863" s="32"/>
      <c r="R1863" s="32"/>
      <c r="S1863" s="32"/>
    </row>
    <row r="1864" spans="1:19">
      <c r="A1864" t="s">
        <v>12349</v>
      </c>
      <c r="B1864" t="s">
        <v>10461</v>
      </c>
      <c r="C1864" s="70" t="s">
        <v>12743</v>
      </c>
      <c r="D1864" s="70" t="s">
        <v>8916</v>
      </c>
      <c r="E1864" s="70" t="s">
        <v>8915</v>
      </c>
      <c r="J1864" s="70" t="s">
        <v>10504</v>
      </c>
      <c r="K1864" s="70" t="s">
        <v>2429</v>
      </c>
      <c r="L1864" s="70" t="s">
        <v>10503</v>
      </c>
      <c r="M1864" s="70" t="s">
        <v>10505</v>
      </c>
      <c r="N1864" s="32"/>
      <c r="O1864" s="32"/>
      <c r="P1864" s="32"/>
      <c r="Q1864" s="32"/>
      <c r="R1864" s="32"/>
      <c r="S1864" s="32"/>
    </row>
    <row r="1865" spans="1:19">
      <c r="A1865" t="s">
        <v>12145</v>
      </c>
      <c r="B1865" t="s">
        <v>10459</v>
      </c>
      <c r="C1865" s="70" t="s">
        <v>12541</v>
      </c>
      <c r="D1865" s="70" t="s">
        <v>8916</v>
      </c>
      <c r="E1865" s="70" t="s">
        <v>8915</v>
      </c>
      <c r="J1865" s="70" t="s">
        <v>10504</v>
      </c>
      <c r="K1865" s="70" t="s">
        <v>2429</v>
      </c>
      <c r="L1865" s="70" t="s">
        <v>10503</v>
      </c>
      <c r="M1865" s="70" t="s">
        <v>10505</v>
      </c>
      <c r="N1865" s="32"/>
      <c r="O1865" s="32"/>
      <c r="P1865" s="32"/>
      <c r="Q1865" s="32"/>
      <c r="R1865" s="32"/>
      <c r="S1865" s="32"/>
    </row>
    <row r="1866" spans="1:19">
      <c r="A1866" t="s">
        <v>7074</v>
      </c>
      <c r="B1866" t="s">
        <v>10461</v>
      </c>
      <c r="C1866" s="70" t="s">
        <v>10658</v>
      </c>
      <c r="D1866" s="70" t="s">
        <v>7075</v>
      </c>
      <c r="E1866" s="70" t="s">
        <v>10658</v>
      </c>
      <c r="J1866" s="70" t="s">
        <v>10504</v>
      </c>
      <c r="K1866" s="70" t="s">
        <v>2429</v>
      </c>
      <c r="L1866" s="70" t="s">
        <v>10503</v>
      </c>
      <c r="M1866" s="70" t="s">
        <v>10505</v>
      </c>
      <c r="N1866" s="32"/>
      <c r="O1866" s="32"/>
      <c r="P1866" s="32"/>
      <c r="Q1866" s="32"/>
      <c r="R1866" s="32"/>
      <c r="S1866" s="32"/>
    </row>
    <row r="1867" spans="1:19">
      <c r="A1867" t="s">
        <v>10213</v>
      </c>
      <c r="B1867" t="s">
        <v>10461</v>
      </c>
      <c r="C1867" s="70" t="s">
        <v>10214</v>
      </c>
      <c r="D1867" s="70" t="s">
        <v>11709</v>
      </c>
      <c r="E1867" s="70" t="s">
        <v>11710</v>
      </c>
      <c r="J1867" s="70" t="s">
        <v>10504</v>
      </c>
      <c r="K1867" s="70" t="s">
        <v>2429</v>
      </c>
      <c r="L1867" s="70" t="s">
        <v>10503</v>
      </c>
      <c r="M1867" s="70" t="s">
        <v>10505</v>
      </c>
      <c r="N1867" s="32"/>
      <c r="O1867" s="32"/>
      <c r="P1867" s="32"/>
      <c r="Q1867" s="32"/>
      <c r="R1867" s="32"/>
      <c r="S1867" s="32"/>
    </row>
    <row r="1868" spans="1:19">
      <c r="A1868" t="s">
        <v>12344</v>
      </c>
      <c r="B1868" t="s">
        <v>10461</v>
      </c>
      <c r="C1868" s="70" t="s">
        <v>10215</v>
      </c>
      <c r="D1868" s="70" t="s">
        <v>11709</v>
      </c>
      <c r="E1868" s="70" t="s">
        <v>11710</v>
      </c>
      <c r="J1868" s="70" t="s">
        <v>10504</v>
      </c>
      <c r="K1868" s="70" t="s">
        <v>2429</v>
      </c>
      <c r="L1868" s="70" t="s">
        <v>10503</v>
      </c>
      <c r="M1868" s="70" t="s">
        <v>10505</v>
      </c>
      <c r="N1868" s="32"/>
      <c r="O1868" s="32"/>
      <c r="P1868" s="32"/>
      <c r="Q1868" s="32"/>
      <c r="R1868" s="32"/>
      <c r="S1868" s="32"/>
    </row>
    <row r="1869" spans="1:19">
      <c r="A1869" t="s">
        <v>10216</v>
      </c>
      <c r="B1869" t="s">
        <v>10461</v>
      </c>
      <c r="C1869" s="70" t="s">
        <v>10217</v>
      </c>
      <c r="D1869" s="70" t="s">
        <v>11709</v>
      </c>
      <c r="E1869" s="70" t="s">
        <v>11710</v>
      </c>
      <c r="J1869" s="70" t="s">
        <v>10504</v>
      </c>
      <c r="K1869" s="70" t="s">
        <v>2429</v>
      </c>
      <c r="L1869" s="70" t="s">
        <v>10503</v>
      </c>
      <c r="M1869" s="70" t="s">
        <v>10505</v>
      </c>
      <c r="N1869" s="32"/>
      <c r="O1869" s="32"/>
      <c r="P1869" s="32"/>
      <c r="Q1869" s="32"/>
      <c r="R1869" s="32"/>
      <c r="S1869" s="32"/>
    </row>
    <row r="1870" spans="1:19">
      <c r="A1870" t="s">
        <v>10218</v>
      </c>
      <c r="B1870" t="s">
        <v>10461</v>
      </c>
      <c r="C1870" s="70" t="s">
        <v>10219</v>
      </c>
      <c r="D1870" s="70" t="s">
        <v>11709</v>
      </c>
      <c r="E1870" s="70" t="s">
        <v>11710</v>
      </c>
      <c r="J1870" s="70" t="s">
        <v>10504</v>
      </c>
      <c r="K1870" s="70" t="s">
        <v>2429</v>
      </c>
      <c r="L1870" s="70" t="s">
        <v>10503</v>
      </c>
      <c r="M1870" s="70" t="s">
        <v>10505</v>
      </c>
      <c r="N1870" s="32"/>
      <c r="O1870" s="32"/>
      <c r="P1870" s="32"/>
      <c r="Q1870" s="32"/>
      <c r="R1870" s="32"/>
      <c r="S1870" s="32"/>
    </row>
    <row r="1871" spans="1:19">
      <c r="A1871" t="s">
        <v>10220</v>
      </c>
      <c r="B1871" t="s">
        <v>10461</v>
      </c>
      <c r="C1871" s="70" t="s">
        <v>10221</v>
      </c>
      <c r="D1871" s="70" t="s">
        <v>11709</v>
      </c>
      <c r="E1871" s="70" t="s">
        <v>11710</v>
      </c>
      <c r="J1871" s="70" t="s">
        <v>10504</v>
      </c>
      <c r="K1871" s="70" t="s">
        <v>2429</v>
      </c>
      <c r="L1871" s="70" t="s">
        <v>10503</v>
      </c>
      <c r="M1871" s="70" t="s">
        <v>10505</v>
      </c>
      <c r="N1871" s="32"/>
      <c r="O1871" s="32"/>
      <c r="P1871" s="32"/>
      <c r="Q1871" s="32"/>
      <c r="R1871" s="32"/>
      <c r="S1871" s="32"/>
    </row>
    <row r="1872" spans="1:19">
      <c r="A1872" t="s">
        <v>10222</v>
      </c>
      <c r="B1872" t="s">
        <v>10459</v>
      </c>
      <c r="C1872" s="70" t="s">
        <v>10223</v>
      </c>
      <c r="D1872" s="70" t="s">
        <v>11709</v>
      </c>
      <c r="E1872" s="70" t="s">
        <v>11710</v>
      </c>
      <c r="J1872" s="70" t="s">
        <v>10504</v>
      </c>
      <c r="K1872" s="70" t="s">
        <v>2429</v>
      </c>
      <c r="L1872" s="70" t="s">
        <v>10503</v>
      </c>
      <c r="M1872" s="70" t="s">
        <v>10505</v>
      </c>
      <c r="N1872" s="32"/>
      <c r="O1872" s="32"/>
      <c r="P1872" s="32"/>
      <c r="Q1872" s="32"/>
      <c r="R1872" s="32"/>
      <c r="S1872" s="32"/>
    </row>
    <row r="1873" spans="1:19">
      <c r="A1873" t="s">
        <v>9520</v>
      </c>
      <c r="B1873" t="s">
        <v>10461</v>
      </c>
      <c r="C1873" s="70" t="s">
        <v>11138</v>
      </c>
      <c r="D1873" s="70" t="s">
        <v>7072</v>
      </c>
      <c r="E1873" s="70" t="s">
        <v>7073</v>
      </c>
      <c r="J1873" s="70" t="s">
        <v>10504</v>
      </c>
      <c r="K1873" s="70" t="s">
        <v>2429</v>
      </c>
      <c r="L1873" s="70" t="s">
        <v>10503</v>
      </c>
      <c r="M1873" s="70" t="s">
        <v>10505</v>
      </c>
      <c r="N1873" s="32"/>
      <c r="O1873" s="32"/>
      <c r="P1873" s="32"/>
      <c r="Q1873" s="32"/>
      <c r="R1873" s="32"/>
      <c r="S1873" s="32"/>
    </row>
    <row r="1874" spans="1:19">
      <c r="A1874" t="s">
        <v>7071</v>
      </c>
      <c r="B1874" t="s">
        <v>10461</v>
      </c>
      <c r="C1874" s="70" t="s">
        <v>10224</v>
      </c>
      <c r="D1874" s="70" t="s">
        <v>7072</v>
      </c>
      <c r="E1874" s="70" t="s">
        <v>7073</v>
      </c>
      <c r="J1874" s="70" t="s">
        <v>10504</v>
      </c>
      <c r="K1874" s="70" t="s">
        <v>2429</v>
      </c>
      <c r="L1874" s="70" t="s">
        <v>10503</v>
      </c>
      <c r="M1874" s="70" t="s">
        <v>10505</v>
      </c>
      <c r="N1874" s="32"/>
      <c r="O1874" s="32"/>
      <c r="P1874" s="32"/>
      <c r="Q1874" s="32"/>
      <c r="R1874" s="32"/>
      <c r="S1874" s="32"/>
    </row>
    <row r="1875" spans="1:19">
      <c r="A1875" t="s">
        <v>7079</v>
      </c>
      <c r="B1875" t="s">
        <v>10461</v>
      </c>
      <c r="C1875" s="70" t="s">
        <v>7080</v>
      </c>
      <c r="D1875" s="70" t="s">
        <v>7072</v>
      </c>
      <c r="E1875" s="70" t="s">
        <v>7073</v>
      </c>
      <c r="J1875" s="70" t="s">
        <v>10504</v>
      </c>
      <c r="K1875" s="70" t="s">
        <v>2429</v>
      </c>
      <c r="L1875" s="70" t="s">
        <v>10503</v>
      </c>
      <c r="M1875" s="70" t="s">
        <v>10505</v>
      </c>
      <c r="N1875" s="32"/>
      <c r="O1875" s="32"/>
      <c r="P1875" s="32"/>
      <c r="Q1875" s="32"/>
      <c r="R1875" s="32"/>
      <c r="S1875" s="32"/>
    </row>
    <row r="1876" spans="1:19">
      <c r="A1876" t="s">
        <v>7083</v>
      </c>
      <c r="B1876" t="s">
        <v>10461</v>
      </c>
      <c r="C1876" s="70" t="s">
        <v>7084</v>
      </c>
      <c r="D1876" s="70" t="s">
        <v>7072</v>
      </c>
      <c r="E1876" s="70" t="s">
        <v>7073</v>
      </c>
      <c r="J1876" s="70" t="s">
        <v>10504</v>
      </c>
      <c r="K1876" s="70" t="s">
        <v>2429</v>
      </c>
      <c r="L1876" s="70" t="s">
        <v>10503</v>
      </c>
      <c r="M1876" s="70" t="s">
        <v>10505</v>
      </c>
      <c r="N1876" s="32"/>
      <c r="O1876" s="32"/>
      <c r="P1876" s="32"/>
      <c r="Q1876" s="32"/>
      <c r="R1876" s="32"/>
      <c r="S1876" s="32"/>
    </row>
    <row r="1877" spans="1:19">
      <c r="A1877" t="s">
        <v>11672</v>
      </c>
      <c r="B1877" t="s">
        <v>10461</v>
      </c>
      <c r="C1877" s="70" t="s">
        <v>11673</v>
      </c>
      <c r="D1877" s="70" t="s">
        <v>7072</v>
      </c>
      <c r="E1877" s="70" t="s">
        <v>7073</v>
      </c>
      <c r="J1877" s="70" t="s">
        <v>10504</v>
      </c>
      <c r="K1877" s="70" t="s">
        <v>2429</v>
      </c>
      <c r="L1877" s="70" t="s">
        <v>10503</v>
      </c>
      <c r="M1877" s="70" t="s">
        <v>10505</v>
      </c>
      <c r="N1877" s="32"/>
      <c r="O1877" s="32"/>
      <c r="P1877" s="32"/>
      <c r="Q1877" s="32"/>
      <c r="R1877" s="32"/>
      <c r="S1877" s="32"/>
    </row>
    <row r="1878" spans="1:19">
      <c r="A1878" t="s">
        <v>10225</v>
      </c>
      <c r="B1878" t="s">
        <v>10461</v>
      </c>
      <c r="C1878" s="70" t="s">
        <v>10226</v>
      </c>
      <c r="D1878" s="70" t="s">
        <v>7072</v>
      </c>
      <c r="E1878" s="70" t="s">
        <v>7073</v>
      </c>
      <c r="J1878" s="70" t="s">
        <v>10504</v>
      </c>
      <c r="K1878" s="70" t="s">
        <v>2429</v>
      </c>
      <c r="L1878" s="70" t="s">
        <v>10503</v>
      </c>
      <c r="M1878" s="70" t="s">
        <v>10505</v>
      </c>
      <c r="N1878" s="32"/>
      <c r="O1878" s="32"/>
      <c r="P1878" s="32"/>
      <c r="Q1878" s="32"/>
      <c r="R1878" s="32"/>
      <c r="S1878" s="32"/>
    </row>
    <row r="1879" spans="1:19">
      <c r="A1879" t="s">
        <v>10227</v>
      </c>
      <c r="B1879" t="s">
        <v>10459</v>
      </c>
      <c r="C1879" s="70" t="s">
        <v>10228</v>
      </c>
      <c r="D1879" s="70" t="s">
        <v>7072</v>
      </c>
      <c r="E1879" s="70" t="s">
        <v>7073</v>
      </c>
      <c r="J1879" s="70" t="s">
        <v>10504</v>
      </c>
      <c r="K1879" s="70" t="s">
        <v>2429</v>
      </c>
      <c r="L1879" s="70" t="s">
        <v>10503</v>
      </c>
      <c r="M1879" s="70" t="s">
        <v>10505</v>
      </c>
      <c r="N1879" s="32"/>
      <c r="O1879" s="32"/>
      <c r="P1879" s="32"/>
      <c r="Q1879" s="32"/>
      <c r="R1879" s="32"/>
      <c r="S1879" s="32"/>
    </row>
    <row r="1880" spans="1:19">
      <c r="A1880" t="s">
        <v>10229</v>
      </c>
      <c r="B1880" t="s">
        <v>10459</v>
      </c>
      <c r="C1880" s="70" t="s">
        <v>10230</v>
      </c>
      <c r="D1880" s="70" t="s">
        <v>7072</v>
      </c>
      <c r="E1880" s="70" t="s">
        <v>7073</v>
      </c>
      <c r="J1880" s="70" t="s">
        <v>10504</v>
      </c>
      <c r="K1880" s="70" t="s">
        <v>2429</v>
      </c>
      <c r="L1880" s="70" t="s">
        <v>10503</v>
      </c>
      <c r="M1880" s="70" t="s">
        <v>10505</v>
      </c>
      <c r="N1880" s="32"/>
      <c r="O1880" s="32"/>
      <c r="P1880" s="32"/>
      <c r="Q1880" s="32"/>
      <c r="R1880" s="32"/>
      <c r="S1880" s="32"/>
    </row>
    <row r="1881" spans="1:19">
      <c r="A1881" t="s">
        <v>10231</v>
      </c>
      <c r="B1881" t="s">
        <v>10459</v>
      </c>
      <c r="C1881" s="70" t="s">
        <v>10232</v>
      </c>
      <c r="D1881" s="70" t="s">
        <v>7072</v>
      </c>
      <c r="E1881" s="70" t="s">
        <v>7073</v>
      </c>
      <c r="J1881" s="70" t="s">
        <v>10504</v>
      </c>
      <c r="K1881" s="70" t="s">
        <v>2429</v>
      </c>
      <c r="L1881" s="70" t="s">
        <v>10503</v>
      </c>
      <c r="M1881" s="70" t="s">
        <v>10505</v>
      </c>
      <c r="N1881" s="32"/>
      <c r="O1881" s="32"/>
      <c r="P1881" s="32"/>
      <c r="Q1881" s="32"/>
      <c r="R1881" s="32"/>
      <c r="S1881" s="32"/>
    </row>
    <row r="1882" spans="1:19">
      <c r="A1882" t="s">
        <v>13005</v>
      </c>
      <c r="B1882" t="s">
        <v>10526</v>
      </c>
      <c r="C1882" s="70" t="s">
        <v>9497</v>
      </c>
      <c r="D1882" s="70" t="s">
        <v>7072</v>
      </c>
      <c r="E1882" s="70" t="s">
        <v>7073</v>
      </c>
      <c r="J1882" s="70" t="s">
        <v>10504</v>
      </c>
      <c r="K1882" s="70" t="s">
        <v>2429</v>
      </c>
      <c r="L1882" s="70" t="s">
        <v>10503</v>
      </c>
      <c r="M1882" s="70" t="s">
        <v>10505</v>
      </c>
      <c r="N1882" s="32"/>
      <c r="O1882" s="32"/>
      <c r="P1882" s="32"/>
      <c r="Q1882" s="32"/>
      <c r="R1882" s="32"/>
      <c r="S1882" s="32"/>
    </row>
    <row r="1883" spans="1:19">
      <c r="A1883" t="s">
        <v>11674</v>
      </c>
      <c r="B1883" t="s">
        <v>10459</v>
      </c>
      <c r="C1883" s="70" t="s">
        <v>11675</v>
      </c>
      <c r="D1883" s="70" t="s">
        <v>11676</v>
      </c>
      <c r="E1883" s="70" t="s">
        <v>11677</v>
      </c>
      <c r="J1883" s="70" t="s">
        <v>10504</v>
      </c>
      <c r="K1883" s="70" t="s">
        <v>2429</v>
      </c>
      <c r="L1883" s="70" t="s">
        <v>10503</v>
      </c>
      <c r="M1883" s="70" t="s">
        <v>10505</v>
      </c>
      <c r="N1883" s="32"/>
      <c r="O1883" s="32"/>
      <c r="P1883" s="32"/>
      <c r="Q1883" s="32"/>
      <c r="R1883" s="32"/>
      <c r="S1883" s="32"/>
    </row>
    <row r="1884" spans="1:19">
      <c r="A1884" t="s">
        <v>11698</v>
      </c>
      <c r="B1884" t="s">
        <v>10461</v>
      </c>
      <c r="C1884" s="70" t="s">
        <v>11699</v>
      </c>
      <c r="D1884" s="70" t="s">
        <v>11700</v>
      </c>
      <c r="E1884" s="70" t="s">
        <v>11699</v>
      </c>
      <c r="J1884" s="70" t="s">
        <v>10504</v>
      </c>
      <c r="K1884" s="70" t="s">
        <v>2429</v>
      </c>
      <c r="L1884" s="70" t="s">
        <v>10503</v>
      </c>
      <c r="M1884" s="70" t="s">
        <v>10505</v>
      </c>
      <c r="N1884" s="32"/>
      <c r="O1884" s="32"/>
      <c r="P1884" s="32"/>
      <c r="Q1884" s="32"/>
      <c r="R1884" s="32"/>
      <c r="S1884" s="32"/>
    </row>
    <row r="1885" spans="1:19">
      <c r="A1885" t="s">
        <v>12346</v>
      </c>
      <c r="B1885" t="s">
        <v>10461</v>
      </c>
      <c r="C1885" s="70" t="s">
        <v>10603</v>
      </c>
      <c r="D1885" s="70" t="s">
        <v>12347</v>
      </c>
      <c r="E1885" s="70" t="s">
        <v>10603</v>
      </c>
      <c r="J1885" s="70" t="s">
        <v>10504</v>
      </c>
      <c r="K1885" s="70" t="s">
        <v>2429</v>
      </c>
      <c r="L1885" s="70" t="s">
        <v>10503</v>
      </c>
      <c r="M1885" s="70" t="s">
        <v>10505</v>
      </c>
      <c r="N1885" s="32"/>
      <c r="O1885" s="32"/>
      <c r="P1885" s="32"/>
      <c r="Q1885" s="32"/>
      <c r="R1885" s="32"/>
      <c r="S1885" s="32"/>
    </row>
    <row r="1886" spans="1:19">
      <c r="A1886" t="s">
        <v>12351</v>
      </c>
      <c r="B1886" t="s">
        <v>10461</v>
      </c>
      <c r="C1886" s="70" t="s">
        <v>12745</v>
      </c>
      <c r="D1886" s="70" t="s">
        <v>12352</v>
      </c>
      <c r="E1886" s="70" t="s">
        <v>12745</v>
      </c>
      <c r="J1886" s="70" t="s">
        <v>10504</v>
      </c>
      <c r="K1886" s="70" t="s">
        <v>2429</v>
      </c>
      <c r="L1886" s="70" t="s">
        <v>10503</v>
      </c>
      <c r="M1886" s="70" t="s">
        <v>10505</v>
      </c>
      <c r="N1886" s="32"/>
      <c r="O1886" s="32"/>
      <c r="P1886" s="32"/>
      <c r="Q1886" s="32"/>
      <c r="R1886" s="32"/>
      <c r="S1886" s="32"/>
    </row>
    <row r="1887" spans="1:19">
      <c r="A1887" t="s">
        <v>10233</v>
      </c>
      <c r="B1887" t="s">
        <v>10459</v>
      </c>
      <c r="C1887" s="70" t="s">
        <v>10234</v>
      </c>
      <c r="D1887" s="70" t="s">
        <v>10235</v>
      </c>
      <c r="E1887" s="70" t="s">
        <v>10236</v>
      </c>
      <c r="J1887" s="70" t="s">
        <v>10504</v>
      </c>
      <c r="K1887" s="70" t="s">
        <v>2429</v>
      </c>
      <c r="L1887" s="70" t="s">
        <v>10503</v>
      </c>
      <c r="M1887" s="70" t="s">
        <v>10505</v>
      </c>
      <c r="N1887" s="32"/>
      <c r="O1887" s="32"/>
      <c r="P1887" s="32"/>
      <c r="Q1887" s="32"/>
      <c r="R1887" s="32"/>
      <c r="S1887" s="32"/>
    </row>
    <row r="1888" spans="1:19">
      <c r="A1888" t="s">
        <v>7617</v>
      </c>
      <c r="B1888" t="s">
        <v>10459</v>
      </c>
      <c r="C1888" s="70" t="s">
        <v>7618</v>
      </c>
      <c r="D1888" s="70" t="s">
        <v>10235</v>
      </c>
      <c r="E1888" s="70" t="s">
        <v>10236</v>
      </c>
      <c r="J1888" s="70" t="s">
        <v>10504</v>
      </c>
      <c r="K1888" s="70" t="s">
        <v>2429</v>
      </c>
      <c r="L1888" s="70" t="s">
        <v>10503</v>
      </c>
      <c r="M1888" s="70" t="s">
        <v>10505</v>
      </c>
      <c r="N1888" s="32"/>
      <c r="O1888" s="32"/>
      <c r="P1888" s="32"/>
      <c r="Q1888" s="32"/>
      <c r="R1888" s="32"/>
      <c r="S1888" s="32"/>
    </row>
    <row r="1889" spans="1:19">
      <c r="A1889" t="s">
        <v>7619</v>
      </c>
      <c r="B1889" t="s">
        <v>10459</v>
      </c>
      <c r="C1889" s="70" t="s">
        <v>7620</v>
      </c>
      <c r="D1889" s="70" t="s">
        <v>10235</v>
      </c>
      <c r="E1889" s="70" t="s">
        <v>10236</v>
      </c>
      <c r="J1889" s="70" t="s">
        <v>10504</v>
      </c>
      <c r="K1889" s="70" t="s">
        <v>2429</v>
      </c>
      <c r="L1889" s="70" t="s">
        <v>10503</v>
      </c>
      <c r="M1889" s="70" t="s">
        <v>10505</v>
      </c>
      <c r="N1889" s="32"/>
      <c r="O1889" s="32"/>
      <c r="P1889" s="32"/>
      <c r="Q1889" s="32"/>
      <c r="R1889" s="32"/>
      <c r="S1889" s="32"/>
    </row>
    <row r="1890" spans="1:19">
      <c r="A1890" t="s">
        <v>7621</v>
      </c>
      <c r="B1890" t="s">
        <v>10459</v>
      </c>
      <c r="C1890" s="70" t="s">
        <v>7622</v>
      </c>
      <c r="D1890" s="70" t="s">
        <v>10235</v>
      </c>
      <c r="E1890" s="70" t="s">
        <v>10236</v>
      </c>
      <c r="J1890" s="70" t="s">
        <v>10504</v>
      </c>
      <c r="K1890" s="70" t="s">
        <v>2429</v>
      </c>
      <c r="L1890" s="70" t="s">
        <v>10503</v>
      </c>
      <c r="M1890" s="70" t="s">
        <v>10505</v>
      </c>
      <c r="N1890" s="32"/>
      <c r="O1890" s="32"/>
      <c r="P1890" s="32"/>
      <c r="Q1890" s="32"/>
      <c r="R1890" s="32"/>
      <c r="S1890" s="32"/>
    </row>
    <row r="1891" spans="1:19">
      <c r="A1891" t="s">
        <v>7623</v>
      </c>
      <c r="B1891" t="s">
        <v>10459</v>
      </c>
      <c r="C1891" s="70" t="s">
        <v>7624</v>
      </c>
      <c r="D1891" s="70" t="s">
        <v>10235</v>
      </c>
      <c r="E1891" s="70" t="s">
        <v>10236</v>
      </c>
      <c r="J1891" s="70" t="s">
        <v>10504</v>
      </c>
      <c r="K1891" s="70" t="s">
        <v>2429</v>
      </c>
      <c r="L1891" s="70" t="s">
        <v>10503</v>
      </c>
      <c r="M1891" s="70" t="s">
        <v>10505</v>
      </c>
      <c r="N1891" s="32"/>
      <c r="O1891" s="32"/>
      <c r="P1891" s="32"/>
      <c r="Q1891" s="32"/>
      <c r="R1891" s="32"/>
      <c r="S1891" s="32"/>
    </row>
    <row r="1892" spans="1:19">
      <c r="A1892" t="s">
        <v>7625</v>
      </c>
      <c r="B1892" t="s">
        <v>10459</v>
      </c>
      <c r="C1892" s="70" t="s">
        <v>7626</v>
      </c>
      <c r="D1892" s="70" t="s">
        <v>10235</v>
      </c>
      <c r="E1892" s="70" t="s">
        <v>10236</v>
      </c>
      <c r="J1892" s="70" t="s">
        <v>10504</v>
      </c>
      <c r="K1892" s="70" t="s">
        <v>2429</v>
      </c>
      <c r="L1892" s="70" t="s">
        <v>10503</v>
      </c>
      <c r="M1892" s="70" t="s">
        <v>10505</v>
      </c>
      <c r="N1892" s="32"/>
      <c r="O1892" s="32"/>
      <c r="P1892" s="32"/>
      <c r="Q1892" s="32"/>
      <c r="R1892" s="32"/>
      <c r="S1892" s="32"/>
    </row>
    <row r="1893" spans="1:19">
      <c r="A1893" t="s">
        <v>7627</v>
      </c>
      <c r="B1893" t="s">
        <v>10459</v>
      </c>
      <c r="C1893" s="70" t="s">
        <v>7628</v>
      </c>
      <c r="D1893" s="70" t="s">
        <v>10235</v>
      </c>
      <c r="E1893" s="70" t="s">
        <v>10236</v>
      </c>
      <c r="J1893" s="70" t="s">
        <v>10504</v>
      </c>
      <c r="K1893" s="70" t="s">
        <v>2429</v>
      </c>
      <c r="L1893" s="70" t="s">
        <v>10503</v>
      </c>
      <c r="M1893" s="70" t="s">
        <v>10505</v>
      </c>
      <c r="N1893" s="32"/>
      <c r="O1893" s="32"/>
      <c r="P1893" s="32"/>
      <c r="Q1893" s="32"/>
      <c r="R1893" s="32"/>
      <c r="S1893" s="32"/>
    </row>
    <row r="1894" spans="1:19">
      <c r="A1894" t="s">
        <v>7629</v>
      </c>
      <c r="B1894" t="s">
        <v>10459</v>
      </c>
      <c r="C1894" s="70" t="s">
        <v>7630</v>
      </c>
      <c r="D1894" s="70" t="s">
        <v>10235</v>
      </c>
      <c r="E1894" s="70" t="s">
        <v>10236</v>
      </c>
      <c r="J1894" s="70" t="s">
        <v>10504</v>
      </c>
      <c r="K1894" s="70" t="s">
        <v>2429</v>
      </c>
      <c r="L1894" s="70" t="s">
        <v>10503</v>
      </c>
      <c r="M1894" s="70" t="s">
        <v>10505</v>
      </c>
      <c r="N1894" s="32"/>
      <c r="O1894" s="32"/>
      <c r="P1894" s="32"/>
      <c r="Q1894" s="32"/>
      <c r="R1894" s="32"/>
      <c r="S1894" s="32"/>
    </row>
    <row r="1895" spans="1:19">
      <c r="A1895" t="s">
        <v>7631</v>
      </c>
      <c r="B1895" t="s">
        <v>10459</v>
      </c>
      <c r="C1895" s="70" t="s">
        <v>7632</v>
      </c>
      <c r="D1895" s="70" t="s">
        <v>10235</v>
      </c>
      <c r="E1895" s="70" t="s">
        <v>10236</v>
      </c>
      <c r="J1895" s="70" t="s">
        <v>10504</v>
      </c>
      <c r="K1895" s="70" t="s">
        <v>2429</v>
      </c>
      <c r="L1895" s="70" t="s">
        <v>10503</v>
      </c>
      <c r="M1895" s="70" t="s">
        <v>10505</v>
      </c>
      <c r="N1895" s="32"/>
      <c r="O1895" s="32"/>
      <c r="P1895" s="32"/>
      <c r="Q1895" s="32"/>
      <c r="R1895" s="32"/>
      <c r="S1895" s="32"/>
    </row>
    <row r="1896" spans="1:19">
      <c r="A1896" t="s">
        <v>7633</v>
      </c>
      <c r="B1896" t="s">
        <v>10459</v>
      </c>
      <c r="C1896" s="70" t="s">
        <v>7634</v>
      </c>
      <c r="D1896" s="70" t="s">
        <v>10235</v>
      </c>
      <c r="E1896" s="70" t="s">
        <v>10236</v>
      </c>
      <c r="J1896" s="70" t="s">
        <v>10504</v>
      </c>
      <c r="K1896" s="70" t="s">
        <v>2429</v>
      </c>
      <c r="L1896" s="70" t="s">
        <v>10503</v>
      </c>
      <c r="M1896" s="70" t="s">
        <v>10505</v>
      </c>
      <c r="N1896" s="32"/>
      <c r="O1896" s="32"/>
      <c r="P1896" s="32"/>
      <c r="Q1896" s="32"/>
      <c r="R1896" s="32"/>
      <c r="S1896" s="32"/>
    </row>
    <row r="1897" spans="1:19">
      <c r="A1897" t="s">
        <v>7635</v>
      </c>
      <c r="B1897" t="s">
        <v>10459</v>
      </c>
      <c r="C1897" s="70" t="s">
        <v>7636</v>
      </c>
      <c r="D1897" s="70" t="s">
        <v>10235</v>
      </c>
      <c r="E1897" s="70" t="s">
        <v>10236</v>
      </c>
      <c r="J1897" s="70" t="s">
        <v>10504</v>
      </c>
      <c r="K1897" s="70" t="s">
        <v>2429</v>
      </c>
      <c r="L1897" s="70" t="s">
        <v>10503</v>
      </c>
      <c r="M1897" s="70" t="s">
        <v>10505</v>
      </c>
      <c r="N1897" s="32"/>
      <c r="O1897" s="32"/>
      <c r="P1897" s="32"/>
      <c r="Q1897" s="32"/>
      <c r="R1897" s="32"/>
      <c r="S1897" s="32"/>
    </row>
    <row r="1898" spans="1:19">
      <c r="A1898" t="s">
        <v>7637</v>
      </c>
      <c r="B1898" t="s">
        <v>10459</v>
      </c>
      <c r="C1898" s="70" t="s">
        <v>7638</v>
      </c>
      <c r="D1898" s="70" t="s">
        <v>10235</v>
      </c>
      <c r="E1898" s="70" t="s">
        <v>10236</v>
      </c>
      <c r="J1898" s="70" t="s">
        <v>10504</v>
      </c>
      <c r="K1898" s="70" t="s">
        <v>2429</v>
      </c>
      <c r="L1898" s="70" t="s">
        <v>10503</v>
      </c>
      <c r="M1898" s="70" t="s">
        <v>10505</v>
      </c>
      <c r="N1898" s="32"/>
      <c r="O1898" s="32"/>
      <c r="P1898" s="32"/>
      <c r="Q1898" s="32"/>
      <c r="R1898" s="32"/>
      <c r="S1898" s="32"/>
    </row>
    <row r="1899" spans="1:19">
      <c r="A1899" t="s">
        <v>7639</v>
      </c>
      <c r="B1899" t="s">
        <v>10461</v>
      </c>
      <c r="C1899" s="70" t="s">
        <v>7640</v>
      </c>
      <c r="D1899" s="70" t="s">
        <v>7641</v>
      </c>
      <c r="E1899" s="70" t="s">
        <v>7640</v>
      </c>
      <c r="J1899" s="70" t="s">
        <v>10504</v>
      </c>
      <c r="K1899" s="70" t="s">
        <v>2429</v>
      </c>
      <c r="L1899" s="70" t="s">
        <v>10503</v>
      </c>
      <c r="M1899" s="70" t="s">
        <v>10505</v>
      </c>
      <c r="N1899" s="32"/>
      <c r="O1899" s="32"/>
      <c r="P1899" s="32"/>
      <c r="Q1899" s="32"/>
      <c r="R1899" s="32"/>
      <c r="S1899" s="32"/>
    </row>
    <row r="1900" spans="1:19">
      <c r="A1900" t="s">
        <v>11701</v>
      </c>
      <c r="B1900" t="s">
        <v>10461</v>
      </c>
      <c r="C1900" s="70" t="s">
        <v>11702</v>
      </c>
      <c r="D1900" s="70" t="s">
        <v>7072</v>
      </c>
      <c r="E1900" s="70" t="s">
        <v>7073</v>
      </c>
      <c r="J1900" s="70" t="s">
        <v>11704</v>
      </c>
      <c r="K1900" s="70" t="s">
        <v>2429</v>
      </c>
      <c r="L1900" s="70" t="s">
        <v>11703</v>
      </c>
      <c r="M1900" s="70" t="s">
        <v>10505</v>
      </c>
      <c r="N1900" s="32"/>
      <c r="O1900" s="32"/>
      <c r="P1900" s="32"/>
      <c r="Q1900" s="32"/>
      <c r="R1900" s="32"/>
      <c r="S1900" s="32"/>
    </row>
    <row r="1901" spans="1:19">
      <c r="A1901" t="s">
        <v>11705</v>
      </c>
      <c r="B1901" t="s">
        <v>10461</v>
      </c>
      <c r="C1901" s="70" t="s">
        <v>11706</v>
      </c>
      <c r="D1901" s="70" t="s">
        <v>7072</v>
      </c>
      <c r="E1901" s="70" t="s">
        <v>7073</v>
      </c>
      <c r="J1901" s="70" t="s">
        <v>11704</v>
      </c>
      <c r="K1901" s="70" t="s">
        <v>2429</v>
      </c>
      <c r="L1901" s="70" t="s">
        <v>11703</v>
      </c>
      <c r="M1901" s="70" t="s">
        <v>10505</v>
      </c>
      <c r="N1901" s="32"/>
      <c r="O1901" s="32"/>
      <c r="P1901" s="32"/>
      <c r="Q1901" s="32"/>
      <c r="R1901" s="32"/>
      <c r="S1901" s="32"/>
    </row>
    <row r="1902" spans="1:19">
      <c r="A1902" t="s">
        <v>7115</v>
      </c>
      <c r="B1902" t="s">
        <v>10461</v>
      </c>
      <c r="C1902" s="70" t="s">
        <v>7642</v>
      </c>
      <c r="D1902" s="70" t="s">
        <v>9222</v>
      </c>
      <c r="E1902" s="70" t="s">
        <v>9223</v>
      </c>
      <c r="J1902" s="70" t="s">
        <v>7112</v>
      </c>
      <c r="K1902" s="70" t="s">
        <v>2429</v>
      </c>
      <c r="L1902" s="70" t="s">
        <v>7111</v>
      </c>
      <c r="M1902" s="70" t="s">
        <v>10505</v>
      </c>
      <c r="N1902" s="32"/>
      <c r="O1902" s="32"/>
      <c r="P1902" s="32"/>
      <c r="Q1902" s="32"/>
      <c r="R1902" s="32"/>
      <c r="S1902" s="32"/>
    </row>
    <row r="1903" spans="1:19">
      <c r="A1903" t="s">
        <v>7116</v>
      </c>
      <c r="B1903" t="s">
        <v>10461</v>
      </c>
      <c r="C1903" s="70" t="s">
        <v>7117</v>
      </c>
      <c r="D1903" s="70" t="s">
        <v>9222</v>
      </c>
      <c r="E1903" s="70" t="s">
        <v>9223</v>
      </c>
      <c r="J1903" s="70" t="s">
        <v>7112</v>
      </c>
      <c r="K1903" s="70" t="s">
        <v>2429</v>
      </c>
      <c r="L1903" s="70" t="s">
        <v>7111</v>
      </c>
      <c r="M1903" s="70" t="s">
        <v>10505</v>
      </c>
      <c r="N1903" s="32"/>
      <c r="O1903" s="32"/>
      <c r="P1903" s="32"/>
      <c r="Q1903" s="32"/>
      <c r="R1903" s="32"/>
      <c r="S1903" s="32"/>
    </row>
    <row r="1904" spans="1:19">
      <c r="A1904" t="s">
        <v>7113</v>
      </c>
      <c r="B1904" t="s">
        <v>10461</v>
      </c>
      <c r="C1904" s="70" t="s">
        <v>7114</v>
      </c>
      <c r="D1904" s="70" t="s">
        <v>7078</v>
      </c>
      <c r="E1904" s="70" t="s">
        <v>5524</v>
      </c>
      <c r="J1904" s="70" t="s">
        <v>7112</v>
      </c>
      <c r="K1904" s="70" t="s">
        <v>2429</v>
      </c>
      <c r="L1904" s="70" t="s">
        <v>7111</v>
      </c>
      <c r="M1904" s="70" t="s">
        <v>10505</v>
      </c>
      <c r="N1904" s="32"/>
      <c r="O1904" s="32"/>
      <c r="P1904" s="32"/>
      <c r="Q1904" s="32"/>
      <c r="R1904" s="32"/>
      <c r="S1904" s="32"/>
    </row>
    <row r="1905" spans="1:19">
      <c r="A1905" t="s">
        <v>11707</v>
      </c>
      <c r="B1905" t="s">
        <v>10461</v>
      </c>
      <c r="C1905" s="70" t="s">
        <v>11708</v>
      </c>
      <c r="D1905" s="70" t="s">
        <v>11709</v>
      </c>
      <c r="E1905" s="70" t="s">
        <v>11710</v>
      </c>
      <c r="J1905" s="70" t="s">
        <v>7112</v>
      </c>
      <c r="K1905" s="70" t="s">
        <v>2429</v>
      </c>
      <c r="L1905" s="70" t="s">
        <v>7111</v>
      </c>
      <c r="M1905" s="70" t="s">
        <v>10505</v>
      </c>
      <c r="N1905" s="32"/>
      <c r="O1905" s="32"/>
      <c r="P1905" s="32"/>
      <c r="Q1905" s="32"/>
      <c r="R1905" s="32"/>
      <c r="S1905" s="32"/>
    </row>
    <row r="1906" spans="1:19">
      <c r="A1906" t="s">
        <v>7118</v>
      </c>
      <c r="B1906" t="s">
        <v>10461</v>
      </c>
      <c r="C1906" s="70" t="s">
        <v>7119</v>
      </c>
      <c r="D1906" s="70" t="s">
        <v>11709</v>
      </c>
      <c r="E1906" s="70" t="s">
        <v>11710</v>
      </c>
      <c r="J1906" s="70" t="s">
        <v>7112</v>
      </c>
      <c r="K1906" s="70" t="s">
        <v>2429</v>
      </c>
      <c r="L1906" s="70" t="s">
        <v>7111</v>
      </c>
      <c r="M1906" s="70" t="s">
        <v>10505</v>
      </c>
      <c r="N1906" s="32"/>
      <c r="O1906" s="32"/>
      <c r="P1906" s="32"/>
      <c r="Q1906" s="32"/>
      <c r="R1906" s="32"/>
      <c r="S1906" s="32"/>
    </row>
    <row r="1907" spans="1:19">
      <c r="A1907" t="s">
        <v>7123</v>
      </c>
      <c r="B1907" t="s">
        <v>10461</v>
      </c>
      <c r="C1907" s="70" t="s">
        <v>7124</v>
      </c>
      <c r="D1907" s="70" t="s">
        <v>9222</v>
      </c>
      <c r="E1907" s="70" t="s">
        <v>9223</v>
      </c>
      <c r="J1907" s="70" t="s">
        <v>7122</v>
      </c>
      <c r="K1907" s="70" t="s">
        <v>2429</v>
      </c>
      <c r="L1907" s="70" t="s">
        <v>7121</v>
      </c>
      <c r="M1907" s="70" t="s">
        <v>10505</v>
      </c>
      <c r="N1907" s="32"/>
      <c r="O1907" s="32"/>
      <c r="P1907" s="32"/>
      <c r="Q1907" s="32"/>
      <c r="R1907" s="32"/>
      <c r="S1907" s="32"/>
    </row>
    <row r="1908" spans="1:19">
      <c r="A1908" t="s">
        <v>7125</v>
      </c>
      <c r="B1908" t="s">
        <v>10461</v>
      </c>
      <c r="C1908" s="70" t="s">
        <v>7126</v>
      </c>
      <c r="D1908" s="70" t="s">
        <v>9222</v>
      </c>
      <c r="E1908" s="70" t="s">
        <v>9223</v>
      </c>
      <c r="J1908" s="70" t="s">
        <v>7122</v>
      </c>
      <c r="K1908" s="70" t="s">
        <v>2429</v>
      </c>
      <c r="L1908" s="70" t="s">
        <v>7121</v>
      </c>
      <c r="M1908" s="70" t="s">
        <v>10505</v>
      </c>
      <c r="N1908" s="32"/>
      <c r="O1908" s="32"/>
      <c r="P1908" s="32"/>
      <c r="Q1908" s="32"/>
      <c r="R1908" s="32"/>
      <c r="S1908" s="32"/>
    </row>
    <row r="1909" spans="1:19">
      <c r="A1909" t="s">
        <v>7120</v>
      </c>
      <c r="B1909" t="s">
        <v>10461</v>
      </c>
      <c r="C1909" s="70" t="s">
        <v>7643</v>
      </c>
      <c r="D1909" s="70" t="s">
        <v>11709</v>
      </c>
      <c r="E1909" s="70" t="s">
        <v>11710</v>
      </c>
      <c r="J1909" s="70" t="s">
        <v>7122</v>
      </c>
      <c r="K1909" s="70" t="s">
        <v>2429</v>
      </c>
      <c r="L1909" s="70" t="s">
        <v>7121</v>
      </c>
      <c r="M1909" s="70" t="s">
        <v>10505</v>
      </c>
      <c r="N1909" s="32"/>
      <c r="O1909" s="32"/>
      <c r="P1909" s="32"/>
      <c r="Q1909" s="32"/>
      <c r="R1909" s="32"/>
      <c r="S1909" s="32"/>
    </row>
    <row r="1910" spans="1:19">
      <c r="A1910" t="s">
        <v>7127</v>
      </c>
      <c r="B1910" t="s">
        <v>10461</v>
      </c>
      <c r="C1910" s="70" t="s">
        <v>7128</v>
      </c>
      <c r="D1910" s="70" t="s">
        <v>11709</v>
      </c>
      <c r="E1910" s="70" t="s">
        <v>11710</v>
      </c>
      <c r="J1910" s="70" t="s">
        <v>7130</v>
      </c>
      <c r="K1910" s="70" t="s">
        <v>2429</v>
      </c>
      <c r="L1910" s="70" t="s">
        <v>7129</v>
      </c>
      <c r="M1910" s="70" t="s">
        <v>10505</v>
      </c>
      <c r="N1910" s="32"/>
      <c r="O1910" s="32"/>
      <c r="P1910" s="32"/>
      <c r="Q1910" s="32"/>
      <c r="R1910" s="32"/>
      <c r="S1910" s="32"/>
    </row>
    <row r="1911" spans="1:19">
      <c r="A1911" t="s">
        <v>11760</v>
      </c>
      <c r="B1911" t="s">
        <v>10461</v>
      </c>
      <c r="C1911" s="70" t="s">
        <v>11761</v>
      </c>
      <c r="D1911" s="70" t="s">
        <v>7078</v>
      </c>
      <c r="E1911" s="70" t="s">
        <v>5524</v>
      </c>
      <c r="J1911" s="70" t="s">
        <v>11759</v>
      </c>
      <c r="K1911" s="70" t="s">
        <v>2429</v>
      </c>
      <c r="L1911" s="70" t="s">
        <v>11758</v>
      </c>
      <c r="M1911" s="70" t="s">
        <v>10505</v>
      </c>
      <c r="N1911" s="32"/>
      <c r="O1911" s="32"/>
      <c r="P1911" s="32"/>
      <c r="Q1911" s="32"/>
      <c r="R1911" s="32"/>
      <c r="S1911" s="32"/>
    </row>
    <row r="1912" spans="1:19">
      <c r="A1912" t="s">
        <v>7131</v>
      </c>
      <c r="B1912" t="s">
        <v>10461</v>
      </c>
      <c r="C1912" s="70" t="s">
        <v>11755</v>
      </c>
      <c r="D1912" s="70" t="s">
        <v>11756</v>
      </c>
      <c r="E1912" s="70" t="s">
        <v>11757</v>
      </c>
      <c r="J1912" s="70" t="s">
        <v>11759</v>
      </c>
      <c r="K1912" s="70" t="s">
        <v>2429</v>
      </c>
      <c r="L1912" s="70" t="s">
        <v>11758</v>
      </c>
      <c r="M1912" s="70" t="s">
        <v>10505</v>
      </c>
      <c r="N1912" s="32"/>
      <c r="O1912" s="32"/>
      <c r="P1912" s="32"/>
      <c r="Q1912" s="32"/>
      <c r="R1912" s="32"/>
      <c r="S1912" s="32"/>
    </row>
    <row r="1913" spans="1:19">
      <c r="A1913" t="s">
        <v>11762</v>
      </c>
      <c r="B1913" t="s">
        <v>10461</v>
      </c>
      <c r="C1913" s="70" t="s">
        <v>11763</v>
      </c>
      <c r="D1913" s="70" t="s">
        <v>11756</v>
      </c>
      <c r="E1913" s="70" t="s">
        <v>11757</v>
      </c>
      <c r="J1913" s="70" t="s">
        <v>11759</v>
      </c>
      <c r="K1913" s="70" t="s">
        <v>2429</v>
      </c>
      <c r="L1913" s="70" t="s">
        <v>11758</v>
      </c>
      <c r="M1913" s="70" t="s">
        <v>10505</v>
      </c>
      <c r="N1913" s="32"/>
      <c r="O1913" s="32"/>
      <c r="P1913" s="32"/>
      <c r="Q1913" s="32"/>
      <c r="R1913" s="32"/>
      <c r="S1913" s="32"/>
    </row>
    <row r="1914" spans="1:19">
      <c r="A1914" t="s">
        <v>7644</v>
      </c>
      <c r="B1914" t="s">
        <v>10461</v>
      </c>
      <c r="C1914" s="70" t="s">
        <v>4943</v>
      </c>
      <c r="D1914" s="70" t="s">
        <v>11709</v>
      </c>
      <c r="E1914" s="70" t="s">
        <v>11710</v>
      </c>
      <c r="J1914" s="70" t="s">
        <v>11759</v>
      </c>
      <c r="K1914" s="70" t="s">
        <v>2429</v>
      </c>
      <c r="L1914" s="70" t="s">
        <v>11758</v>
      </c>
      <c r="M1914" s="70" t="s">
        <v>10505</v>
      </c>
      <c r="N1914" s="32"/>
      <c r="O1914" s="32"/>
      <c r="P1914" s="32"/>
      <c r="Q1914" s="32"/>
      <c r="R1914" s="32"/>
      <c r="S1914" s="32"/>
    </row>
    <row r="1915" spans="1:19">
      <c r="A1915" t="s">
        <v>11769</v>
      </c>
      <c r="B1915" t="s">
        <v>10461</v>
      </c>
      <c r="C1915" s="70" t="s">
        <v>4944</v>
      </c>
      <c r="D1915" s="70" t="s">
        <v>9222</v>
      </c>
      <c r="E1915" s="70" t="s">
        <v>9223</v>
      </c>
      <c r="J1915" s="70" t="s">
        <v>11766</v>
      </c>
      <c r="K1915" s="70" t="s">
        <v>2429</v>
      </c>
      <c r="L1915" s="70" t="s">
        <v>11765</v>
      </c>
      <c r="M1915" s="70" t="s">
        <v>10505</v>
      </c>
      <c r="N1915" s="32"/>
      <c r="O1915" s="32"/>
      <c r="P1915" s="32"/>
      <c r="Q1915" s="32"/>
      <c r="R1915" s="32"/>
      <c r="S1915" s="32"/>
    </row>
    <row r="1916" spans="1:19">
      <c r="A1916" t="s">
        <v>11770</v>
      </c>
      <c r="B1916" t="s">
        <v>10461</v>
      </c>
      <c r="C1916" s="70" t="s">
        <v>11771</v>
      </c>
      <c r="D1916" s="70" t="s">
        <v>9222</v>
      </c>
      <c r="E1916" s="70" t="s">
        <v>9223</v>
      </c>
      <c r="J1916" s="70" t="s">
        <v>11766</v>
      </c>
      <c r="K1916" s="70" t="s">
        <v>2429</v>
      </c>
      <c r="L1916" s="70" t="s">
        <v>11765</v>
      </c>
      <c r="M1916" s="70" t="s">
        <v>10505</v>
      </c>
      <c r="N1916" s="32"/>
      <c r="O1916" s="32"/>
      <c r="P1916" s="32"/>
      <c r="Q1916" s="32"/>
      <c r="R1916" s="32"/>
      <c r="S1916" s="32"/>
    </row>
    <row r="1917" spans="1:19">
      <c r="A1917" t="s">
        <v>11767</v>
      </c>
      <c r="B1917" t="s">
        <v>10461</v>
      </c>
      <c r="C1917" s="70" t="s">
        <v>11768</v>
      </c>
      <c r="D1917" s="70" t="s">
        <v>7087</v>
      </c>
      <c r="E1917" s="70" t="s">
        <v>10187</v>
      </c>
      <c r="J1917" s="70" t="s">
        <v>11766</v>
      </c>
      <c r="K1917" s="70" t="s">
        <v>2429</v>
      </c>
      <c r="L1917" s="70" t="s">
        <v>11765</v>
      </c>
      <c r="M1917" s="70" t="s">
        <v>10505</v>
      </c>
      <c r="N1917" s="32"/>
      <c r="O1917" s="32"/>
      <c r="P1917" s="32"/>
      <c r="Q1917" s="32"/>
      <c r="R1917" s="32"/>
      <c r="S1917" s="32"/>
    </row>
    <row r="1918" spans="1:19">
      <c r="A1918" t="s">
        <v>11764</v>
      </c>
      <c r="B1918" t="s">
        <v>10461</v>
      </c>
      <c r="C1918" s="70" t="s">
        <v>4945</v>
      </c>
      <c r="D1918" s="70" t="s">
        <v>11709</v>
      </c>
      <c r="E1918" s="70" t="s">
        <v>11710</v>
      </c>
      <c r="J1918" s="70" t="s">
        <v>11766</v>
      </c>
      <c r="K1918" s="70" t="s">
        <v>2429</v>
      </c>
      <c r="L1918" s="70" t="s">
        <v>11765</v>
      </c>
      <c r="M1918" s="70" t="s">
        <v>10505</v>
      </c>
      <c r="N1918" s="32"/>
      <c r="O1918" s="32"/>
      <c r="P1918" s="32"/>
      <c r="Q1918" s="32"/>
      <c r="R1918" s="32"/>
      <c r="S1918" s="32"/>
    </row>
    <row r="1919" spans="1:19">
      <c r="A1919" t="s">
        <v>11772</v>
      </c>
      <c r="B1919" t="s">
        <v>10461</v>
      </c>
      <c r="C1919" s="70" t="s">
        <v>8968</v>
      </c>
      <c r="D1919" s="70" t="s">
        <v>11709</v>
      </c>
      <c r="E1919" s="70" t="s">
        <v>11710</v>
      </c>
      <c r="J1919" s="70" t="s">
        <v>11774</v>
      </c>
      <c r="K1919" s="70" t="s">
        <v>2429</v>
      </c>
      <c r="L1919" s="70" t="s">
        <v>11773</v>
      </c>
      <c r="M1919" s="70" t="s">
        <v>10505</v>
      </c>
      <c r="N1919" s="32"/>
      <c r="O1919" s="32"/>
      <c r="P1919" s="32"/>
      <c r="Q1919" s="32"/>
      <c r="R1919" s="32"/>
      <c r="S1919" s="32"/>
    </row>
    <row r="1920" spans="1:19">
      <c r="A1920" t="s">
        <v>11775</v>
      </c>
      <c r="B1920" t="s">
        <v>10461</v>
      </c>
      <c r="C1920" s="70" t="s">
        <v>8969</v>
      </c>
      <c r="D1920" s="70" t="s">
        <v>11709</v>
      </c>
      <c r="E1920" s="70" t="s">
        <v>11710</v>
      </c>
      <c r="J1920" s="70" t="s">
        <v>11777</v>
      </c>
      <c r="K1920" s="70" t="s">
        <v>2429</v>
      </c>
      <c r="L1920" s="70" t="s">
        <v>11776</v>
      </c>
      <c r="M1920" s="70" t="s">
        <v>10505</v>
      </c>
      <c r="N1920" s="32"/>
      <c r="O1920" s="32"/>
      <c r="P1920" s="32"/>
      <c r="Q1920" s="32"/>
      <c r="R1920" s="32"/>
      <c r="S1920" s="32"/>
    </row>
    <row r="1921" spans="1:19">
      <c r="A1921" t="s">
        <v>11778</v>
      </c>
      <c r="B1921" t="s">
        <v>10461</v>
      </c>
      <c r="C1921" s="70" t="s">
        <v>11779</v>
      </c>
      <c r="D1921" s="70" t="s">
        <v>11756</v>
      </c>
      <c r="E1921" s="70" t="s">
        <v>11757</v>
      </c>
      <c r="J1921" s="70" t="s">
        <v>11781</v>
      </c>
      <c r="K1921" s="70" t="s">
        <v>2429</v>
      </c>
      <c r="L1921" s="70" t="s">
        <v>11780</v>
      </c>
      <c r="M1921" s="70" t="s">
        <v>10505</v>
      </c>
      <c r="N1921" s="32"/>
      <c r="O1921" s="32"/>
      <c r="P1921" s="32"/>
      <c r="Q1921" s="32"/>
      <c r="R1921" s="32"/>
      <c r="S1921" s="32"/>
    </row>
    <row r="1922" spans="1:19">
      <c r="A1922" t="s">
        <v>11782</v>
      </c>
      <c r="B1922" t="s">
        <v>10461</v>
      </c>
      <c r="C1922" s="70" t="s">
        <v>11783</v>
      </c>
      <c r="D1922" s="70" t="s">
        <v>11709</v>
      </c>
      <c r="E1922" s="70" t="s">
        <v>11710</v>
      </c>
      <c r="J1922" s="70" t="s">
        <v>11785</v>
      </c>
      <c r="K1922" s="70" t="s">
        <v>2429</v>
      </c>
      <c r="L1922" s="70" t="s">
        <v>11784</v>
      </c>
      <c r="M1922" s="70" t="s">
        <v>10505</v>
      </c>
      <c r="N1922" s="32"/>
      <c r="O1922" s="32"/>
      <c r="P1922" s="32"/>
      <c r="Q1922" s="32"/>
      <c r="R1922" s="32"/>
      <c r="S1922" s="32"/>
    </row>
    <row r="1923" spans="1:19">
      <c r="A1923" t="s">
        <v>11786</v>
      </c>
      <c r="B1923" t="s">
        <v>10461</v>
      </c>
      <c r="C1923" s="70" t="s">
        <v>11787</v>
      </c>
      <c r="D1923" s="70" t="s">
        <v>11756</v>
      </c>
      <c r="E1923" s="70" t="s">
        <v>11757</v>
      </c>
      <c r="J1923" s="70" t="s">
        <v>11789</v>
      </c>
      <c r="K1923" s="70" t="s">
        <v>2429</v>
      </c>
      <c r="L1923" s="70" t="s">
        <v>11788</v>
      </c>
      <c r="M1923" s="70" t="s">
        <v>10505</v>
      </c>
      <c r="N1923" s="32"/>
      <c r="O1923" s="32"/>
      <c r="P1923" s="32"/>
      <c r="Q1923" s="32"/>
      <c r="R1923" s="32"/>
      <c r="S1923" s="32"/>
    </row>
    <row r="1924" spans="1:19">
      <c r="A1924" t="s">
        <v>11790</v>
      </c>
      <c r="B1924" t="s">
        <v>10461</v>
      </c>
      <c r="C1924" s="70" t="s">
        <v>8970</v>
      </c>
      <c r="D1924" s="70" t="s">
        <v>11709</v>
      </c>
      <c r="E1924" s="70" t="s">
        <v>11710</v>
      </c>
      <c r="J1924" s="70" t="s">
        <v>11792</v>
      </c>
      <c r="K1924" s="70" t="s">
        <v>2429</v>
      </c>
      <c r="L1924" s="70" t="s">
        <v>11791</v>
      </c>
      <c r="M1924" s="70" t="s">
        <v>10505</v>
      </c>
      <c r="N1924" s="32"/>
      <c r="O1924" s="32"/>
      <c r="P1924" s="32"/>
      <c r="Q1924" s="32"/>
      <c r="R1924" s="32"/>
      <c r="S1924" s="32"/>
    </row>
    <row r="1925" spans="1:19">
      <c r="A1925" t="s">
        <v>6991</v>
      </c>
      <c r="B1925" t="s">
        <v>10461</v>
      </c>
      <c r="C1925" s="70" t="s">
        <v>8915</v>
      </c>
      <c r="D1925" s="70" t="s">
        <v>8916</v>
      </c>
      <c r="E1925" s="70" t="s">
        <v>8915</v>
      </c>
      <c r="J1925" s="70" t="s">
        <v>10762</v>
      </c>
      <c r="K1925" s="70" t="s">
        <v>2429</v>
      </c>
      <c r="L1925" s="70" t="s">
        <v>8917</v>
      </c>
      <c r="M1925" s="70" t="s">
        <v>10505</v>
      </c>
      <c r="N1925" s="32"/>
      <c r="O1925" s="32"/>
      <c r="P1925" s="32"/>
      <c r="Q1925" s="32"/>
      <c r="R1925" s="32"/>
      <c r="S1925" s="32"/>
    </row>
    <row r="1926" spans="1:19">
      <c r="A1926" t="s">
        <v>10763</v>
      </c>
      <c r="B1926" t="s">
        <v>10461</v>
      </c>
      <c r="C1926" s="70" t="s">
        <v>10764</v>
      </c>
      <c r="D1926" s="70" t="s">
        <v>8916</v>
      </c>
      <c r="E1926" s="70" t="s">
        <v>8915</v>
      </c>
      <c r="J1926" s="70" t="s">
        <v>10762</v>
      </c>
      <c r="K1926" s="70" t="s">
        <v>2429</v>
      </c>
      <c r="L1926" s="70" t="s">
        <v>8917</v>
      </c>
      <c r="M1926" s="70" t="s">
        <v>10505</v>
      </c>
      <c r="N1926" s="32"/>
      <c r="O1926" s="32"/>
      <c r="P1926" s="32"/>
      <c r="Q1926" s="32"/>
      <c r="R1926" s="32"/>
      <c r="S1926" s="32"/>
    </row>
    <row r="1927" spans="1:19">
      <c r="A1927" t="s">
        <v>10765</v>
      </c>
      <c r="B1927" t="s">
        <v>10461</v>
      </c>
      <c r="C1927" s="70" t="s">
        <v>10766</v>
      </c>
      <c r="D1927" s="70" t="s">
        <v>8916</v>
      </c>
      <c r="E1927" s="70" t="s">
        <v>8915</v>
      </c>
      <c r="J1927" s="70" t="s">
        <v>10762</v>
      </c>
      <c r="K1927" s="70" t="s">
        <v>2429</v>
      </c>
      <c r="L1927" s="70" t="s">
        <v>8917</v>
      </c>
      <c r="M1927" s="70" t="s">
        <v>10505</v>
      </c>
      <c r="N1927" s="32"/>
      <c r="O1927" s="32"/>
      <c r="P1927" s="32"/>
      <c r="Q1927" s="32"/>
      <c r="R1927" s="32"/>
      <c r="S1927" s="32"/>
    </row>
    <row r="1928" spans="1:19">
      <c r="A1928" t="s">
        <v>12355</v>
      </c>
      <c r="B1928" t="s">
        <v>10461</v>
      </c>
      <c r="C1928" s="70" t="s">
        <v>12749</v>
      </c>
      <c r="D1928" s="70" t="s">
        <v>5034</v>
      </c>
      <c r="E1928" s="70" t="s">
        <v>13084</v>
      </c>
      <c r="J1928" s="70" t="s">
        <v>11796</v>
      </c>
      <c r="K1928" s="70" t="s">
        <v>9167</v>
      </c>
      <c r="L1928" s="70" t="s">
        <v>11795</v>
      </c>
      <c r="M1928" s="70" t="s">
        <v>11797</v>
      </c>
      <c r="N1928" s="32"/>
      <c r="O1928" s="32"/>
      <c r="P1928" s="32"/>
      <c r="Q1928" s="32"/>
      <c r="R1928" s="32"/>
      <c r="S1928" s="32"/>
    </row>
    <row r="1929" spans="1:19">
      <c r="A1929" t="s">
        <v>9399</v>
      </c>
      <c r="B1929" t="s">
        <v>10461</v>
      </c>
      <c r="C1929" s="70" t="s">
        <v>9400</v>
      </c>
      <c r="D1929" s="70" t="s">
        <v>9401</v>
      </c>
      <c r="E1929" s="70" t="s">
        <v>9402</v>
      </c>
      <c r="J1929" s="70" t="s">
        <v>11796</v>
      </c>
      <c r="K1929" s="70" t="s">
        <v>9167</v>
      </c>
      <c r="L1929" s="70" t="s">
        <v>11795</v>
      </c>
      <c r="M1929" s="70" t="s">
        <v>11797</v>
      </c>
      <c r="N1929" s="32"/>
      <c r="O1929" s="32"/>
      <c r="P1929" s="32"/>
      <c r="Q1929" s="32"/>
      <c r="R1929" s="32"/>
      <c r="S1929" s="32"/>
    </row>
    <row r="1930" spans="1:19">
      <c r="A1930" t="s">
        <v>11799</v>
      </c>
      <c r="B1930" t="s">
        <v>10461</v>
      </c>
      <c r="C1930" s="70" t="s">
        <v>11800</v>
      </c>
      <c r="D1930" s="70" t="s">
        <v>11801</v>
      </c>
      <c r="E1930" s="70" t="s">
        <v>11802</v>
      </c>
      <c r="J1930" s="70" t="s">
        <v>11796</v>
      </c>
      <c r="K1930" s="70" t="s">
        <v>9167</v>
      </c>
      <c r="L1930" s="70" t="s">
        <v>11795</v>
      </c>
      <c r="M1930" s="70" t="s">
        <v>11797</v>
      </c>
      <c r="N1930" s="32"/>
      <c r="O1930" s="32"/>
      <c r="P1930" s="32"/>
      <c r="Q1930" s="32"/>
      <c r="R1930" s="32"/>
      <c r="S1930" s="32"/>
    </row>
    <row r="1931" spans="1:19">
      <c r="A1931" t="s">
        <v>9403</v>
      </c>
      <c r="B1931" t="s">
        <v>10461</v>
      </c>
      <c r="C1931" s="70" t="s">
        <v>9404</v>
      </c>
      <c r="D1931" s="70" t="s">
        <v>9405</v>
      </c>
      <c r="E1931" s="70" t="s">
        <v>9406</v>
      </c>
      <c r="J1931" s="70" t="s">
        <v>11796</v>
      </c>
      <c r="K1931" s="70" t="s">
        <v>9167</v>
      </c>
      <c r="L1931" s="70" t="s">
        <v>11795</v>
      </c>
      <c r="M1931" s="70" t="s">
        <v>11797</v>
      </c>
      <c r="N1931" s="32"/>
      <c r="O1931" s="32"/>
      <c r="P1931" s="32"/>
      <c r="Q1931" s="32"/>
      <c r="R1931" s="32"/>
      <c r="S1931" s="32"/>
    </row>
    <row r="1932" spans="1:19">
      <c r="A1932" t="s">
        <v>9396</v>
      </c>
      <c r="B1932" t="s">
        <v>10461</v>
      </c>
      <c r="C1932" s="70" t="s">
        <v>12746</v>
      </c>
      <c r="D1932" s="70" t="s">
        <v>9397</v>
      </c>
      <c r="E1932" s="70" t="s">
        <v>9398</v>
      </c>
      <c r="J1932" s="70" t="s">
        <v>11796</v>
      </c>
      <c r="K1932" s="70" t="s">
        <v>9167</v>
      </c>
      <c r="L1932" s="70" t="s">
        <v>11795</v>
      </c>
      <c r="M1932" s="70" t="s">
        <v>11797</v>
      </c>
      <c r="N1932" s="32"/>
      <c r="O1932" s="32"/>
      <c r="P1932" s="32"/>
      <c r="Q1932" s="32"/>
      <c r="R1932" s="32"/>
      <c r="S1932" s="32"/>
    </row>
    <row r="1933" spans="1:19">
      <c r="A1933" t="s">
        <v>9407</v>
      </c>
      <c r="B1933" t="s">
        <v>10461</v>
      </c>
      <c r="C1933" s="70" t="s">
        <v>12747</v>
      </c>
      <c r="D1933" s="70" t="s">
        <v>9397</v>
      </c>
      <c r="E1933" s="70" t="s">
        <v>9398</v>
      </c>
      <c r="J1933" s="70" t="s">
        <v>11796</v>
      </c>
      <c r="K1933" s="70" t="s">
        <v>9167</v>
      </c>
      <c r="L1933" s="70" t="s">
        <v>11795</v>
      </c>
      <c r="M1933" s="70" t="s">
        <v>11797</v>
      </c>
      <c r="N1933" s="32"/>
      <c r="O1933" s="32"/>
      <c r="P1933" s="32"/>
      <c r="Q1933" s="32"/>
      <c r="R1933" s="32"/>
      <c r="S1933" s="32"/>
    </row>
    <row r="1934" spans="1:19">
      <c r="A1934" t="s">
        <v>11793</v>
      </c>
      <c r="B1934" t="s">
        <v>10461</v>
      </c>
      <c r="C1934" s="70" t="s">
        <v>7035</v>
      </c>
      <c r="D1934" s="70" t="s">
        <v>11794</v>
      </c>
      <c r="E1934" s="70" t="s">
        <v>7035</v>
      </c>
      <c r="J1934" s="70" t="s">
        <v>11796</v>
      </c>
      <c r="K1934" s="70" t="s">
        <v>9167</v>
      </c>
      <c r="L1934" s="70" t="s">
        <v>11795</v>
      </c>
      <c r="M1934" s="70" t="s">
        <v>11797</v>
      </c>
      <c r="N1934" s="32"/>
      <c r="O1934" s="32"/>
      <c r="P1934" s="32"/>
      <c r="Q1934" s="32"/>
      <c r="R1934" s="32"/>
      <c r="S1934" s="32"/>
    </row>
    <row r="1935" spans="1:19">
      <c r="A1935" t="s">
        <v>11798</v>
      </c>
      <c r="B1935" t="s">
        <v>10459</v>
      </c>
      <c r="C1935" s="70" t="s">
        <v>11624</v>
      </c>
      <c r="D1935" s="70" t="s">
        <v>11794</v>
      </c>
      <c r="E1935" s="70" t="s">
        <v>7035</v>
      </c>
      <c r="J1935" s="70" t="s">
        <v>11796</v>
      </c>
      <c r="K1935" s="70" t="s">
        <v>9167</v>
      </c>
      <c r="L1935" s="70" t="s">
        <v>11795</v>
      </c>
      <c r="M1935" s="70" t="s">
        <v>11797</v>
      </c>
      <c r="N1935" s="32"/>
      <c r="O1935" s="32"/>
      <c r="P1935" s="32"/>
      <c r="Q1935" s="32"/>
      <c r="R1935" s="32"/>
      <c r="S1935" s="32"/>
    </row>
    <row r="1936" spans="1:19">
      <c r="A1936" t="s">
        <v>12356</v>
      </c>
      <c r="B1936" t="s">
        <v>10461</v>
      </c>
      <c r="C1936" s="70" t="s">
        <v>12750</v>
      </c>
      <c r="D1936" s="70" t="s">
        <v>12357</v>
      </c>
      <c r="E1936" s="70" t="s">
        <v>12750</v>
      </c>
      <c r="J1936" s="70" t="s">
        <v>11796</v>
      </c>
      <c r="K1936" s="70" t="s">
        <v>9167</v>
      </c>
      <c r="L1936" s="70" t="s">
        <v>11795</v>
      </c>
      <c r="M1936" s="70" t="s">
        <v>11797</v>
      </c>
      <c r="N1936" s="32"/>
      <c r="O1936" s="32"/>
      <c r="P1936" s="32"/>
      <c r="Q1936" s="32"/>
      <c r="R1936" s="32"/>
      <c r="S1936" s="32"/>
    </row>
    <row r="1937" spans="1:19">
      <c r="A1937" t="s">
        <v>12353</v>
      </c>
      <c r="B1937" t="s">
        <v>10461</v>
      </c>
      <c r="C1937" s="70" t="s">
        <v>12748</v>
      </c>
      <c r="D1937" s="70" t="s">
        <v>12354</v>
      </c>
      <c r="E1937" s="70" t="s">
        <v>4898</v>
      </c>
      <c r="J1937" s="70" t="s">
        <v>11796</v>
      </c>
      <c r="K1937" s="70" t="s">
        <v>9167</v>
      </c>
      <c r="L1937" s="70" t="s">
        <v>11795</v>
      </c>
      <c r="M1937" s="70" t="s">
        <v>11797</v>
      </c>
      <c r="N1937" s="32"/>
      <c r="O1937" s="32"/>
      <c r="P1937" s="32"/>
      <c r="Q1937" s="32"/>
      <c r="R1937" s="32"/>
      <c r="S1937" s="32"/>
    </row>
    <row r="1938" spans="1:19">
      <c r="A1938" t="s">
        <v>10687</v>
      </c>
      <c r="B1938" t="s">
        <v>10461</v>
      </c>
      <c r="C1938" s="70" t="s">
        <v>8971</v>
      </c>
      <c r="D1938" s="70" t="s">
        <v>10688</v>
      </c>
      <c r="E1938" s="70" t="s">
        <v>10689</v>
      </c>
      <c r="J1938" s="70" t="s">
        <v>10691</v>
      </c>
      <c r="K1938" s="70" t="s">
        <v>10693</v>
      </c>
      <c r="L1938" s="70" t="s">
        <v>10690</v>
      </c>
      <c r="M1938" s="70" t="s">
        <v>10692</v>
      </c>
      <c r="N1938" s="32"/>
      <c r="O1938" s="32"/>
      <c r="P1938" s="32"/>
      <c r="Q1938" s="32"/>
      <c r="R1938" s="32"/>
      <c r="S1938" s="32"/>
    </row>
    <row r="1939" spans="1:19">
      <c r="A1939" t="s">
        <v>10695</v>
      </c>
      <c r="B1939" t="s">
        <v>10461</v>
      </c>
      <c r="C1939" s="70" t="s">
        <v>10696</v>
      </c>
      <c r="D1939" s="70" t="s">
        <v>10688</v>
      </c>
      <c r="E1939" s="70" t="s">
        <v>10689</v>
      </c>
      <c r="J1939" s="70" t="s">
        <v>10691</v>
      </c>
      <c r="K1939" s="70" t="s">
        <v>10693</v>
      </c>
      <c r="L1939" s="70" t="s">
        <v>10690</v>
      </c>
      <c r="M1939" s="70" t="s">
        <v>10692</v>
      </c>
      <c r="N1939" s="32"/>
      <c r="O1939" s="32"/>
      <c r="P1939" s="32"/>
      <c r="Q1939" s="32"/>
      <c r="R1939" s="32"/>
      <c r="S1939" s="32"/>
    </row>
    <row r="1940" spans="1:19">
      <c r="A1940" t="s">
        <v>10697</v>
      </c>
      <c r="B1940" t="s">
        <v>10461</v>
      </c>
      <c r="C1940" s="70" t="s">
        <v>8972</v>
      </c>
      <c r="D1940" s="70" t="s">
        <v>10688</v>
      </c>
      <c r="E1940" s="70" t="s">
        <v>10689</v>
      </c>
      <c r="J1940" s="70" t="s">
        <v>10691</v>
      </c>
      <c r="K1940" s="70" t="s">
        <v>10693</v>
      </c>
      <c r="L1940" s="70" t="s">
        <v>10690</v>
      </c>
      <c r="M1940" s="70" t="s">
        <v>10692</v>
      </c>
      <c r="N1940" s="32"/>
      <c r="O1940" s="32"/>
      <c r="P1940" s="32"/>
      <c r="Q1940" s="32"/>
      <c r="R1940" s="32"/>
      <c r="S1940" s="32"/>
    </row>
    <row r="1941" spans="1:19">
      <c r="A1941" t="s">
        <v>10698</v>
      </c>
      <c r="B1941" t="s">
        <v>10461</v>
      </c>
      <c r="C1941" s="70" t="s">
        <v>8973</v>
      </c>
      <c r="D1941" s="70" t="s">
        <v>10688</v>
      </c>
      <c r="E1941" s="70" t="s">
        <v>10689</v>
      </c>
      <c r="J1941" s="70" t="s">
        <v>10691</v>
      </c>
      <c r="K1941" s="70" t="s">
        <v>10693</v>
      </c>
      <c r="L1941" s="70" t="s">
        <v>10690</v>
      </c>
      <c r="M1941" s="70" t="s">
        <v>10692</v>
      </c>
      <c r="N1941" s="32"/>
      <c r="O1941" s="32"/>
      <c r="P1941" s="32"/>
      <c r="Q1941" s="32"/>
      <c r="R1941" s="32"/>
      <c r="S1941" s="32"/>
    </row>
    <row r="1942" spans="1:19">
      <c r="A1942" t="s">
        <v>10699</v>
      </c>
      <c r="B1942" t="s">
        <v>10461</v>
      </c>
      <c r="C1942" s="70" t="s">
        <v>10700</v>
      </c>
      <c r="D1942" s="70" t="s">
        <v>10688</v>
      </c>
      <c r="E1942" s="70" t="s">
        <v>10689</v>
      </c>
      <c r="J1942" s="70" t="s">
        <v>10691</v>
      </c>
      <c r="K1942" s="70" t="s">
        <v>10693</v>
      </c>
      <c r="L1942" s="70" t="s">
        <v>10690</v>
      </c>
      <c r="M1942" s="70" t="s">
        <v>10692</v>
      </c>
      <c r="N1942" s="32"/>
      <c r="O1942" s="32"/>
      <c r="P1942" s="32"/>
      <c r="Q1942" s="32"/>
      <c r="R1942" s="32"/>
      <c r="S1942" s="32"/>
    </row>
    <row r="1943" spans="1:19">
      <c r="A1943" t="s">
        <v>10701</v>
      </c>
      <c r="B1943" t="s">
        <v>10461</v>
      </c>
      <c r="C1943" s="70" t="s">
        <v>8974</v>
      </c>
      <c r="D1943" s="70" t="s">
        <v>10688</v>
      </c>
      <c r="E1943" s="70" t="s">
        <v>10689</v>
      </c>
      <c r="J1943" s="70" t="s">
        <v>10691</v>
      </c>
      <c r="K1943" s="70" t="s">
        <v>10693</v>
      </c>
      <c r="L1943" s="70" t="s">
        <v>10690</v>
      </c>
      <c r="M1943" s="70" t="s">
        <v>10692</v>
      </c>
      <c r="N1943" s="32"/>
      <c r="O1943" s="32"/>
      <c r="P1943" s="32"/>
      <c r="Q1943" s="32"/>
      <c r="R1943" s="32"/>
      <c r="S1943" s="32"/>
    </row>
    <row r="1944" spans="1:19">
      <c r="A1944" t="s">
        <v>10702</v>
      </c>
      <c r="B1944" t="s">
        <v>10461</v>
      </c>
      <c r="C1944" s="70" t="s">
        <v>10703</v>
      </c>
      <c r="D1944" s="70" t="s">
        <v>10688</v>
      </c>
      <c r="E1944" s="70" t="s">
        <v>10689</v>
      </c>
      <c r="J1944" s="70" t="s">
        <v>10691</v>
      </c>
      <c r="K1944" s="70" t="s">
        <v>10693</v>
      </c>
      <c r="L1944" s="70" t="s">
        <v>10690</v>
      </c>
      <c r="M1944" s="70" t="s">
        <v>10692</v>
      </c>
      <c r="N1944" s="32"/>
      <c r="O1944" s="32"/>
      <c r="P1944" s="32"/>
      <c r="Q1944" s="32"/>
      <c r="R1944" s="32"/>
      <c r="S1944" s="32"/>
    </row>
    <row r="1945" spans="1:19">
      <c r="A1945" t="s">
        <v>10704</v>
      </c>
      <c r="B1945" t="s">
        <v>10461</v>
      </c>
      <c r="C1945" s="70" t="s">
        <v>10705</v>
      </c>
      <c r="D1945" s="70" t="s">
        <v>10688</v>
      </c>
      <c r="E1945" s="70" t="s">
        <v>10689</v>
      </c>
      <c r="J1945" s="70" t="s">
        <v>10691</v>
      </c>
      <c r="K1945" s="70" t="s">
        <v>10693</v>
      </c>
      <c r="L1945" s="70" t="s">
        <v>10690</v>
      </c>
      <c r="M1945" s="70" t="s">
        <v>10692</v>
      </c>
      <c r="N1945" s="32"/>
      <c r="O1945" s="32"/>
      <c r="P1945" s="32"/>
      <c r="Q1945" s="32"/>
      <c r="R1945" s="32"/>
      <c r="S1945" s="32"/>
    </row>
    <row r="1946" spans="1:19">
      <c r="A1946" t="s">
        <v>8157</v>
      </c>
      <c r="B1946" t="s">
        <v>10461</v>
      </c>
      <c r="C1946" s="70" t="s">
        <v>8975</v>
      </c>
      <c r="D1946" s="70" t="s">
        <v>10688</v>
      </c>
      <c r="E1946" s="70" t="s">
        <v>10689</v>
      </c>
      <c r="J1946" s="70" t="s">
        <v>10691</v>
      </c>
      <c r="K1946" s="70" t="s">
        <v>10693</v>
      </c>
      <c r="L1946" s="70" t="s">
        <v>10690</v>
      </c>
      <c r="M1946" s="70" t="s">
        <v>10692</v>
      </c>
      <c r="N1946" s="32"/>
      <c r="O1946" s="32"/>
      <c r="P1946" s="32"/>
      <c r="Q1946" s="32"/>
      <c r="R1946" s="32"/>
      <c r="S1946" s="32"/>
    </row>
    <row r="1947" spans="1:19">
      <c r="A1947" t="s">
        <v>8158</v>
      </c>
      <c r="B1947" t="s">
        <v>10461</v>
      </c>
      <c r="C1947" s="70" t="s">
        <v>8159</v>
      </c>
      <c r="D1947" s="70" t="s">
        <v>10688</v>
      </c>
      <c r="E1947" s="70" t="s">
        <v>10689</v>
      </c>
      <c r="J1947" s="70" t="s">
        <v>10691</v>
      </c>
      <c r="K1947" s="70" t="s">
        <v>10693</v>
      </c>
      <c r="L1947" s="70" t="s">
        <v>10690</v>
      </c>
      <c r="M1947" s="70" t="s">
        <v>10692</v>
      </c>
      <c r="N1947" s="32"/>
      <c r="O1947" s="32"/>
      <c r="P1947" s="32"/>
      <c r="Q1947" s="32"/>
      <c r="R1947" s="32"/>
      <c r="S1947" s="32"/>
    </row>
    <row r="1948" spans="1:19">
      <c r="A1948" t="s">
        <v>8160</v>
      </c>
      <c r="B1948" t="s">
        <v>10461</v>
      </c>
      <c r="C1948" s="70" t="s">
        <v>8161</v>
      </c>
      <c r="D1948" s="70" t="s">
        <v>10688</v>
      </c>
      <c r="E1948" s="70" t="s">
        <v>10689</v>
      </c>
      <c r="J1948" s="70" t="s">
        <v>10691</v>
      </c>
      <c r="K1948" s="70" t="s">
        <v>10693</v>
      </c>
      <c r="L1948" s="70" t="s">
        <v>10690</v>
      </c>
      <c r="M1948" s="70" t="s">
        <v>10692</v>
      </c>
      <c r="N1948" s="32"/>
      <c r="O1948" s="32"/>
      <c r="P1948" s="32"/>
      <c r="Q1948" s="32"/>
      <c r="R1948" s="32"/>
      <c r="S1948" s="32"/>
    </row>
    <row r="1949" spans="1:19">
      <c r="A1949" t="s">
        <v>8162</v>
      </c>
      <c r="B1949" t="s">
        <v>10461</v>
      </c>
      <c r="C1949" s="70" t="s">
        <v>8163</v>
      </c>
      <c r="D1949" s="70" t="s">
        <v>10688</v>
      </c>
      <c r="E1949" s="70" t="s">
        <v>10689</v>
      </c>
      <c r="J1949" s="70" t="s">
        <v>10691</v>
      </c>
      <c r="K1949" s="70" t="s">
        <v>10693</v>
      </c>
      <c r="L1949" s="70" t="s">
        <v>10690</v>
      </c>
      <c r="M1949" s="70" t="s">
        <v>10692</v>
      </c>
      <c r="N1949" s="32"/>
      <c r="O1949" s="32"/>
      <c r="P1949" s="32"/>
      <c r="Q1949" s="32"/>
      <c r="R1949" s="32"/>
      <c r="S1949" s="32"/>
    </row>
    <row r="1950" spans="1:19">
      <c r="A1950" t="s">
        <v>8164</v>
      </c>
      <c r="B1950" t="s">
        <v>10461</v>
      </c>
      <c r="C1950" s="70" t="s">
        <v>8165</v>
      </c>
      <c r="D1950" s="70" t="s">
        <v>10688</v>
      </c>
      <c r="E1950" s="70" t="s">
        <v>10689</v>
      </c>
      <c r="J1950" s="70" t="s">
        <v>10691</v>
      </c>
      <c r="K1950" s="70" t="s">
        <v>10693</v>
      </c>
      <c r="L1950" s="70" t="s">
        <v>10690</v>
      </c>
      <c r="M1950" s="70" t="s">
        <v>10692</v>
      </c>
      <c r="N1950" s="32"/>
      <c r="O1950" s="32"/>
      <c r="P1950" s="32"/>
      <c r="Q1950" s="32"/>
      <c r="R1950" s="32"/>
      <c r="S1950" s="32"/>
    </row>
    <row r="1951" spans="1:19">
      <c r="A1951" t="s">
        <v>8166</v>
      </c>
      <c r="B1951" t="s">
        <v>10461</v>
      </c>
      <c r="C1951" s="70" t="s">
        <v>8167</v>
      </c>
      <c r="D1951" s="70" t="s">
        <v>10688</v>
      </c>
      <c r="E1951" s="70" t="s">
        <v>10689</v>
      </c>
      <c r="J1951" s="70" t="s">
        <v>10691</v>
      </c>
      <c r="K1951" s="70" t="s">
        <v>10693</v>
      </c>
      <c r="L1951" s="70" t="s">
        <v>10690</v>
      </c>
      <c r="M1951" s="70" t="s">
        <v>10692</v>
      </c>
      <c r="N1951" s="32"/>
      <c r="O1951" s="32"/>
      <c r="P1951" s="32"/>
      <c r="Q1951" s="32"/>
      <c r="R1951" s="32"/>
      <c r="S1951" s="32"/>
    </row>
    <row r="1952" spans="1:19">
      <c r="A1952" t="s">
        <v>8168</v>
      </c>
      <c r="B1952" t="s">
        <v>10461</v>
      </c>
      <c r="C1952" s="70" t="s">
        <v>8169</v>
      </c>
      <c r="D1952" s="70" t="s">
        <v>10688</v>
      </c>
      <c r="E1952" s="70" t="s">
        <v>10689</v>
      </c>
      <c r="J1952" s="70" t="s">
        <v>10691</v>
      </c>
      <c r="K1952" s="70" t="s">
        <v>10693</v>
      </c>
      <c r="L1952" s="70" t="s">
        <v>10690</v>
      </c>
      <c r="M1952" s="70" t="s">
        <v>10692</v>
      </c>
      <c r="N1952" s="32"/>
      <c r="O1952" s="32"/>
      <c r="P1952" s="32"/>
      <c r="Q1952" s="32"/>
      <c r="R1952" s="32"/>
      <c r="S1952" s="32"/>
    </row>
    <row r="1953" spans="1:19">
      <c r="A1953" t="s">
        <v>8170</v>
      </c>
      <c r="B1953" t="s">
        <v>10461</v>
      </c>
      <c r="C1953" s="70" t="s">
        <v>8171</v>
      </c>
      <c r="D1953" s="70" t="s">
        <v>10688</v>
      </c>
      <c r="E1953" s="70" t="s">
        <v>10689</v>
      </c>
      <c r="J1953" s="70" t="s">
        <v>10691</v>
      </c>
      <c r="K1953" s="70" t="s">
        <v>10693</v>
      </c>
      <c r="L1953" s="70" t="s">
        <v>10690</v>
      </c>
      <c r="M1953" s="70" t="s">
        <v>10692</v>
      </c>
      <c r="N1953" s="32"/>
      <c r="O1953" s="32"/>
      <c r="P1953" s="32"/>
      <c r="Q1953" s="32"/>
      <c r="R1953" s="32"/>
      <c r="S1953" s="32"/>
    </row>
    <row r="1954" spans="1:19">
      <c r="A1954" t="s">
        <v>8172</v>
      </c>
      <c r="B1954" t="s">
        <v>10461</v>
      </c>
      <c r="C1954" s="70" t="s">
        <v>8173</v>
      </c>
      <c r="D1954" s="70" t="s">
        <v>10688</v>
      </c>
      <c r="E1954" s="70" t="s">
        <v>10689</v>
      </c>
      <c r="J1954" s="70" t="s">
        <v>10691</v>
      </c>
      <c r="K1954" s="70" t="s">
        <v>10693</v>
      </c>
      <c r="L1954" s="70" t="s">
        <v>10690</v>
      </c>
      <c r="M1954" s="70" t="s">
        <v>10692</v>
      </c>
      <c r="N1954" s="32"/>
      <c r="O1954" s="32"/>
      <c r="P1954" s="32"/>
      <c r="Q1954" s="32"/>
      <c r="R1954" s="32"/>
      <c r="S1954" s="32"/>
    </row>
    <row r="1955" spans="1:19">
      <c r="A1955" t="s">
        <v>8174</v>
      </c>
      <c r="B1955" t="s">
        <v>10461</v>
      </c>
      <c r="C1955" s="70" t="s">
        <v>8175</v>
      </c>
      <c r="D1955" s="70" t="s">
        <v>10688</v>
      </c>
      <c r="E1955" s="70" t="s">
        <v>10689</v>
      </c>
      <c r="J1955" s="70" t="s">
        <v>10691</v>
      </c>
      <c r="K1955" s="70" t="s">
        <v>10693</v>
      </c>
      <c r="L1955" s="70" t="s">
        <v>10690</v>
      </c>
      <c r="M1955" s="70" t="s">
        <v>10692</v>
      </c>
      <c r="N1955" s="32"/>
      <c r="O1955" s="32"/>
      <c r="P1955" s="32"/>
      <c r="Q1955" s="32"/>
      <c r="R1955" s="32"/>
      <c r="S1955" s="32"/>
    </row>
    <row r="1956" spans="1:19">
      <c r="A1956" t="s">
        <v>8176</v>
      </c>
      <c r="B1956" t="s">
        <v>10461</v>
      </c>
      <c r="C1956" s="70" t="s">
        <v>8976</v>
      </c>
      <c r="D1956" s="70" t="s">
        <v>10688</v>
      </c>
      <c r="E1956" s="70" t="s">
        <v>10689</v>
      </c>
      <c r="J1956" s="70" t="s">
        <v>10691</v>
      </c>
      <c r="K1956" s="70" t="s">
        <v>10693</v>
      </c>
      <c r="L1956" s="70" t="s">
        <v>10690</v>
      </c>
      <c r="M1956" s="70" t="s">
        <v>10692</v>
      </c>
      <c r="N1956" s="32"/>
      <c r="O1956" s="32"/>
      <c r="P1956" s="32"/>
      <c r="Q1956" s="32"/>
      <c r="R1956" s="32"/>
      <c r="S1956" s="32"/>
    </row>
    <row r="1957" spans="1:19">
      <c r="A1957" t="s">
        <v>8177</v>
      </c>
      <c r="B1957" t="s">
        <v>10461</v>
      </c>
      <c r="C1957" s="70" t="s">
        <v>8977</v>
      </c>
      <c r="D1957" s="70" t="s">
        <v>10688</v>
      </c>
      <c r="E1957" s="70" t="s">
        <v>10689</v>
      </c>
      <c r="J1957" s="70" t="s">
        <v>10691</v>
      </c>
      <c r="K1957" s="70" t="s">
        <v>10693</v>
      </c>
      <c r="L1957" s="70" t="s">
        <v>10690</v>
      </c>
      <c r="M1957" s="70" t="s">
        <v>10692</v>
      </c>
      <c r="N1957" s="32"/>
      <c r="O1957" s="32"/>
      <c r="P1957" s="32"/>
      <c r="Q1957" s="32"/>
      <c r="R1957" s="32"/>
      <c r="S1957" s="32"/>
    </row>
    <row r="1958" spans="1:19">
      <c r="A1958" t="s">
        <v>8178</v>
      </c>
      <c r="B1958" t="s">
        <v>10461</v>
      </c>
      <c r="C1958" s="70" t="s">
        <v>8179</v>
      </c>
      <c r="D1958" s="70" t="s">
        <v>10688</v>
      </c>
      <c r="E1958" s="70" t="s">
        <v>10689</v>
      </c>
      <c r="J1958" s="70" t="s">
        <v>10691</v>
      </c>
      <c r="K1958" s="70" t="s">
        <v>10693</v>
      </c>
      <c r="L1958" s="70" t="s">
        <v>10690</v>
      </c>
      <c r="M1958" s="70" t="s">
        <v>10692</v>
      </c>
      <c r="N1958" s="32"/>
      <c r="O1958" s="32"/>
      <c r="P1958" s="32"/>
      <c r="Q1958" s="32"/>
      <c r="R1958" s="32"/>
      <c r="S1958" s="32"/>
    </row>
    <row r="1959" spans="1:19">
      <c r="A1959" t="s">
        <v>8180</v>
      </c>
      <c r="B1959" t="s">
        <v>10461</v>
      </c>
      <c r="C1959" s="70" t="s">
        <v>8181</v>
      </c>
      <c r="D1959" s="70" t="s">
        <v>10688</v>
      </c>
      <c r="E1959" s="70" t="s">
        <v>10689</v>
      </c>
      <c r="J1959" s="70" t="s">
        <v>10691</v>
      </c>
      <c r="K1959" s="70" t="s">
        <v>10693</v>
      </c>
      <c r="L1959" s="70" t="s">
        <v>10690</v>
      </c>
      <c r="M1959" s="70" t="s">
        <v>10692</v>
      </c>
      <c r="N1959" s="32"/>
      <c r="O1959" s="32"/>
      <c r="P1959" s="32"/>
      <c r="Q1959" s="32"/>
      <c r="R1959" s="32"/>
      <c r="S1959" s="32"/>
    </row>
    <row r="1960" spans="1:19">
      <c r="A1960" t="s">
        <v>8182</v>
      </c>
      <c r="B1960" t="s">
        <v>10461</v>
      </c>
      <c r="C1960" s="70" t="s">
        <v>8183</v>
      </c>
      <c r="D1960" s="70" t="s">
        <v>10688</v>
      </c>
      <c r="E1960" s="70" t="s">
        <v>10689</v>
      </c>
      <c r="J1960" s="70" t="s">
        <v>10691</v>
      </c>
      <c r="K1960" s="70" t="s">
        <v>10693</v>
      </c>
      <c r="L1960" s="70" t="s">
        <v>10690</v>
      </c>
      <c r="M1960" s="70" t="s">
        <v>10692</v>
      </c>
      <c r="N1960" s="32"/>
      <c r="O1960" s="32"/>
      <c r="P1960" s="32"/>
      <c r="Q1960" s="32"/>
      <c r="R1960" s="32"/>
      <c r="S1960" s="32"/>
    </row>
    <row r="1961" spans="1:19">
      <c r="A1961" t="s">
        <v>8184</v>
      </c>
      <c r="B1961" t="s">
        <v>10461</v>
      </c>
      <c r="C1961" s="70" t="s">
        <v>11503</v>
      </c>
      <c r="D1961" s="70" t="s">
        <v>10688</v>
      </c>
      <c r="E1961" s="70" t="s">
        <v>10689</v>
      </c>
      <c r="J1961" s="70" t="s">
        <v>10691</v>
      </c>
      <c r="K1961" s="70" t="s">
        <v>10693</v>
      </c>
      <c r="L1961" s="70" t="s">
        <v>10690</v>
      </c>
      <c r="M1961" s="70" t="s">
        <v>10692</v>
      </c>
      <c r="N1961" s="32"/>
      <c r="O1961" s="32"/>
      <c r="P1961" s="32"/>
      <c r="Q1961" s="32"/>
      <c r="R1961" s="32"/>
      <c r="S1961" s="32"/>
    </row>
    <row r="1962" spans="1:19">
      <c r="A1962" t="s">
        <v>8185</v>
      </c>
      <c r="B1962" t="s">
        <v>10461</v>
      </c>
      <c r="C1962" s="70" t="s">
        <v>12245</v>
      </c>
      <c r="D1962" s="70" t="s">
        <v>10688</v>
      </c>
      <c r="E1962" s="70" t="s">
        <v>10689</v>
      </c>
      <c r="J1962" s="70" t="s">
        <v>10691</v>
      </c>
      <c r="K1962" s="70" t="s">
        <v>10693</v>
      </c>
      <c r="L1962" s="70" t="s">
        <v>10690</v>
      </c>
      <c r="M1962" s="70" t="s">
        <v>10692</v>
      </c>
      <c r="N1962" s="32"/>
      <c r="O1962" s="32"/>
      <c r="P1962" s="32"/>
      <c r="Q1962" s="32"/>
      <c r="R1962" s="32"/>
      <c r="S1962" s="32"/>
    </row>
    <row r="1963" spans="1:19">
      <c r="A1963" t="s">
        <v>8186</v>
      </c>
      <c r="B1963" t="s">
        <v>10461</v>
      </c>
      <c r="C1963" s="70" t="s">
        <v>12246</v>
      </c>
      <c r="D1963" s="70" t="s">
        <v>10688</v>
      </c>
      <c r="E1963" s="70" t="s">
        <v>10689</v>
      </c>
      <c r="J1963" s="70" t="s">
        <v>10691</v>
      </c>
      <c r="K1963" s="70" t="s">
        <v>10693</v>
      </c>
      <c r="L1963" s="70" t="s">
        <v>10690</v>
      </c>
      <c r="M1963" s="70" t="s">
        <v>10692</v>
      </c>
      <c r="N1963" s="32"/>
      <c r="O1963" s="32"/>
      <c r="P1963" s="32"/>
      <c r="Q1963" s="32"/>
      <c r="R1963" s="32"/>
      <c r="S1963" s="32"/>
    </row>
    <row r="1964" spans="1:19">
      <c r="A1964" t="s">
        <v>12417</v>
      </c>
      <c r="B1964" t="s">
        <v>10461</v>
      </c>
      <c r="C1964" s="70" t="s">
        <v>8978</v>
      </c>
      <c r="D1964" s="70" t="s">
        <v>10688</v>
      </c>
      <c r="E1964" s="70" t="s">
        <v>10689</v>
      </c>
      <c r="J1964" s="70" t="s">
        <v>10691</v>
      </c>
      <c r="K1964" s="70" t="s">
        <v>10693</v>
      </c>
      <c r="L1964" s="70" t="s">
        <v>10690</v>
      </c>
      <c r="M1964" s="70" t="s">
        <v>10692</v>
      </c>
      <c r="N1964" s="32"/>
      <c r="O1964" s="32"/>
      <c r="P1964" s="32"/>
      <c r="Q1964" s="32"/>
      <c r="R1964" s="32"/>
      <c r="S1964" s="32"/>
    </row>
    <row r="1965" spans="1:19">
      <c r="A1965" t="s">
        <v>12418</v>
      </c>
      <c r="B1965" t="s">
        <v>10461</v>
      </c>
      <c r="C1965" s="70" t="s">
        <v>12247</v>
      </c>
      <c r="D1965" s="70" t="s">
        <v>10688</v>
      </c>
      <c r="E1965" s="70" t="s">
        <v>10689</v>
      </c>
      <c r="J1965" s="70" t="s">
        <v>10691</v>
      </c>
      <c r="K1965" s="70" t="s">
        <v>10693</v>
      </c>
      <c r="L1965" s="70" t="s">
        <v>10690</v>
      </c>
      <c r="M1965" s="70" t="s">
        <v>10692</v>
      </c>
      <c r="N1965" s="32"/>
      <c r="O1965" s="32"/>
      <c r="P1965" s="32"/>
      <c r="Q1965" s="32"/>
      <c r="R1965" s="32"/>
      <c r="S1965" s="32"/>
    </row>
    <row r="1966" spans="1:19">
      <c r="A1966" t="s">
        <v>4715</v>
      </c>
      <c r="B1966" t="s">
        <v>10461</v>
      </c>
      <c r="C1966" s="70" t="s">
        <v>12248</v>
      </c>
      <c r="D1966" s="70" t="s">
        <v>10688</v>
      </c>
      <c r="E1966" s="70" t="s">
        <v>10689</v>
      </c>
      <c r="J1966" s="70" t="s">
        <v>10691</v>
      </c>
      <c r="K1966" s="70" t="s">
        <v>10693</v>
      </c>
      <c r="L1966" s="70" t="s">
        <v>10690</v>
      </c>
      <c r="M1966" s="70" t="s">
        <v>10692</v>
      </c>
      <c r="N1966" s="32"/>
      <c r="O1966" s="32"/>
      <c r="P1966" s="32"/>
      <c r="Q1966" s="32"/>
      <c r="R1966" s="32"/>
      <c r="S1966" s="32"/>
    </row>
    <row r="1967" spans="1:19">
      <c r="A1967" t="s">
        <v>12421</v>
      </c>
      <c r="B1967" t="s">
        <v>10461</v>
      </c>
      <c r="C1967" s="70" t="s">
        <v>12251</v>
      </c>
      <c r="D1967" s="70" t="s">
        <v>10688</v>
      </c>
      <c r="E1967" s="70" t="s">
        <v>10689</v>
      </c>
      <c r="J1967" s="70" t="s">
        <v>10691</v>
      </c>
      <c r="K1967" s="70" t="s">
        <v>10693</v>
      </c>
      <c r="L1967" s="70" t="s">
        <v>10690</v>
      </c>
      <c r="M1967" s="70" t="s">
        <v>10692</v>
      </c>
      <c r="N1967" s="32"/>
      <c r="O1967" s="32"/>
      <c r="P1967" s="32"/>
      <c r="Q1967" s="32"/>
      <c r="R1967" s="32"/>
      <c r="S1967" s="32"/>
    </row>
    <row r="1968" spans="1:19">
      <c r="A1968" t="s">
        <v>12422</v>
      </c>
      <c r="B1968" t="s">
        <v>10461</v>
      </c>
      <c r="C1968" s="70" t="s">
        <v>12252</v>
      </c>
      <c r="D1968" s="70" t="s">
        <v>10688</v>
      </c>
      <c r="E1968" s="70" t="s">
        <v>10689</v>
      </c>
      <c r="J1968" s="70" t="s">
        <v>10691</v>
      </c>
      <c r="K1968" s="70" t="s">
        <v>10693</v>
      </c>
      <c r="L1968" s="70" t="s">
        <v>10690</v>
      </c>
      <c r="M1968" s="70" t="s">
        <v>10692</v>
      </c>
      <c r="N1968" s="32"/>
      <c r="O1968" s="32"/>
      <c r="P1968" s="32"/>
      <c r="Q1968" s="32"/>
      <c r="R1968" s="32"/>
      <c r="S1968" s="32"/>
    </row>
    <row r="1969" spans="1:19">
      <c r="A1969" t="s">
        <v>12423</v>
      </c>
      <c r="B1969" t="s">
        <v>10461</v>
      </c>
      <c r="C1969" s="70" t="s">
        <v>12253</v>
      </c>
      <c r="D1969" s="70" t="s">
        <v>10688</v>
      </c>
      <c r="E1969" s="70" t="s">
        <v>10689</v>
      </c>
      <c r="J1969" s="70" t="s">
        <v>10691</v>
      </c>
      <c r="K1969" s="70" t="s">
        <v>10693</v>
      </c>
      <c r="L1969" s="70" t="s">
        <v>10690</v>
      </c>
      <c r="M1969" s="70" t="s">
        <v>10692</v>
      </c>
      <c r="N1969" s="32"/>
      <c r="O1969" s="32"/>
      <c r="P1969" s="32"/>
      <c r="Q1969" s="32"/>
      <c r="R1969" s="32"/>
      <c r="S1969" s="32"/>
    </row>
    <row r="1970" spans="1:19">
      <c r="A1970" t="s">
        <v>10694</v>
      </c>
      <c r="B1970" t="s">
        <v>10459</v>
      </c>
      <c r="C1970" s="70" t="s">
        <v>11429</v>
      </c>
      <c r="D1970" s="70" t="s">
        <v>10688</v>
      </c>
      <c r="E1970" s="70" t="s">
        <v>10689</v>
      </c>
      <c r="J1970" s="70" t="s">
        <v>10691</v>
      </c>
      <c r="K1970" s="70" t="s">
        <v>10693</v>
      </c>
      <c r="L1970" s="70" t="s">
        <v>10690</v>
      </c>
      <c r="M1970" s="70" t="s">
        <v>10692</v>
      </c>
      <c r="N1970" s="32"/>
      <c r="O1970" s="32"/>
      <c r="P1970" s="32"/>
      <c r="Q1970" s="32"/>
      <c r="R1970" s="32"/>
      <c r="S1970" s="32"/>
    </row>
    <row r="1971" spans="1:19">
      <c r="A1971" t="s">
        <v>8979</v>
      </c>
      <c r="B1971" t="s">
        <v>10459</v>
      </c>
      <c r="C1971" s="70" t="s">
        <v>8980</v>
      </c>
      <c r="D1971" s="70" t="s">
        <v>10688</v>
      </c>
      <c r="E1971" s="70" t="s">
        <v>10689</v>
      </c>
      <c r="J1971" s="70" t="s">
        <v>10691</v>
      </c>
      <c r="K1971" s="70" t="s">
        <v>10693</v>
      </c>
      <c r="L1971" s="70" t="s">
        <v>10690</v>
      </c>
      <c r="M1971" s="70" t="s">
        <v>10692</v>
      </c>
      <c r="N1971" s="32"/>
      <c r="O1971" s="32"/>
      <c r="P1971" s="32"/>
      <c r="Q1971" s="32"/>
      <c r="R1971" s="32"/>
      <c r="S1971" s="32"/>
    </row>
    <row r="1972" spans="1:19">
      <c r="A1972" t="s">
        <v>8981</v>
      </c>
      <c r="B1972" t="s">
        <v>10459</v>
      </c>
      <c r="C1972" s="70" t="s">
        <v>8982</v>
      </c>
      <c r="D1972" s="70" t="s">
        <v>10688</v>
      </c>
      <c r="E1972" s="70" t="s">
        <v>10689</v>
      </c>
      <c r="J1972" s="70" t="s">
        <v>10691</v>
      </c>
      <c r="K1972" s="70" t="s">
        <v>10693</v>
      </c>
      <c r="L1972" s="70" t="s">
        <v>10690</v>
      </c>
      <c r="M1972" s="70" t="s">
        <v>10692</v>
      </c>
      <c r="N1972" s="32"/>
      <c r="O1972" s="32"/>
      <c r="P1972" s="32"/>
      <c r="Q1972" s="32"/>
      <c r="R1972" s="32"/>
      <c r="S1972" s="32"/>
    </row>
    <row r="1973" spans="1:19">
      <c r="A1973" t="s">
        <v>12419</v>
      </c>
      <c r="B1973" t="s">
        <v>10461</v>
      </c>
      <c r="C1973" s="70" t="s">
        <v>12249</v>
      </c>
      <c r="D1973" s="70" t="s">
        <v>12420</v>
      </c>
      <c r="E1973" s="70" t="s">
        <v>12250</v>
      </c>
      <c r="J1973" s="70" t="s">
        <v>10691</v>
      </c>
      <c r="K1973" s="70" t="s">
        <v>10693</v>
      </c>
      <c r="L1973" s="70" t="s">
        <v>10690</v>
      </c>
      <c r="M1973" s="70" t="s">
        <v>10692</v>
      </c>
      <c r="N1973" s="32"/>
      <c r="O1973" s="32"/>
      <c r="P1973" s="32"/>
      <c r="Q1973" s="32"/>
      <c r="R1973" s="32"/>
      <c r="S1973" s="32"/>
    </row>
    <row r="1974" spans="1:19">
      <c r="A1974" t="s">
        <v>9408</v>
      </c>
      <c r="B1974" t="s">
        <v>10461</v>
      </c>
      <c r="C1974" s="70" t="s">
        <v>9409</v>
      </c>
      <c r="D1974" s="70" t="s">
        <v>9410</v>
      </c>
      <c r="E1974" s="70" t="s">
        <v>11651</v>
      </c>
      <c r="J1974" s="70" t="s">
        <v>9412</v>
      </c>
      <c r="K1974" s="70" t="s">
        <v>7207</v>
      </c>
      <c r="L1974" s="70" t="s">
        <v>9411</v>
      </c>
      <c r="M1974" s="70" t="s">
        <v>9413</v>
      </c>
      <c r="N1974" s="32"/>
      <c r="O1974" s="32"/>
      <c r="P1974" s="32"/>
      <c r="Q1974" s="32"/>
      <c r="R1974" s="32"/>
      <c r="S1974" s="32"/>
    </row>
    <row r="1975" spans="1:19">
      <c r="A1975" t="s">
        <v>9414</v>
      </c>
      <c r="B1975" t="s">
        <v>10461</v>
      </c>
      <c r="C1975" s="70" t="s">
        <v>5524</v>
      </c>
      <c r="D1975" s="70" t="s">
        <v>9415</v>
      </c>
      <c r="E1975" s="70" t="s">
        <v>5524</v>
      </c>
      <c r="J1975" s="70" t="s">
        <v>9412</v>
      </c>
      <c r="K1975" s="70" t="s">
        <v>7207</v>
      </c>
      <c r="L1975" s="70" t="s">
        <v>9411</v>
      </c>
      <c r="M1975" s="70" t="s">
        <v>9413</v>
      </c>
      <c r="N1975" s="32"/>
      <c r="O1975" s="32"/>
      <c r="P1975" s="32"/>
      <c r="Q1975" s="32"/>
      <c r="R1975" s="32"/>
      <c r="S1975" s="32"/>
    </row>
    <row r="1976" spans="1:19">
      <c r="A1976" t="s">
        <v>9416</v>
      </c>
      <c r="B1976" t="s">
        <v>10459</v>
      </c>
      <c r="C1976" s="70" t="s">
        <v>9417</v>
      </c>
      <c r="D1976" s="70" t="s">
        <v>9418</v>
      </c>
      <c r="E1976" s="70" t="s">
        <v>9417</v>
      </c>
      <c r="J1976" s="70" t="s">
        <v>9412</v>
      </c>
      <c r="K1976" s="70" t="s">
        <v>7207</v>
      </c>
      <c r="L1976" s="70" t="s">
        <v>9411</v>
      </c>
      <c r="M1976" s="70" t="s">
        <v>9413</v>
      </c>
      <c r="N1976" s="32"/>
      <c r="O1976" s="32"/>
      <c r="P1976" s="32"/>
      <c r="Q1976" s="32"/>
      <c r="R1976" s="32"/>
      <c r="S1976" s="32"/>
    </row>
    <row r="1977" spans="1:19">
      <c r="A1977" t="s">
        <v>8983</v>
      </c>
      <c r="B1977" t="s">
        <v>10526</v>
      </c>
      <c r="C1977" s="70" t="s">
        <v>8984</v>
      </c>
      <c r="D1977" s="70" t="s">
        <v>5887</v>
      </c>
      <c r="E1977" s="70" t="s">
        <v>8985</v>
      </c>
      <c r="J1977" s="70" t="s">
        <v>5889</v>
      </c>
      <c r="K1977" s="70" t="s">
        <v>7209</v>
      </c>
      <c r="L1977" s="70" t="s">
        <v>5888</v>
      </c>
      <c r="M1977" s="70" t="s">
        <v>5890</v>
      </c>
      <c r="N1977" s="32"/>
      <c r="O1977" s="32"/>
      <c r="P1977" s="32"/>
      <c r="Q1977" s="32"/>
      <c r="R1977" s="32"/>
      <c r="S1977" s="32"/>
    </row>
    <row r="1978" spans="1:19">
      <c r="A1978" t="s">
        <v>8986</v>
      </c>
      <c r="B1978" t="s">
        <v>10526</v>
      </c>
      <c r="C1978" s="70" t="s">
        <v>8987</v>
      </c>
      <c r="D1978" s="70" t="s">
        <v>5887</v>
      </c>
      <c r="E1978" s="70" t="s">
        <v>8985</v>
      </c>
      <c r="J1978" s="70" t="s">
        <v>5889</v>
      </c>
      <c r="K1978" s="70" t="s">
        <v>7209</v>
      </c>
      <c r="L1978" s="70" t="s">
        <v>5888</v>
      </c>
      <c r="M1978" s="70" t="s">
        <v>5890</v>
      </c>
      <c r="N1978" s="32"/>
      <c r="O1978" s="32"/>
      <c r="P1978" s="32"/>
      <c r="Q1978" s="32"/>
      <c r="R1978" s="32"/>
      <c r="S1978" s="32"/>
    </row>
    <row r="1979" spans="1:19">
      <c r="A1979" t="s">
        <v>5886</v>
      </c>
      <c r="B1979" t="s">
        <v>10461</v>
      </c>
      <c r="C1979" s="70" t="s">
        <v>10467</v>
      </c>
      <c r="D1979" s="70" t="s">
        <v>8988</v>
      </c>
      <c r="E1979" s="70" t="s">
        <v>11626</v>
      </c>
      <c r="J1979" s="70" t="s">
        <v>5889</v>
      </c>
      <c r="K1979" s="70" t="s">
        <v>7209</v>
      </c>
      <c r="L1979" s="70" t="s">
        <v>5888</v>
      </c>
      <c r="M1979" s="70" t="s">
        <v>5890</v>
      </c>
      <c r="N1979" s="32"/>
      <c r="O1979" s="32"/>
      <c r="P1979" s="32"/>
      <c r="Q1979" s="32"/>
      <c r="R1979" s="32"/>
      <c r="S1979" s="32"/>
    </row>
    <row r="1980" spans="1:19">
      <c r="A1980" t="s">
        <v>5891</v>
      </c>
      <c r="B1980" t="s">
        <v>10459</v>
      </c>
      <c r="C1980" s="70" t="s">
        <v>10639</v>
      </c>
      <c r="D1980" s="70" t="s">
        <v>8988</v>
      </c>
      <c r="E1980" s="70" t="s">
        <v>11626</v>
      </c>
      <c r="J1980" s="70" t="s">
        <v>5889</v>
      </c>
      <c r="K1980" s="70" t="s">
        <v>7209</v>
      </c>
      <c r="L1980" s="70" t="s">
        <v>5888</v>
      </c>
      <c r="M1980" s="70" t="s">
        <v>5890</v>
      </c>
      <c r="N1980" s="32"/>
      <c r="O1980" s="32"/>
      <c r="P1980" s="32"/>
      <c r="Q1980" s="32"/>
      <c r="R1980" s="32"/>
      <c r="S1980" s="32"/>
    </row>
    <row r="1981" spans="1:19">
      <c r="A1981" t="s">
        <v>5892</v>
      </c>
      <c r="B1981" t="s">
        <v>10459</v>
      </c>
      <c r="C1981" s="70" t="s">
        <v>10641</v>
      </c>
      <c r="D1981" s="70" t="s">
        <v>8988</v>
      </c>
      <c r="E1981" s="70" t="s">
        <v>11626</v>
      </c>
      <c r="J1981" s="70" t="s">
        <v>5889</v>
      </c>
      <c r="K1981" s="70" t="s">
        <v>7209</v>
      </c>
      <c r="L1981" s="70" t="s">
        <v>5888</v>
      </c>
      <c r="M1981" s="70" t="s">
        <v>5890</v>
      </c>
      <c r="N1981" s="32"/>
      <c r="O1981" s="32"/>
      <c r="P1981" s="32"/>
      <c r="Q1981" s="32"/>
      <c r="R1981" s="32"/>
      <c r="S1981" s="32"/>
    </row>
    <row r="1982" spans="1:19">
      <c r="A1982" t="s">
        <v>8989</v>
      </c>
      <c r="B1982" t="s">
        <v>10459</v>
      </c>
      <c r="C1982" s="70" t="s">
        <v>10729</v>
      </c>
      <c r="D1982" s="70" t="s">
        <v>8988</v>
      </c>
      <c r="E1982" s="70" t="s">
        <v>11626</v>
      </c>
      <c r="J1982" s="70" t="s">
        <v>5889</v>
      </c>
      <c r="K1982" s="70" t="s">
        <v>7209</v>
      </c>
      <c r="L1982" s="70" t="s">
        <v>5888</v>
      </c>
      <c r="M1982" s="70" t="s">
        <v>5890</v>
      </c>
      <c r="N1982" s="32"/>
      <c r="O1982" s="32"/>
      <c r="P1982" s="32"/>
      <c r="Q1982" s="32"/>
      <c r="R1982" s="32"/>
      <c r="S1982" s="32"/>
    </row>
    <row r="1983" spans="1:19">
      <c r="A1983" t="s">
        <v>5876</v>
      </c>
      <c r="B1983" t="s">
        <v>10461</v>
      </c>
      <c r="C1983" s="70" t="s">
        <v>5877</v>
      </c>
      <c r="D1983" s="70" t="s">
        <v>5878</v>
      </c>
      <c r="E1983" s="70" t="s">
        <v>5877</v>
      </c>
      <c r="J1983" s="70" t="s">
        <v>5880</v>
      </c>
      <c r="K1983" s="70" t="s">
        <v>5882</v>
      </c>
      <c r="L1983" s="70" t="s">
        <v>5879</v>
      </c>
      <c r="M1983" s="70" t="s">
        <v>5881</v>
      </c>
      <c r="N1983" s="32"/>
      <c r="O1983" s="32"/>
      <c r="P1983" s="32"/>
      <c r="Q1983" s="32"/>
      <c r="R1983" s="32"/>
      <c r="S1983" s="32"/>
    </row>
    <row r="1984" spans="1:19">
      <c r="A1984" t="s">
        <v>5883</v>
      </c>
      <c r="B1984" t="s">
        <v>10459</v>
      </c>
      <c r="C1984" s="70" t="s">
        <v>5884</v>
      </c>
      <c r="D1984" s="70" t="s">
        <v>5878</v>
      </c>
      <c r="E1984" s="70" t="s">
        <v>5877</v>
      </c>
      <c r="J1984" s="70" t="s">
        <v>5880</v>
      </c>
      <c r="K1984" s="70" t="s">
        <v>5882</v>
      </c>
      <c r="L1984" s="70" t="s">
        <v>5879</v>
      </c>
      <c r="M1984" s="70" t="s">
        <v>5881</v>
      </c>
      <c r="N1984" s="32"/>
      <c r="O1984" s="32"/>
      <c r="P1984" s="32"/>
      <c r="Q1984" s="32"/>
      <c r="R1984" s="32"/>
      <c r="S1984" s="32"/>
    </row>
    <row r="1985" spans="1:19">
      <c r="A1985" t="s">
        <v>5885</v>
      </c>
      <c r="B1985" t="s">
        <v>10459</v>
      </c>
      <c r="C1985" s="70" t="s">
        <v>12873</v>
      </c>
      <c r="D1985" s="70" t="s">
        <v>5878</v>
      </c>
      <c r="E1985" s="70" t="s">
        <v>5877</v>
      </c>
      <c r="J1985" s="70" t="s">
        <v>5880</v>
      </c>
      <c r="K1985" s="70" t="s">
        <v>5882</v>
      </c>
      <c r="L1985" s="70" t="s">
        <v>5879</v>
      </c>
      <c r="M1985" s="70" t="s">
        <v>5881</v>
      </c>
      <c r="N1985" s="32"/>
      <c r="O1985" s="32"/>
      <c r="P1985" s="32"/>
      <c r="Q1985" s="32"/>
      <c r="R1985" s="32"/>
      <c r="S1985" s="32"/>
    </row>
    <row r="1986" spans="1:19">
      <c r="A1986" t="s">
        <v>8990</v>
      </c>
      <c r="B1986" t="s">
        <v>10461</v>
      </c>
      <c r="C1986" s="70" t="s">
        <v>10467</v>
      </c>
      <c r="D1986" s="70" t="s">
        <v>8991</v>
      </c>
      <c r="E1986" s="70" t="s">
        <v>8992</v>
      </c>
      <c r="J1986" s="70" t="s">
        <v>8993</v>
      </c>
      <c r="K1986" s="70" t="s">
        <v>8994</v>
      </c>
      <c r="L1986" s="70" t="s">
        <v>8995</v>
      </c>
      <c r="M1986" s="70" t="s">
        <v>8996</v>
      </c>
      <c r="N1986" s="32"/>
      <c r="O1986" s="32"/>
      <c r="P1986" s="32"/>
      <c r="Q1986" s="32"/>
      <c r="R1986" s="32"/>
      <c r="S1986" s="32"/>
    </row>
    <row r="1987" spans="1:19">
      <c r="A1987" t="s">
        <v>8997</v>
      </c>
      <c r="B1987" t="s">
        <v>10459</v>
      </c>
      <c r="C1987" s="70" t="s">
        <v>11624</v>
      </c>
      <c r="D1987" s="70" t="s">
        <v>8991</v>
      </c>
      <c r="E1987" s="70" t="s">
        <v>8992</v>
      </c>
      <c r="J1987" s="70" t="s">
        <v>8993</v>
      </c>
      <c r="K1987" s="70" t="s">
        <v>8994</v>
      </c>
      <c r="L1987" s="70" t="s">
        <v>8995</v>
      </c>
      <c r="M1987" s="70" t="s">
        <v>8996</v>
      </c>
      <c r="N1987" s="32"/>
      <c r="O1987" s="32"/>
      <c r="P1987" s="32"/>
      <c r="Q1987" s="32"/>
      <c r="R1987" s="32"/>
      <c r="S1987" s="32"/>
    </row>
    <row r="1988" spans="1:19">
      <c r="A1988" t="s">
        <v>9466</v>
      </c>
      <c r="B1988" t="s">
        <v>10461</v>
      </c>
      <c r="C1988" s="70" t="s">
        <v>7035</v>
      </c>
      <c r="D1988" s="70" t="s">
        <v>9467</v>
      </c>
      <c r="E1988" s="70" t="s">
        <v>9468</v>
      </c>
      <c r="J1988" s="70" t="s">
        <v>9470</v>
      </c>
      <c r="K1988" s="70" t="s">
        <v>8079</v>
      </c>
      <c r="L1988" s="70" t="s">
        <v>9469</v>
      </c>
      <c r="M1988" s="70" t="s">
        <v>9471</v>
      </c>
      <c r="N1988" s="32"/>
      <c r="O1988" s="32"/>
      <c r="P1988" s="32"/>
      <c r="Q1988" s="32"/>
      <c r="R1988" s="32"/>
      <c r="S1988" s="32"/>
    </row>
    <row r="1989" spans="1:19">
      <c r="A1989" t="s">
        <v>9472</v>
      </c>
      <c r="B1989" t="s">
        <v>10461</v>
      </c>
      <c r="C1989" s="70" t="s">
        <v>9473</v>
      </c>
      <c r="D1989" s="70" t="s">
        <v>9467</v>
      </c>
      <c r="E1989" s="70" t="s">
        <v>9468</v>
      </c>
      <c r="J1989" s="70" t="s">
        <v>9470</v>
      </c>
      <c r="K1989" s="70" t="s">
        <v>8079</v>
      </c>
      <c r="L1989" s="70" t="s">
        <v>9469</v>
      </c>
      <c r="M1989" s="70" t="s">
        <v>9471</v>
      </c>
      <c r="N1989" s="32"/>
      <c r="O1989" s="32"/>
      <c r="P1989" s="32"/>
      <c r="Q1989" s="32"/>
      <c r="R1989" s="32"/>
      <c r="S1989" s="32"/>
    </row>
    <row r="1990" spans="1:19">
      <c r="A1990" t="s">
        <v>9474</v>
      </c>
      <c r="B1990" t="s">
        <v>10461</v>
      </c>
      <c r="C1990" s="70" t="s">
        <v>8998</v>
      </c>
      <c r="D1990" s="70" t="s">
        <v>9467</v>
      </c>
      <c r="E1990" s="70" t="s">
        <v>9468</v>
      </c>
      <c r="J1990" s="70" t="s">
        <v>9470</v>
      </c>
      <c r="K1990" s="70" t="s">
        <v>8079</v>
      </c>
      <c r="L1990" s="70" t="s">
        <v>9469</v>
      </c>
      <c r="M1990" s="70" t="s">
        <v>9471</v>
      </c>
      <c r="N1990" s="32"/>
      <c r="O1990" s="32"/>
      <c r="P1990" s="32"/>
      <c r="Q1990" s="32"/>
      <c r="R1990" s="32"/>
      <c r="S1990" s="32"/>
    </row>
    <row r="1991" spans="1:19">
      <c r="A1991" t="s">
        <v>9475</v>
      </c>
      <c r="B1991" t="s">
        <v>10461</v>
      </c>
      <c r="C1991" s="70" t="s">
        <v>9476</v>
      </c>
      <c r="D1991" s="70" t="s">
        <v>9467</v>
      </c>
      <c r="E1991" s="70" t="s">
        <v>9468</v>
      </c>
      <c r="J1991" s="70" t="s">
        <v>9470</v>
      </c>
      <c r="K1991" s="70" t="s">
        <v>8079</v>
      </c>
      <c r="L1991" s="70" t="s">
        <v>9469</v>
      </c>
      <c r="M1991" s="70" t="s">
        <v>9471</v>
      </c>
      <c r="N1991" s="32"/>
      <c r="O1991" s="32"/>
      <c r="P1991" s="32"/>
      <c r="Q1991" s="32"/>
      <c r="R1991" s="32"/>
      <c r="S1991" s="32"/>
    </row>
    <row r="1992" spans="1:19">
      <c r="A1992" t="s">
        <v>9477</v>
      </c>
      <c r="B1992" t="s">
        <v>10461</v>
      </c>
      <c r="C1992" s="70" t="s">
        <v>8999</v>
      </c>
      <c r="D1992" s="70" t="s">
        <v>9467</v>
      </c>
      <c r="E1992" s="70" t="s">
        <v>9468</v>
      </c>
      <c r="J1992" s="70" t="s">
        <v>9470</v>
      </c>
      <c r="K1992" s="70" t="s">
        <v>8079</v>
      </c>
      <c r="L1992" s="70" t="s">
        <v>9469</v>
      </c>
      <c r="M1992" s="70" t="s">
        <v>9471</v>
      </c>
      <c r="N1992" s="32"/>
      <c r="O1992" s="32"/>
      <c r="P1992" s="32"/>
      <c r="Q1992" s="32"/>
      <c r="R1992" s="32"/>
      <c r="S1992" s="32"/>
    </row>
    <row r="1993" spans="1:19">
      <c r="A1993" t="s">
        <v>9478</v>
      </c>
      <c r="B1993" t="s">
        <v>10461</v>
      </c>
      <c r="C1993" s="70" t="s">
        <v>11665</v>
      </c>
      <c r="D1993" s="70" t="s">
        <v>9467</v>
      </c>
      <c r="E1993" s="70" t="s">
        <v>9468</v>
      </c>
      <c r="J1993" s="70" t="s">
        <v>9470</v>
      </c>
      <c r="K1993" s="70" t="s">
        <v>8079</v>
      </c>
      <c r="L1993" s="70" t="s">
        <v>9469</v>
      </c>
      <c r="M1993" s="70" t="s">
        <v>9471</v>
      </c>
      <c r="N1993" s="32"/>
      <c r="O1993" s="32"/>
      <c r="P1993" s="32"/>
      <c r="Q1993" s="32"/>
      <c r="R1993" s="32"/>
      <c r="S1993" s="32"/>
    </row>
    <row r="1994" spans="1:19">
      <c r="A1994" t="s">
        <v>12380</v>
      </c>
      <c r="B1994" t="s">
        <v>10461</v>
      </c>
      <c r="C1994" s="70" t="s">
        <v>5661</v>
      </c>
      <c r="D1994" s="70" t="s">
        <v>9467</v>
      </c>
      <c r="E1994" s="70" t="s">
        <v>9468</v>
      </c>
      <c r="J1994" s="70" t="s">
        <v>9470</v>
      </c>
      <c r="K1994" s="70" t="s">
        <v>8079</v>
      </c>
      <c r="L1994" s="70" t="s">
        <v>9469</v>
      </c>
      <c r="M1994" s="70" t="s">
        <v>9471</v>
      </c>
      <c r="N1994" s="32"/>
      <c r="O1994" s="32"/>
      <c r="P1994" s="32"/>
      <c r="Q1994" s="32"/>
      <c r="R1994" s="32"/>
      <c r="S1994" s="32"/>
    </row>
    <row r="1995" spans="1:19">
      <c r="A1995" t="s">
        <v>9479</v>
      </c>
      <c r="B1995" t="s">
        <v>10459</v>
      </c>
      <c r="C1995" s="70" t="s">
        <v>4948</v>
      </c>
      <c r="D1995" s="70" t="s">
        <v>9467</v>
      </c>
      <c r="E1995" s="70" t="s">
        <v>9468</v>
      </c>
      <c r="J1995" s="70" t="s">
        <v>9470</v>
      </c>
      <c r="K1995" s="70" t="s">
        <v>8079</v>
      </c>
      <c r="L1995" s="70" t="s">
        <v>9469</v>
      </c>
      <c r="M1995" s="70" t="s">
        <v>9471</v>
      </c>
      <c r="N1995" s="32"/>
      <c r="O1995" s="32"/>
      <c r="P1995" s="32"/>
      <c r="Q1995" s="32"/>
      <c r="R1995" s="32"/>
      <c r="S1995" s="32"/>
    </row>
    <row r="1996" spans="1:19">
      <c r="A1996" t="s">
        <v>9480</v>
      </c>
      <c r="B1996" t="s">
        <v>10459</v>
      </c>
      <c r="C1996" s="70" t="s">
        <v>12873</v>
      </c>
      <c r="D1996" s="70" t="s">
        <v>9467</v>
      </c>
      <c r="E1996" s="70" t="s">
        <v>9468</v>
      </c>
      <c r="J1996" s="70" t="s">
        <v>9470</v>
      </c>
      <c r="K1996" s="70" t="s">
        <v>8079</v>
      </c>
      <c r="L1996" s="70" t="s">
        <v>9469</v>
      </c>
      <c r="M1996" s="70" t="s">
        <v>9471</v>
      </c>
      <c r="N1996" s="32"/>
      <c r="O1996" s="32"/>
      <c r="P1996" s="32"/>
      <c r="Q1996" s="32"/>
      <c r="R1996" s="32"/>
      <c r="S1996" s="32"/>
    </row>
    <row r="1997" spans="1:19">
      <c r="A1997" t="s">
        <v>9000</v>
      </c>
      <c r="B1997" t="s">
        <v>10459</v>
      </c>
      <c r="C1997" s="70" t="s">
        <v>9001</v>
      </c>
      <c r="D1997" s="70" t="s">
        <v>9467</v>
      </c>
      <c r="E1997" s="70" t="s">
        <v>9468</v>
      </c>
      <c r="J1997" s="70" t="s">
        <v>9470</v>
      </c>
      <c r="K1997" s="70" t="s">
        <v>8079</v>
      </c>
      <c r="L1997" s="70" t="s">
        <v>9469</v>
      </c>
      <c r="M1997" s="70" t="s">
        <v>9471</v>
      </c>
      <c r="N1997" s="32"/>
      <c r="O1997" s="32"/>
      <c r="P1997" s="32"/>
      <c r="Q1997" s="32"/>
      <c r="R1997" s="32"/>
      <c r="S1997" s="32"/>
    </row>
    <row r="1998" spans="1:19">
      <c r="A1998" t="s">
        <v>9002</v>
      </c>
      <c r="B1998" t="s">
        <v>10459</v>
      </c>
      <c r="C1998" s="70" t="s">
        <v>9003</v>
      </c>
      <c r="D1998" s="70" t="s">
        <v>9467</v>
      </c>
      <c r="E1998" s="70" t="s">
        <v>9468</v>
      </c>
      <c r="J1998" s="70" t="s">
        <v>9470</v>
      </c>
      <c r="K1998" s="70" t="s">
        <v>8079</v>
      </c>
      <c r="L1998" s="70" t="s">
        <v>9469</v>
      </c>
      <c r="M1998" s="70" t="s">
        <v>9471</v>
      </c>
      <c r="N1998" s="32"/>
      <c r="O1998" s="32"/>
      <c r="P1998" s="32"/>
      <c r="Q1998" s="32"/>
      <c r="R1998" s="32"/>
      <c r="S1998" s="32"/>
    </row>
    <row r="1999" spans="1:19">
      <c r="A1999" t="s">
        <v>9004</v>
      </c>
      <c r="B1999" t="s">
        <v>10459</v>
      </c>
      <c r="C1999" s="70" t="s">
        <v>9005</v>
      </c>
      <c r="D1999" s="70" t="s">
        <v>9467</v>
      </c>
      <c r="E1999" s="70" t="s">
        <v>9468</v>
      </c>
      <c r="J1999" s="70" t="s">
        <v>9470</v>
      </c>
      <c r="K1999" s="70" t="s">
        <v>8079</v>
      </c>
      <c r="L1999" s="70" t="s">
        <v>9469</v>
      </c>
      <c r="M1999" s="70" t="s">
        <v>9471</v>
      </c>
      <c r="N1999" s="32"/>
      <c r="O1999" s="32"/>
      <c r="P1999" s="32"/>
      <c r="Q1999" s="32"/>
      <c r="R1999" s="32"/>
      <c r="S1999" s="32"/>
    </row>
    <row r="2000" spans="1:19">
      <c r="A2000" t="s">
        <v>8534</v>
      </c>
      <c r="B2000" t="s">
        <v>10461</v>
      </c>
      <c r="C2000" s="70" t="s">
        <v>9083</v>
      </c>
      <c r="D2000" s="70" t="s">
        <v>8535</v>
      </c>
      <c r="E2000" s="70" t="s">
        <v>9083</v>
      </c>
      <c r="J2000" s="70" t="s">
        <v>8537</v>
      </c>
      <c r="K2000" s="70" t="s">
        <v>6804</v>
      </c>
      <c r="L2000" s="70" t="s">
        <v>8536</v>
      </c>
      <c r="M2000" s="70" t="s">
        <v>8538</v>
      </c>
      <c r="N2000" s="32"/>
      <c r="O2000" s="32"/>
      <c r="P2000" s="32"/>
      <c r="Q2000" s="32"/>
      <c r="R2000" s="32"/>
      <c r="S2000" s="32"/>
    </row>
    <row r="2001" spans="1:19">
      <c r="A2001" t="s">
        <v>8539</v>
      </c>
      <c r="B2001" t="s">
        <v>10459</v>
      </c>
      <c r="C2001" s="70" t="s">
        <v>8540</v>
      </c>
      <c r="D2001" s="70" t="s">
        <v>8535</v>
      </c>
      <c r="E2001" s="70" t="s">
        <v>9083</v>
      </c>
      <c r="J2001" s="70" t="s">
        <v>8537</v>
      </c>
      <c r="K2001" s="70" t="s">
        <v>6804</v>
      </c>
      <c r="L2001" s="70" t="s">
        <v>8536</v>
      </c>
      <c r="M2001" s="70" t="s">
        <v>8538</v>
      </c>
      <c r="N2001" s="32"/>
      <c r="O2001" s="32"/>
      <c r="P2001" s="32"/>
      <c r="Q2001" s="32"/>
      <c r="R2001" s="32"/>
      <c r="S2001" s="32"/>
    </row>
    <row r="2002" spans="1:19">
      <c r="A2002" t="s">
        <v>8541</v>
      </c>
      <c r="B2002" t="s">
        <v>10459</v>
      </c>
      <c r="C2002" s="70" t="s">
        <v>8542</v>
      </c>
      <c r="D2002" s="70" t="s">
        <v>8535</v>
      </c>
      <c r="E2002" s="70" t="s">
        <v>9083</v>
      </c>
      <c r="J2002" s="70" t="s">
        <v>8537</v>
      </c>
      <c r="K2002" s="70" t="s">
        <v>6804</v>
      </c>
      <c r="L2002" s="70" t="s">
        <v>8536</v>
      </c>
      <c r="M2002" s="70" t="s">
        <v>8538</v>
      </c>
      <c r="N2002" s="32"/>
      <c r="O2002" s="32"/>
      <c r="P2002" s="32"/>
      <c r="Q2002" s="32"/>
      <c r="R2002" s="32"/>
      <c r="S2002" s="32"/>
    </row>
    <row r="2003" spans="1:19">
      <c r="A2003" t="s">
        <v>8543</v>
      </c>
      <c r="B2003" t="s">
        <v>10459</v>
      </c>
      <c r="C2003" s="70" t="s">
        <v>10729</v>
      </c>
      <c r="D2003" s="70" t="s">
        <v>8535</v>
      </c>
      <c r="E2003" s="70" t="s">
        <v>9083</v>
      </c>
      <c r="J2003" s="70" t="s">
        <v>8537</v>
      </c>
      <c r="K2003" s="70" t="s">
        <v>6804</v>
      </c>
      <c r="L2003" s="70" t="s">
        <v>8536</v>
      </c>
      <c r="M2003" s="70" t="s">
        <v>8538</v>
      </c>
      <c r="N2003" s="32"/>
      <c r="O2003" s="32"/>
      <c r="P2003" s="32"/>
      <c r="Q2003" s="32"/>
      <c r="R2003" s="32"/>
      <c r="S2003" s="32"/>
    </row>
    <row r="2004" spans="1:19">
      <c r="A2004" t="s">
        <v>8544</v>
      </c>
      <c r="B2004" t="s">
        <v>10459</v>
      </c>
      <c r="C2004" s="70" t="s">
        <v>9482</v>
      </c>
      <c r="D2004" s="70" t="s">
        <v>8535</v>
      </c>
      <c r="E2004" s="70" t="s">
        <v>9083</v>
      </c>
      <c r="J2004" s="70" t="s">
        <v>8537</v>
      </c>
      <c r="K2004" s="70" t="s">
        <v>6804</v>
      </c>
      <c r="L2004" s="70" t="s">
        <v>8536</v>
      </c>
      <c r="M2004" s="70" t="s">
        <v>8538</v>
      </c>
      <c r="N2004" s="32"/>
      <c r="O2004" s="32"/>
      <c r="P2004" s="32"/>
      <c r="Q2004" s="32"/>
      <c r="R2004" s="32"/>
      <c r="S2004" s="32"/>
    </row>
    <row r="2005" spans="1:19">
      <c r="A2005" t="s">
        <v>12953</v>
      </c>
      <c r="B2005" t="s">
        <v>10459</v>
      </c>
      <c r="C2005" s="70" t="s">
        <v>3434</v>
      </c>
      <c r="D2005" s="70" t="s">
        <v>8535</v>
      </c>
      <c r="E2005" s="70" t="s">
        <v>9083</v>
      </c>
      <c r="J2005" s="70" t="s">
        <v>8537</v>
      </c>
      <c r="K2005" s="70" t="s">
        <v>6804</v>
      </c>
      <c r="L2005" s="70" t="s">
        <v>8536</v>
      </c>
      <c r="M2005" s="70" t="s">
        <v>8538</v>
      </c>
      <c r="N2005" s="32"/>
      <c r="O2005" s="32"/>
      <c r="P2005" s="32"/>
      <c r="Q2005" s="32"/>
      <c r="R2005" s="32"/>
      <c r="S2005" s="32"/>
    </row>
    <row r="2006" spans="1:19">
      <c r="A2006" t="s">
        <v>9437</v>
      </c>
      <c r="B2006" t="s">
        <v>10461</v>
      </c>
      <c r="C2006" s="70" t="s">
        <v>11892</v>
      </c>
      <c r="D2006" s="70" t="s">
        <v>9438</v>
      </c>
      <c r="E2006" s="70" t="s">
        <v>11892</v>
      </c>
      <c r="J2006" s="70" t="s">
        <v>9439</v>
      </c>
      <c r="K2006" s="70" t="s">
        <v>8667</v>
      </c>
      <c r="L2006" s="70" t="s">
        <v>8666</v>
      </c>
      <c r="M2006" s="70" t="s">
        <v>9440</v>
      </c>
      <c r="N2006" s="32"/>
      <c r="O2006" s="32"/>
      <c r="P2006" s="32"/>
      <c r="Q2006" s="32"/>
      <c r="R2006" s="32"/>
      <c r="S2006" s="32"/>
    </row>
    <row r="2007" spans="1:19">
      <c r="A2007" t="s">
        <v>9006</v>
      </c>
      <c r="B2007" t="s">
        <v>10459</v>
      </c>
      <c r="C2007" s="70" t="s">
        <v>4947</v>
      </c>
      <c r="D2007" s="70" t="s">
        <v>9438</v>
      </c>
      <c r="E2007" s="70" t="s">
        <v>11892</v>
      </c>
      <c r="J2007" s="70" t="s">
        <v>9439</v>
      </c>
      <c r="K2007" s="70" t="s">
        <v>8667</v>
      </c>
      <c r="L2007" s="70" t="s">
        <v>8666</v>
      </c>
      <c r="M2007" s="70" t="s">
        <v>9440</v>
      </c>
      <c r="N2007" s="32"/>
      <c r="O2007" s="32"/>
      <c r="P2007" s="32"/>
      <c r="Q2007" s="32"/>
      <c r="R2007" s="32"/>
      <c r="S2007" s="32"/>
    </row>
    <row r="2008" spans="1:19">
      <c r="A2008" t="s">
        <v>9441</v>
      </c>
      <c r="B2008" t="s">
        <v>10459</v>
      </c>
      <c r="C2008" s="70" t="s">
        <v>8542</v>
      </c>
      <c r="D2008" s="70" t="s">
        <v>9438</v>
      </c>
      <c r="E2008" s="70" t="s">
        <v>11892</v>
      </c>
      <c r="J2008" s="70" t="s">
        <v>9439</v>
      </c>
      <c r="K2008" s="70" t="s">
        <v>8667</v>
      </c>
      <c r="L2008" s="70" t="s">
        <v>8666</v>
      </c>
      <c r="M2008" s="70" t="s">
        <v>9440</v>
      </c>
      <c r="N2008" s="32"/>
      <c r="O2008" s="32"/>
      <c r="P2008" s="32"/>
      <c r="Q2008" s="32"/>
      <c r="R2008" s="32"/>
      <c r="S2008" s="32"/>
    </row>
    <row r="2009" spans="1:19">
      <c r="A2009" t="s">
        <v>9442</v>
      </c>
      <c r="B2009" t="s">
        <v>10459</v>
      </c>
      <c r="C2009" s="70" t="s">
        <v>4946</v>
      </c>
      <c r="D2009" s="70" t="s">
        <v>9438</v>
      </c>
      <c r="E2009" s="70" t="s">
        <v>11892</v>
      </c>
      <c r="J2009" s="70" t="s">
        <v>9439</v>
      </c>
      <c r="K2009" s="70" t="s">
        <v>8667</v>
      </c>
      <c r="L2009" s="70" t="s">
        <v>8666</v>
      </c>
      <c r="M2009" s="70" t="s">
        <v>9440</v>
      </c>
      <c r="N2009" s="32"/>
      <c r="O2009" s="32"/>
      <c r="P2009" s="32"/>
      <c r="Q2009" s="32"/>
      <c r="R2009" s="32"/>
      <c r="S2009" s="32"/>
    </row>
    <row r="2010" spans="1:19">
      <c r="A2010" t="s">
        <v>9007</v>
      </c>
      <c r="B2010" t="s">
        <v>10459</v>
      </c>
      <c r="C2010" s="70" t="s">
        <v>9008</v>
      </c>
      <c r="D2010" s="70" t="s">
        <v>9438</v>
      </c>
      <c r="E2010" s="70" t="s">
        <v>11892</v>
      </c>
      <c r="J2010" s="70" t="s">
        <v>9439</v>
      </c>
      <c r="K2010" s="70" t="s">
        <v>8667</v>
      </c>
      <c r="L2010" s="70" t="s">
        <v>8666</v>
      </c>
      <c r="M2010" s="70" t="s">
        <v>9440</v>
      </c>
      <c r="N2010" s="32"/>
      <c r="O2010" s="32"/>
      <c r="P2010" s="32"/>
      <c r="Q2010" s="32"/>
      <c r="R2010" s="32"/>
      <c r="S2010" s="32"/>
    </row>
    <row r="2011" spans="1:19">
      <c r="A2011" t="s">
        <v>9443</v>
      </c>
      <c r="B2011" t="s">
        <v>10461</v>
      </c>
      <c r="C2011" s="70" t="s">
        <v>11893</v>
      </c>
      <c r="D2011" s="70" t="s">
        <v>9444</v>
      </c>
      <c r="E2011" s="70" t="s">
        <v>11893</v>
      </c>
      <c r="J2011" s="70" t="s">
        <v>9489</v>
      </c>
      <c r="K2011" s="70" t="s">
        <v>8669</v>
      </c>
      <c r="L2011" s="70" t="s">
        <v>8668</v>
      </c>
      <c r="M2011" s="70" t="s">
        <v>9445</v>
      </c>
      <c r="N2011" s="32"/>
      <c r="O2011" s="32"/>
      <c r="P2011" s="32"/>
      <c r="Q2011" s="32"/>
      <c r="R2011" s="32"/>
      <c r="S2011" s="32"/>
    </row>
    <row r="2012" spans="1:19">
      <c r="A2012" t="s">
        <v>9446</v>
      </c>
      <c r="B2012" t="s">
        <v>10459</v>
      </c>
      <c r="C2012" s="70" t="s">
        <v>11429</v>
      </c>
      <c r="D2012" s="70" t="s">
        <v>9444</v>
      </c>
      <c r="E2012" s="70" t="s">
        <v>11893</v>
      </c>
      <c r="J2012" s="70" t="s">
        <v>9489</v>
      </c>
      <c r="K2012" s="70" t="s">
        <v>8669</v>
      </c>
      <c r="L2012" s="70" t="s">
        <v>8668</v>
      </c>
      <c r="M2012" s="70" t="s">
        <v>9445</v>
      </c>
      <c r="N2012" s="32"/>
      <c r="O2012" s="32"/>
      <c r="P2012" s="32"/>
      <c r="Q2012" s="32"/>
      <c r="R2012" s="32"/>
      <c r="S2012" s="32"/>
    </row>
    <row r="2013" spans="1:19">
      <c r="A2013" t="s">
        <v>9447</v>
      </c>
      <c r="B2013" t="s">
        <v>10459</v>
      </c>
      <c r="C2013" s="70" t="s">
        <v>12873</v>
      </c>
      <c r="D2013" s="70" t="s">
        <v>9444</v>
      </c>
      <c r="E2013" s="70" t="s">
        <v>11893</v>
      </c>
      <c r="J2013" s="70" t="s">
        <v>9489</v>
      </c>
      <c r="K2013" s="70" t="s">
        <v>8669</v>
      </c>
      <c r="L2013" s="70" t="s">
        <v>8668</v>
      </c>
      <c r="M2013" s="70" t="s">
        <v>9445</v>
      </c>
      <c r="N2013" s="32"/>
      <c r="O2013" s="32"/>
      <c r="P2013" s="32"/>
      <c r="Q2013" s="32"/>
      <c r="R2013" s="32"/>
      <c r="S2013" s="32"/>
    </row>
    <row r="2014" spans="1:19">
      <c r="A2014" t="s">
        <v>9448</v>
      </c>
      <c r="B2014" t="s">
        <v>10459</v>
      </c>
      <c r="C2014" s="70" t="s">
        <v>4947</v>
      </c>
      <c r="D2014" s="70" t="s">
        <v>9444</v>
      </c>
      <c r="E2014" s="70" t="s">
        <v>11893</v>
      </c>
      <c r="J2014" s="70" t="s">
        <v>9489</v>
      </c>
      <c r="K2014" s="70" t="s">
        <v>8669</v>
      </c>
      <c r="L2014" s="70" t="s">
        <v>8668</v>
      </c>
      <c r="M2014" s="70" t="s">
        <v>9445</v>
      </c>
      <c r="N2014" s="32"/>
      <c r="O2014" s="32"/>
      <c r="P2014" s="32"/>
      <c r="Q2014" s="32"/>
      <c r="R2014" s="32"/>
      <c r="S2014" s="32"/>
    </row>
    <row r="2015" spans="1:19">
      <c r="A2015" t="s">
        <v>8551</v>
      </c>
      <c r="B2015" t="s">
        <v>10459</v>
      </c>
      <c r="C2015" s="70" t="s">
        <v>9482</v>
      </c>
      <c r="D2015" s="70" t="s">
        <v>8552</v>
      </c>
      <c r="E2015" s="70" t="s">
        <v>9482</v>
      </c>
      <c r="J2015" s="70" t="s">
        <v>8549</v>
      </c>
      <c r="K2015" s="70" t="s">
        <v>4249</v>
      </c>
      <c r="L2015" s="70" t="s">
        <v>8548</v>
      </c>
      <c r="M2015" s="70" t="s">
        <v>8550</v>
      </c>
      <c r="N2015" s="32"/>
      <c r="O2015" s="32"/>
      <c r="P2015" s="32"/>
      <c r="Q2015" s="32"/>
      <c r="R2015" s="32"/>
      <c r="S2015" s="32"/>
    </row>
    <row r="2016" spans="1:19">
      <c r="A2016" t="s">
        <v>9009</v>
      </c>
      <c r="B2016" t="s">
        <v>10459</v>
      </c>
      <c r="C2016" s="70" t="s">
        <v>9010</v>
      </c>
      <c r="D2016" s="70" t="s">
        <v>8552</v>
      </c>
      <c r="E2016" s="70" t="s">
        <v>9482</v>
      </c>
      <c r="J2016" s="70" t="s">
        <v>8549</v>
      </c>
      <c r="K2016" s="70" t="s">
        <v>4249</v>
      </c>
      <c r="L2016" s="70" t="s">
        <v>8548</v>
      </c>
      <c r="M2016" s="70" t="s">
        <v>8550</v>
      </c>
      <c r="N2016" s="32"/>
      <c r="O2016" s="32"/>
      <c r="P2016" s="32"/>
      <c r="Q2016" s="32"/>
      <c r="R2016" s="32"/>
      <c r="S2016" s="32"/>
    </row>
    <row r="2017" spans="1:19">
      <c r="A2017" t="s">
        <v>8553</v>
      </c>
      <c r="B2017" t="s">
        <v>10459</v>
      </c>
      <c r="C2017" s="70" t="s">
        <v>10179</v>
      </c>
      <c r="D2017" s="70" t="s">
        <v>8554</v>
      </c>
      <c r="E2017" s="70" t="s">
        <v>10179</v>
      </c>
      <c r="J2017" s="70" t="s">
        <v>8549</v>
      </c>
      <c r="K2017" s="70" t="s">
        <v>4249</v>
      </c>
      <c r="L2017" s="70" t="s">
        <v>8548</v>
      </c>
      <c r="M2017" s="70" t="s">
        <v>8550</v>
      </c>
      <c r="N2017" s="32"/>
      <c r="O2017" s="32"/>
      <c r="P2017" s="32"/>
      <c r="Q2017" s="32"/>
      <c r="R2017" s="32"/>
      <c r="S2017" s="32"/>
    </row>
    <row r="2018" spans="1:19">
      <c r="A2018" t="s">
        <v>8545</v>
      </c>
      <c r="B2018" t="s">
        <v>10461</v>
      </c>
      <c r="C2018" s="70" t="s">
        <v>8546</v>
      </c>
      <c r="D2018" s="70" t="s">
        <v>8547</v>
      </c>
      <c r="E2018" s="70" t="s">
        <v>8546</v>
      </c>
      <c r="J2018" s="70" t="s">
        <v>8549</v>
      </c>
      <c r="K2018" s="70" t="s">
        <v>4249</v>
      </c>
      <c r="L2018" s="70" t="s">
        <v>8548</v>
      </c>
      <c r="M2018" s="70" t="s">
        <v>8550</v>
      </c>
      <c r="N2018" s="32"/>
      <c r="O2018" s="32"/>
      <c r="P2018" s="32"/>
      <c r="Q2018" s="32"/>
      <c r="R2018" s="32"/>
      <c r="S2018" s="32"/>
    </row>
    <row r="2019" spans="1:19">
      <c r="A2019" t="s">
        <v>9011</v>
      </c>
      <c r="B2019" t="s">
        <v>10526</v>
      </c>
      <c r="C2019" s="70" t="s">
        <v>9012</v>
      </c>
      <c r="D2019" s="70" t="s">
        <v>8547</v>
      </c>
      <c r="E2019" s="70" t="s">
        <v>8546</v>
      </c>
      <c r="J2019" s="70" t="s">
        <v>8549</v>
      </c>
      <c r="K2019" s="70" t="s">
        <v>4249</v>
      </c>
      <c r="L2019" s="70" t="s">
        <v>8548</v>
      </c>
      <c r="M2019" s="70" t="s">
        <v>8550</v>
      </c>
      <c r="N2019" s="32"/>
      <c r="O2019" s="32"/>
      <c r="P2019" s="32"/>
      <c r="Q2019" s="32"/>
      <c r="R2019" s="32"/>
      <c r="S2019" s="32"/>
    </row>
    <row r="2020" spans="1:19">
      <c r="A2020" t="s">
        <v>9379</v>
      </c>
      <c r="B2020" t="s">
        <v>10461</v>
      </c>
      <c r="C2020" s="70" t="s">
        <v>9380</v>
      </c>
      <c r="D2020" s="70" t="s">
        <v>6941</v>
      </c>
      <c r="E2020" s="70" t="s">
        <v>9356</v>
      </c>
      <c r="J2020" s="70" t="s">
        <v>9486</v>
      </c>
      <c r="K2020" s="70" t="s">
        <v>2734</v>
      </c>
      <c r="L2020" s="70" t="s">
        <v>9485</v>
      </c>
      <c r="M2020" s="70" t="s">
        <v>9487</v>
      </c>
      <c r="N2020" s="32"/>
      <c r="O2020" s="32"/>
      <c r="P2020" s="32"/>
      <c r="Q2020" s="32"/>
      <c r="R2020" s="32"/>
      <c r="S2020" s="32"/>
    </row>
    <row r="2021" spans="1:19">
      <c r="A2021" t="s">
        <v>9381</v>
      </c>
      <c r="B2021" t="s">
        <v>10461</v>
      </c>
      <c r="C2021" s="70" t="s">
        <v>9013</v>
      </c>
      <c r="D2021" s="70" t="s">
        <v>6941</v>
      </c>
      <c r="E2021" s="70" t="s">
        <v>9356</v>
      </c>
      <c r="J2021" s="70" t="s">
        <v>9486</v>
      </c>
      <c r="K2021" s="70" t="s">
        <v>2734</v>
      </c>
      <c r="L2021" s="70" t="s">
        <v>9485</v>
      </c>
      <c r="M2021" s="70" t="s">
        <v>9487</v>
      </c>
      <c r="N2021" s="32"/>
      <c r="O2021" s="32"/>
      <c r="P2021" s="32"/>
      <c r="Q2021" s="32"/>
      <c r="R2021" s="32"/>
      <c r="S2021" s="32"/>
    </row>
    <row r="2022" spans="1:19">
      <c r="A2022" t="s">
        <v>9382</v>
      </c>
      <c r="B2022" t="s">
        <v>10461</v>
      </c>
      <c r="C2022" s="70" t="s">
        <v>9383</v>
      </c>
      <c r="D2022" s="70" t="s">
        <v>6941</v>
      </c>
      <c r="E2022" s="70" t="s">
        <v>9356</v>
      </c>
      <c r="J2022" s="70" t="s">
        <v>9486</v>
      </c>
      <c r="K2022" s="70" t="s">
        <v>2734</v>
      </c>
      <c r="L2022" s="70" t="s">
        <v>9485</v>
      </c>
      <c r="M2022" s="70" t="s">
        <v>9487</v>
      </c>
      <c r="N2022" s="32"/>
      <c r="O2022" s="32"/>
      <c r="P2022" s="32"/>
      <c r="Q2022" s="32"/>
      <c r="R2022" s="32"/>
      <c r="S2022" s="32"/>
    </row>
    <row r="2023" spans="1:19">
      <c r="A2023" t="s">
        <v>12388</v>
      </c>
      <c r="B2023" t="s">
        <v>10461</v>
      </c>
      <c r="C2023" s="70" t="s">
        <v>12533</v>
      </c>
      <c r="D2023" s="70" t="s">
        <v>6941</v>
      </c>
      <c r="E2023" s="70" t="s">
        <v>9356</v>
      </c>
      <c r="J2023" s="70" t="s">
        <v>9486</v>
      </c>
      <c r="K2023" s="70" t="s">
        <v>2734</v>
      </c>
      <c r="L2023" s="70" t="s">
        <v>9485</v>
      </c>
      <c r="M2023" s="70" t="s">
        <v>9487</v>
      </c>
      <c r="N2023" s="32"/>
      <c r="O2023" s="32"/>
      <c r="P2023" s="32"/>
      <c r="Q2023" s="32"/>
      <c r="R2023" s="32"/>
      <c r="S2023" s="32"/>
    </row>
    <row r="2024" spans="1:19">
      <c r="A2024" t="s">
        <v>12390</v>
      </c>
      <c r="B2024" t="s">
        <v>10461</v>
      </c>
      <c r="C2024" s="70" t="s">
        <v>12535</v>
      </c>
      <c r="D2024" s="70" t="s">
        <v>6941</v>
      </c>
      <c r="E2024" s="70" t="s">
        <v>9356</v>
      </c>
      <c r="J2024" s="70" t="s">
        <v>9486</v>
      </c>
      <c r="K2024" s="70" t="s">
        <v>2734</v>
      </c>
      <c r="L2024" s="70" t="s">
        <v>9485</v>
      </c>
      <c r="M2024" s="70" t="s">
        <v>9487</v>
      </c>
      <c r="N2024" s="32"/>
      <c r="O2024" s="32"/>
      <c r="P2024" s="32"/>
      <c r="Q2024" s="32"/>
      <c r="R2024" s="32"/>
      <c r="S2024" s="32"/>
    </row>
    <row r="2025" spans="1:19">
      <c r="A2025" t="s">
        <v>13007</v>
      </c>
      <c r="B2025" t="s">
        <v>10526</v>
      </c>
      <c r="C2025" s="70" t="s">
        <v>9498</v>
      </c>
      <c r="D2025" s="70" t="s">
        <v>6941</v>
      </c>
      <c r="E2025" s="70" t="s">
        <v>9356</v>
      </c>
      <c r="J2025" s="70" t="s">
        <v>9486</v>
      </c>
      <c r="K2025" s="70" t="s">
        <v>2734</v>
      </c>
      <c r="L2025" s="70" t="s">
        <v>9485</v>
      </c>
      <c r="M2025" s="70" t="s">
        <v>9487</v>
      </c>
      <c r="N2025" s="32"/>
      <c r="O2025" s="32"/>
      <c r="P2025" s="32"/>
      <c r="Q2025" s="32"/>
      <c r="R2025" s="32"/>
      <c r="S2025" s="32"/>
    </row>
    <row r="2026" spans="1:19">
      <c r="A2026" t="s">
        <v>9367</v>
      </c>
      <c r="B2026" t="s">
        <v>10461</v>
      </c>
      <c r="C2026" s="70" t="s">
        <v>12523</v>
      </c>
      <c r="D2026" s="70" t="s">
        <v>9368</v>
      </c>
      <c r="E2026" s="70" t="s">
        <v>9369</v>
      </c>
      <c r="J2026" s="70" t="s">
        <v>9486</v>
      </c>
      <c r="K2026" s="70" t="s">
        <v>2734</v>
      </c>
      <c r="L2026" s="70" t="s">
        <v>9485</v>
      </c>
      <c r="M2026" s="70" t="s">
        <v>9487</v>
      </c>
      <c r="N2026" s="32"/>
      <c r="O2026" s="32"/>
      <c r="P2026" s="32"/>
      <c r="Q2026" s="32"/>
      <c r="R2026" s="32"/>
      <c r="S2026" s="32"/>
    </row>
    <row r="2027" spans="1:19">
      <c r="A2027" t="s">
        <v>9384</v>
      </c>
      <c r="B2027" t="s">
        <v>10461</v>
      </c>
      <c r="C2027" s="70" t="s">
        <v>12524</v>
      </c>
      <c r="D2027" s="70" t="s">
        <v>9368</v>
      </c>
      <c r="E2027" s="70" t="s">
        <v>9369</v>
      </c>
      <c r="J2027" s="70" t="s">
        <v>9486</v>
      </c>
      <c r="K2027" s="70" t="s">
        <v>2734</v>
      </c>
      <c r="L2027" s="70" t="s">
        <v>9485</v>
      </c>
      <c r="M2027" s="70" t="s">
        <v>9487</v>
      </c>
      <c r="N2027" s="32"/>
      <c r="O2027" s="32"/>
      <c r="P2027" s="32"/>
      <c r="Q2027" s="32"/>
      <c r="R2027" s="32"/>
      <c r="S2027" s="32"/>
    </row>
    <row r="2028" spans="1:19">
      <c r="A2028" t="s">
        <v>9385</v>
      </c>
      <c r="B2028" t="s">
        <v>10461</v>
      </c>
      <c r="C2028" s="70" t="s">
        <v>12525</v>
      </c>
      <c r="D2028" s="70" t="s">
        <v>9368</v>
      </c>
      <c r="E2028" s="70" t="s">
        <v>9369</v>
      </c>
      <c r="J2028" s="70" t="s">
        <v>9486</v>
      </c>
      <c r="K2028" s="70" t="s">
        <v>2734</v>
      </c>
      <c r="L2028" s="70" t="s">
        <v>9485</v>
      </c>
      <c r="M2028" s="70" t="s">
        <v>9487</v>
      </c>
      <c r="N2028" s="32"/>
      <c r="O2028" s="32"/>
      <c r="P2028" s="32"/>
      <c r="Q2028" s="32"/>
      <c r="R2028" s="32"/>
      <c r="S2028" s="32"/>
    </row>
    <row r="2029" spans="1:19">
      <c r="A2029" t="s">
        <v>9386</v>
      </c>
      <c r="B2029" t="s">
        <v>10461</v>
      </c>
      <c r="C2029" s="70" t="s">
        <v>9014</v>
      </c>
      <c r="D2029" s="70" t="s">
        <v>9368</v>
      </c>
      <c r="E2029" s="70" t="s">
        <v>9369</v>
      </c>
      <c r="J2029" s="70" t="s">
        <v>9486</v>
      </c>
      <c r="K2029" s="70" t="s">
        <v>2734</v>
      </c>
      <c r="L2029" s="70" t="s">
        <v>9485</v>
      </c>
      <c r="M2029" s="70" t="s">
        <v>9487</v>
      </c>
      <c r="N2029" s="32"/>
      <c r="O2029" s="32"/>
      <c r="P2029" s="32"/>
      <c r="Q2029" s="32"/>
      <c r="R2029" s="32"/>
      <c r="S2029" s="32"/>
    </row>
    <row r="2030" spans="1:19">
      <c r="A2030" t="s">
        <v>9387</v>
      </c>
      <c r="B2030" t="s">
        <v>10461</v>
      </c>
      <c r="C2030" s="70" t="s">
        <v>12526</v>
      </c>
      <c r="D2030" s="70" t="s">
        <v>9368</v>
      </c>
      <c r="E2030" s="70" t="s">
        <v>9369</v>
      </c>
      <c r="J2030" s="70" t="s">
        <v>9486</v>
      </c>
      <c r="K2030" s="70" t="s">
        <v>2734</v>
      </c>
      <c r="L2030" s="70" t="s">
        <v>9485</v>
      </c>
      <c r="M2030" s="70" t="s">
        <v>9487</v>
      </c>
      <c r="N2030" s="32"/>
      <c r="O2030" s="32"/>
      <c r="P2030" s="32"/>
      <c r="Q2030" s="32"/>
      <c r="R2030" s="32"/>
      <c r="S2030" s="32"/>
    </row>
    <row r="2031" spans="1:19">
      <c r="A2031" t="s">
        <v>9015</v>
      </c>
      <c r="B2031" t="s">
        <v>10461</v>
      </c>
      <c r="C2031" s="70" t="s">
        <v>9016</v>
      </c>
      <c r="D2031" s="70" t="s">
        <v>9368</v>
      </c>
      <c r="E2031" s="70" t="s">
        <v>9369</v>
      </c>
      <c r="J2031" s="70" t="s">
        <v>9486</v>
      </c>
      <c r="K2031" s="70" t="s">
        <v>2734</v>
      </c>
      <c r="L2031" s="70" t="s">
        <v>9485</v>
      </c>
      <c r="M2031" s="70" t="s">
        <v>9487</v>
      </c>
      <c r="N2031" s="32"/>
      <c r="O2031" s="32"/>
      <c r="P2031" s="32"/>
      <c r="Q2031" s="32"/>
      <c r="R2031" s="32"/>
      <c r="S2031" s="32"/>
    </row>
    <row r="2032" spans="1:19">
      <c r="A2032" t="s">
        <v>12386</v>
      </c>
      <c r="B2032" t="s">
        <v>10461</v>
      </c>
      <c r="C2032" s="70" t="s">
        <v>12531</v>
      </c>
      <c r="D2032" s="70" t="s">
        <v>9368</v>
      </c>
      <c r="E2032" s="70" t="s">
        <v>9369</v>
      </c>
      <c r="J2032" s="70" t="s">
        <v>9486</v>
      </c>
      <c r="K2032" s="70" t="s">
        <v>2734</v>
      </c>
      <c r="L2032" s="70" t="s">
        <v>9485</v>
      </c>
      <c r="M2032" s="70" t="s">
        <v>9487</v>
      </c>
      <c r="N2032" s="32"/>
      <c r="O2032" s="32"/>
      <c r="P2032" s="32"/>
      <c r="Q2032" s="32"/>
      <c r="R2032" s="32"/>
      <c r="S2032" s="32"/>
    </row>
    <row r="2033" spans="1:19">
      <c r="A2033" t="s">
        <v>9017</v>
      </c>
      <c r="B2033" t="s">
        <v>10461</v>
      </c>
      <c r="C2033" s="70" t="s">
        <v>9018</v>
      </c>
      <c r="D2033" s="70" t="s">
        <v>9368</v>
      </c>
      <c r="E2033" s="70" t="s">
        <v>9369</v>
      </c>
      <c r="J2033" s="70" t="s">
        <v>9486</v>
      </c>
      <c r="K2033" s="70" t="s">
        <v>2734</v>
      </c>
      <c r="L2033" s="70" t="s">
        <v>9485</v>
      </c>
      <c r="M2033" s="70" t="s">
        <v>9487</v>
      </c>
      <c r="N2033" s="32"/>
      <c r="O2033" s="32"/>
      <c r="P2033" s="32"/>
      <c r="Q2033" s="32"/>
      <c r="R2033" s="32"/>
      <c r="S2033" s="32"/>
    </row>
    <row r="2034" spans="1:19">
      <c r="A2034" t="s">
        <v>6940</v>
      </c>
      <c r="B2034" t="s">
        <v>10461</v>
      </c>
      <c r="C2034" s="70" t="s">
        <v>9484</v>
      </c>
      <c r="D2034" s="70" t="s">
        <v>9483</v>
      </c>
      <c r="E2034" s="70" t="s">
        <v>9484</v>
      </c>
      <c r="J2034" s="70" t="s">
        <v>9486</v>
      </c>
      <c r="K2034" s="70" t="s">
        <v>2734</v>
      </c>
      <c r="L2034" s="70" t="s">
        <v>9485</v>
      </c>
      <c r="M2034" s="70" t="s">
        <v>9487</v>
      </c>
      <c r="N2034" s="32"/>
      <c r="O2034" s="32"/>
      <c r="P2034" s="32"/>
      <c r="Q2034" s="32"/>
      <c r="R2034" s="32"/>
      <c r="S2034" s="32"/>
    </row>
    <row r="2035" spans="1:19">
      <c r="A2035" t="s">
        <v>9388</v>
      </c>
      <c r="B2035" t="s">
        <v>10461</v>
      </c>
      <c r="C2035" s="70" t="s">
        <v>9019</v>
      </c>
      <c r="D2035" s="70" t="s">
        <v>9483</v>
      </c>
      <c r="E2035" s="70" t="s">
        <v>9484</v>
      </c>
      <c r="J2035" s="70" t="s">
        <v>9486</v>
      </c>
      <c r="K2035" s="70" t="s">
        <v>2734</v>
      </c>
      <c r="L2035" s="70" t="s">
        <v>9485</v>
      </c>
      <c r="M2035" s="70" t="s">
        <v>9487</v>
      </c>
      <c r="N2035" s="32"/>
      <c r="O2035" s="32"/>
      <c r="P2035" s="32"/>
      <c r="Q2035" s="32"/>
      <c r="R2035" s="32"/>
      <c r="S2035" s="32"/>
    </row>
    <row r="2036" spans="1:19">
      <c r="A2036" t="s">
        <v>12391</v>
      </c>
      <c r="B2036" t="s">
        <v>10461</v>
      </c>
      <c r="C2036" s="70" t="s">
        <v>12484</v>
      </c>
      <c r="D2036" s="70" t="s">
        <v>9483</v>
      </c>
      <c r="E2036" s="70" t="s">
        <v>9484</v>
      </c>
      <c r="J2036" s="70" t="s">
        <v>9486</v>
      </c>
      <c r="K2036" s="70" t="s">
        <v>2734</v>
      </c>
      <c r="L2036" s="70" t="s">
        <v>9485</v>
      </c>
      <c r="M2036" s="70" t="s">
        <v>9487</v>
      </c>
      <c r="N2036" s="32"/>
      <c r="O2036" s="32"/>
      <c r="P2036" s="32"/>
      <c r="Q2036" s="32"/>
      <c r="R2036" s="32"/>
      <c r="S2036" s="32"/>
    </row>
    <row r="2037" spans="1:19">
      <c r="A2037" t="s">
        <v>9481</v>
      </c>
      <c r="B2037" t="s">
        <v>10459</v>
      </c>
      <c r="C2037" s="70" t="s">
        <v>9482</v>
      </c>
      <c r="D2037" s="70" t="s">
        <v>9483</v>
      </c>
      <c r="E2037" s="70" t="s">
        <v>9484</v>
      </c>
      <c r="J2037" s="70" t="s">
        <v>9486</v>
      </c>
      <c r="K2037" s="70" t="s">
        <v>2734</v>
      </c>
      <c r="L2037" s="70" t="s">
        <v>9485</v>
      </c>
      <c r="M2037" s="70" t="s">
        <v>9487</v>
      </c>
      <c r="N2037" s="32"/>
      <c r="O2037" s="32"/>
      <c r="P2037" s="32"/>
      <c r="Q2037" s="32"/>
      <c r="R2037" s="32"/>
      <c r="S2037" s="32"/>
    </row>
    <row r="2038" spans="1:19">
      <c r="A2038" t="s">
        <v>9488</v>
      </c>
      <c r="B2038" t="s">
        <v>10459</v>
      </c>
      <c r="C2038" s="70" t="s">
        <v>10179</v>
      </c>
      <c r="D2038" s="70" t="s">
        <v>9483</v>
      </c>
      <c r="E2038" s="70" t="s">
        <v>9484</v>
      </c>
      <c r="J2038" s="70" t="s">
        <v>9486</v>
      </c>
      <c r="K2038" s="70" t="s">
        <v>2734</v>
      </c>
      <c r="L2038" s="70" t="s">
        <v>9485</v>
      </c>
      <c r="M2038" s="70" t="s">
        <v>9487</v>
      </c>
      <c r="N2038" s="32"/>
      <c r="O2038" s="32"/>
      <c r="P2038" s="32"/>
      <c r="Q2038" s="32"/>
      <c r="R2038" s="32"/>
      <c r="S2038" s="32"/>
    </row>
    <row r="2039" spans="1:19">
      <c r="A2039" t="s">
        <v>12909</v>
      </c>
      <c r="B2039" t="s">
        <v>10459</v>
      </c>
      <c r="C2039" s="70" t="s">
        <v>10729</v>
      </c>
      <c r="D2039" s="70" t="s">
        <v>9483</v>
      </c>
      <c r="E2039" s="70" t="s">
        <v>9484</v>
      </c>
      <c r="J2039" s="70" t="s">
        <v>9486</v>
      </c>
      <c r="K2039" s="70" t="s">
        <v>2734</v>
      </c>
      <c r="L2039" s="70" t="s">
        <v>9485</v>
      </c>
      <c r="M2039" s="70" t="s">
        <v>9487</v>
      </c>
      <c r="N2039" s="32"/>
      <c r="O2039" s="32"/>
      <c r="P2039" s="32"/>
      <c r="Q2039" s="32"/>
      <c r="R2039" s="32"/>
      <c r="S2039" s="32"/>
    </row>
    <row r="2040" spans="1:19">
      <c r="A2040" t="s">
        <v>12910</v>
      </c>
      <c r="B2040" t="s">
        <v>10459</v>
      </c>
      <c r="C2040" s="70" t="s">
        <v>9020</v>
      </c>
      <c r="D2040" s="70" t="s">
        <v>9483</v>
      </c>
      <c r="E2040" s="70" t="s">
        <v>9484</v>
      </c>
      <c r="J2040" s="70" t="s">
        <v>9486</v>
      </c>
      <c r="K2040" s="70" t="s">
        <v>2734</v>
      </c>
      <c r="L2040" s="70" t="s">
        <v>9485</v>
      </c>
      <c r="M2040" s="70" t="s">
        <v>9487</v>
      </c>
      <c r="N2040" s="32"/>
      <c r="O2040" s="32"/>
      <c r="P2040" s="32"/>
      <c r="Q2040" s="32"/>
      <c r="R2040" s="32"/>
      <c r="S2040" s="32"/>
    </row>
    <row r="2041" spans="1:19">
      <c r="A2041" t="s">
        <v>9021</v>
      </c>
      <c r="B2041" t="s">
        <v>10459</v>
      </c>
      <c r="C2041" s="70" t="s">
        <v>9022</v>
      </c>
      <c r="D2041" s="70" t="s">
        <v>9483</v>
      </c>
      <c r="E2041" s="70" t="s">
        <v>9484</v>
      </c>
      <c r="J2041" s="70" t="s">
        <v>9486</v>
      </c>
      <c r="K2041" s="70" t="s">
        <v>2734</v>
      </c>
      <c r="L2041" s="70" t="s">
        <v>9485</v>
      </c>
      <c r="M2041" s="70" t="s">
        <v>9487</v>
      </c>
      <c r="N2041" s="32"/>
      <c r="O2041" s="32"/>
      <c r="P2041" s="32"/>
      <c r="Q2041" s="32"/>
      <c r="R2041" s="32"/>
      <c r="S2041" s="32"/>
    </row>
    <row r="2042" spans="1:19">
      <c r="A2042" t="s">
        <v>9023</v>
      </c>
      <c r="B2042" t="s">
        <v>10526</v>
      </c>
      <c r="C2042" s="70" t="s">
        <v>9024</v>
      </c>
      <c r="D2042" s="70" t="s">
        <v>9483</v>
      </c>
      <c r="E2042" s="70" t="s">
        <v>9484</v>
      </c>
      <c r="J2042" s="70" t="s">
        <v>9486</v>
      </c>
      <c r="K2042" s="70" t="s">
        <v>2734</v>
      </c>
      <c r="L2042" s="70" t="s">
        <v>9485</v>
      </c>
      <c r="M2042" s="70" t="s">
        <v>9487</v>
      </c>
      <c r="N2042" s="32"/>
      <c r="O2042" s="32"/>
      <c r="P2042" s="32"/>
      <c r="Q2042" s="32"/>
      <c r="R2042" s="32"/>
      <c r="S2042" s="32"/>
    </row>
    <row r="2043" spans="1:19">
      <c r="A2043" t="s">
        <v>9025</v>
      </c>
      <c r="B2043" t="s">
        <v>10526</v>
      </c>
      <c r="C2043" s="70" t="s">
        <v>8934</v>
      </c>
      <c r="D2043" s="70" t="s">
        <v>9483</v>
      </c>
      <c r="E2043" s="70" t="s">
        <v>9484</v>
      </c>
      <c r="J2043" s="70" t="s">
        <v>9486</v>
      </c>
      <c r="K2043" s="70" t="s">
        <v>2734</v>
      </c>
      <c r="L2043" s="70" t="s">
        <v>9485</v>
      </c>
      <c r="M2043" s="70" t="s">
        <v>9487</v>
      </c>
      <c r="N2043" s="32"/>
      <c r="O2043" s="32"/>
      <c r="P2043" s="32"/>
      <c r="Q2043" s="32"/>
      <c r="R2043" s="32"/>
      <c r="S2043" s="32"/>
    </row>
    <row r="2044" spans="1:19">
      <c r="A2044" t="s">
        <v>9357</v>
      </c>
      <c r="B2044" t="s">
        <v>10461</v>
      </c>
      <c r="C2044" s="70" t="s">
        <v>9358</v>
      </c>
      <c r="D2044" s="70" t="s">
        <v>9359</v>
      </c>
      <c r="E2044" s="70" t="s">
        <v>9360</v>
      </c>
      <c r="J2044" s="70" t="s">
        <v>9486</v>
      </c>
      <c r="K2044" s="70" t="s">
        <v>2734</v>
      </c>
      <c r="L2044" s="70" t="s">
        <v>9485</v>
      </c>
      <c r="M2044" s="70" t="s">
        <v>9487</v>
      </c>
      <c r="N2044" s="32"/>
      <c r="O2044" s="32"/>
      <c r="P2044" s="32"/>
      <c r="Q2044" s="32"/>
      <c r="R2044" s="32"/>
      <c r="S2044" s="32"/>
    </row>
    <row r="2045" spans="1:19">
      <c r="A2045" t="s">
        <v>9374</v>
      </c>
      <c r="B2045" t="s">
        <v>10461</v>
      </c>
      <c r="C2045" s="70" t="s">
        <v>8935</v>
      </c>
      <c r="D2045" s="70" t="s">
        <v>9359</v>
      </c>
      <c r="E2045" s="70" t="s">
        <v>9360</v>
      </c>
      <c r="J2045" s="70" t="s">
        <v>9486</v>
      </c>
      <c r="K2045" s="70" t="s">
        <v>2734</v>
      </c>
      <c r="L2045" s="70" t="s">
        <v>9485</v>
      </c>
      <c r="M2045" s="70" t="s">
        <v>9487</v>
      </c>
      <c r="N2045" s="32"/>
      <c r="O2045" s="32"/>
      <c r="P2045" s="32"/>
      <c r="Q2045" s="32"/>
      <c r="R2045" s="32"/>
      <c r="S2045" s="32"/>
    </row>
    <row r="2046" spans="1:19">
      <c r="A2046" t="s">
        <v>9375</v>
      </c>
      <c r="B2046" t="s">
        <v>10461</v>
      </c>
      <c r="C2046" s="70" t="s">
        <v>8936</v>
      </c>
      <c r="D2046" s="70" t="s">
        <v>9359</v>
      </c>
      <c r="E2046" s="70" t="s">
        <v>9360</v>
      </c>
      <c r="J2046" s="70" t="s">
        <v>9486</v>
      </c>
      <c r="K2046" s="70" t="s">
        <v>2734</v>
      </c>
      <c r="L2046" s="70" t="s">
        <v>9485</v>
      </c>
      <c r="M2046" s="70" t="s">
        <v>9487</v>
      </c>
      <c r="N2046" s="32"/>
      <c r="O2046" s="32"/>
      <c r="P2046" s="32"/>
      <c r="Q2046" s="32"/>
      <c r="R2046" s="32"/>
      <c r="S2046" s="32"/>
    </row>
    <row r="2047" spans="1:19">
      <c r="A2047" t="s">
        <v>9376</v>
      </c>
      <c r="B2047" t="s">
        <v>10461</v>
      </c>
      <c r="C2047" s="70" t="s">
        <v>8937</v>
      </c>
      <c r="D2047" s="70" t="s">
        <v>9359</v>
      </c>
      <c r="E2047" s="70" t="s">
        <v>9360</v>
      </c>
      <c r="J2047" s="70" t="s">
        <v>9486</v>
      </c>
      <c r="K2047" s="70" t="s">
        <v>2734</v>
      </c>
      <c r="L2047" s="70" t="s">
        <v>9485</v>
      </c>
      <c r="M2047" s="70" t="s">
        <v>9487</v>
      </c>
      <c r="N2047" s="32"/>
      <c r="O2047" s="32"/>
      <c r="P2047" s="32"/>
      <c r="Q2047" s="32"/>
      <c r="R2047" s="32"/>
      <c r="S2047" s="32"/>
    </row>
    <row r="2048" spans="1:19">
      <c r="A2048" t="s">
        <v>9377</v>
      </c>
      <c r="B2048" t="s">
        <v>10461</v>
      </c>
      <c r="C2048" s="70" t="s">
        <v>9378</v>
      </c>
      <c r="D2048" s="70" t="s">
        <v>9359</v>
      </c>
      <c r="E2048" s="70" t="s">
        <v>9360</v>
      </c>
      <c r="J2048" s="70" t="s">
        <v>9486</v>
      </c>
      <c r="K2048" s="70" t="s">
        <v>2734</v>
      </c>
      <c r="L2048" s="70" t="s">
        <v>9485</v>
      </c>
      <c r="M2048" s="70" t="s">
        <v>9487</v>
      </c>
      <c r="N2048" s="32"/>
      <c r="O2048" s="32"/>
      <c r="P2048" s="32"/>
      <c r="Q2048" s="32"/>
      <c r="R2048" s="32"/>
      <c r="S2048" s="32"/>
    </row>
    <row r="2049" spans="1:19">
      <c r="A2049" t="s">
        <v>12382</v>
      </c>
      <c r="B2049" t="s">
        <v>10461</v>
      </c>
      <c r="C2049" s="70" t="s">
        <v>8938</v>
      </c>
      <c r="D2049" s="70" t="s">
        <v>9359</v>
      </c>
      <c r="E2049" s="70" t="s">
        <v>9360</v>
      </c>
      <c r="J2049" s="70" t="s">
        <v>9486</v>
      </c>
      <c r="K2049" s="70" t="s">
        <v>2734</v>
      </c>
      <c r="L2049" s="70" t="s">
        <v>9485</v>
      </c>
      <c r="M2049" s="70" t="s">
        <v>9487</v>
      </c>
      <c r="N2049" s="32"/>
      <c r="O2049" s="32"/>
      <c r="P2049" s="32"/>
      <c r="Q2049" s="32"/>
      <c r="R2049" s="32"/>
      <c r="S2049" s="32"/>
    </row>
    <row r="2050" spans="1:19">
      <c r="A2050" t="s">
        <v>12383</v>
      </c>
      <c r="B2050" t="s">
        <v>10461</v>
      </c>
      <c r="C2050" s="70" t="s">
        <v>12528</v>
      </c>
      <c r="D2050" s="70" t="s">
        <v>9359</v>
      </c>
      <c r="E2050" s="70" t="s">
        <v>9360</v>
      </c>
      <c r="J2050" s="70" t="s">
        <v>9486</v>
      </c>
      <c r="K2050" s="70" t="s">
        <v>2734</v>
      </c>
      <c r="L2050" s="70" t="s">
        <v>9485</v>
      </c>
      <c r="M2050" s="70" t="s">
        <v>9487</v>
      </c>
      <c r="N2050" s="32"/>
      <c r="O2050" s="32"/>
      <c r="P2050" s="32"/>
      <c r="Q2050" s="32"/>
      <c r="R2050" s="32"/>
      <c r="S2050" s="32"/>
    </row>
    <row r="2051" spans="1:19">
      <c r="A2051" t="s">
        <v>12384</v>
      </c>
      <c r="B2051" t="s">
        <v>10461</v>
      </c>
      <c r="C2051" s="70" t="s">
        <v>12529</v>
      </c>
      <c r="D2051" s="70" t="s">
        <v>9359</v>
      </c>
      <c r="E2051" s="70" t="s">
        <v>9360</v>
      </c>
      <c r="J2051" s="70" t="s">
        <v>9486</v>
      </c>
      <c r="K2051" s="70" t="s">
        <v>2734</v>
      </c>
      <c r="L2051" s="70" t="s">
        <v>9485</v>
      </c>
      <c r="M2051" s="70" t="s">
        <v>9487</v>
      </c>
      <c r="N2051" s="32"/>
      <c r="O2051" s="32"/>
      <c r="P2051" s="32"/>
      <c r="Q2051" s="32"/>
      <c r="R2051" s="32"/>
      <c r="S2051" s="32"/>
    </row>
    <row r="2052" spans="1:19">
      <c r="A2052" t="s">
        <v>12385</v>
      </c>
      <c r="B2052" t="s">
        <v>10461</v>
      </c>
      <c r="C2052" s="70" t="s">
        <v>12530</v>
      </c>
      <c r="D2052" s="70" t="s">
        <v>9359</v>
      </c>
      <c r="E2052" s="70" t="s">
        <v>9360</v>
      </c>
      <c r="J2052" s="70" t="s">
        <v>9486</v>
      </c>
      <c r="K2052" s="70" t="s">
        <v>2734</v>
      </c>
      <c r="L2052" s="70" t="s">
        <v>9485</v>
      </c>
      <c r="M2052" s="70" t="s">
        <v>9487</v>
      </c>
      <c r="N2052" s="32"/>
      <c r="O2052" s="32"/>
      <c r="P2052" s="32"/>
      <c r="Q2052" s="32"/>
      <c r="R2052" s="32"/>
      <c r="S2052" s="32"/>
    </row>
    <row r="2053" spans="1:19">
      <c r="A2053" t="s">
        <v>8939</v>
      </c>
      <c r="B2053" t="s">
        <v>10461</v>
      </c>
      <c r="C2053" s="70" t="s">
        <v>8940</v>
      </c>
      <c r="D2053" s="70" t="s">
        <v>9359</v>
      </c>
      <c r="E2053" s="70" t="s">
        <v>9360</v>
      </c>
      <c r="J2053" s="70" t="s">
        <v>9486</v>
      </c>
      <c r="K2053" s="70" t="s">
        <v>2734</v>
      </c>
      <c r="L2053" s="70" t="s">
        <v>9485</v>
      </c>
      <c r="M2053" s="70" t="s">
        <v>9487</v>
      </c>
      <c r="N2053" s="32"/>
      <c r="O2053" s="32"/>
      <c r="P2053" s="32"/>
      <c r="Q2053" s="32"/>
      <c r="R2053" s="32"/>
      <c r="S2053" s="32"/>
    </row>
    <row r="2054" spans="1:19">
      <c r="A2054" t="s">
        <v>8941</v>
      </c>
      <c r="B2054" t="s">
        <v>10526</v>
      </c>
      <c r="C2054" s="70" t="s">
        <v>8942</v>
      </c>
      <c r="D2054" s="70" t="s">
        <v>9359</v>
      </c>
      <c r="E2054" s="70" t="s">
        <v>9360</v>
      </c>
      <c r="J2054" s="70" t="s">
        <v>9486</v>
      </c>
      <c r="K2054" s="70" t="s">
        <v>2734</v>
      </c>
      <c r="L2054" s="70" t="s">
        <v>9485</v>
      </c>
      <c r="M2054" s="70" t="s">
        <v>9487</v>
      </c>
      <c r="N2054" s="32"/>
      <c r="O2054" s="32"/>
      <c r="P2054" s="32"/>
      <c r="Q2054" s="32"/>
      <c r="R2054" s="32"/>
      <c r="S2054" s="32"/>
    </row>
    <row r="2055" spans="1:19">
      <c r="A2055" t="s">
        <v>12381</v>
      </c>
      <c r="B2055" t="s">
        <v>10461</v>
      </c>
      <c r="C2055" s="70" t="s">
        <v>12527</v>
      </c>
      <c r="D2055" s="70" t="s">
        <v>9365</v>
      </c>
      <c r="E2055" s="70" t="s">
        <v>9366</v>
      </c>
      <c r="J2055" s="70" t="s">
        <v>9486</v>
      </c>
      <c r="K2055" s="70" t="s">
        <v>2734</v>
      </c>
      <c r="L2055" s="70" t="s">
        <v>9485</v>
      </c>
      <c r="M2055" s="70" t="s">
        <v>9487</v>
      </c>
      <c r="N2055" s="32"/>
      <c r="O2055" s="32"/>
      <c r="P2055" s="32"/>
      <c r="Q2055" s="32"/>
      <c r="R2055" s="32"/>
      <c r="S2055" s="32"/>
    </row>
    <row r="2056" spans="1:19">
      <c r="A2056" t="s">
        <v>12387</v>
      </c>
      <c r="B2056" t="s">
        <v>10461</v>
      </c>
      <c r="C2056" s="70" t="s">
        <v>12532</v>
      </c>
      <c r="D2056" s="70" t="s">
        <v>9365</v>
      </c>
      <c r="E2056" s="70" t="s">
        <v>9366</v>
      </c>
      <c r="J2056" s="70" t="s">
        <v>9486</v>
      </c>
      <c r="K2056" s="70" t="s">
        <v>2734</v>
      </c>
      <c r="L2056" s="70" t="s">
        <v>9485</v>
      </c>
      <c r="M2056" s="70" t="s">
        <v>9487</v>
      </c>
      <c r="N2056" s="32"/>
      <c r="O2056" s="32"/>
      <c r="P2056" s="32"/>
      <c r="Q2056" s="32"/>
      <c r="R2056" s="32"/>
      <c r="S2056" s="32"/>
    </row>
    <row r="2057" spans="1:19">
      <c r="A2057" t="s">
        <v>12389</v>
      </c>
      <c r="B2057" t="s">
        <v>10461</v>
      </c>
      <c r="C2057" s="70" t="s">
        <v>12534</v>
      </c>
      <c r="D2057" s="70" t="s">
        <v>9365</v>
      </c>
      <c r="E2057" s="70" t="s">
        <v>9366</v>
      </c>
      <c r="J2057" s="70" t="s">
        <v>9486</v>
      </c>
      <c r="K2057" s="70" t="s">
        <v>2734</v>
      </c>
      <c r="L2057" s="70" t="s">
        <v>9485</v>
      </c>
      <c r="M2057" s="70" t="s">
        <v>9487</v>
      </c>
      <c r="N2057" s="32"/>
      <c r="O2057" s="32"/>
      <c r="P2057" s="32"/>
      <c r="Q2057" s="32"/>
      <c r="R2057" s="32"/>
      <c r="S2057" s="32"/>
    </row>
    <row r="2058" spans="1:19">
      <c r="A2058" t="s">
        <v>9361</v>
      </c>
      <c r="B2058" t="s">
        <v>10461</v>
      </c>
      <c r="C2058" s="70" t="s">
        <v>9362</v>
      </c>
      <c r="D2058" s="70" t="s">
        <v>9363</v>
      </c>
      <c r="E2058" s="70" t="s">
        <v>9364</v>
      </c>
      <c r="J2058" s="70" t="s">
        <v>9486</v>
      </c>
      <c r="K2058" s="70" t="s">
        <v>2734</v>
      </c>
      <c r="L2058" s="70" t="s">
        <v>9485</v>
      </c>
      <c r="M2058" s="70" t="s">
        <v>9487</v>
      </c>
      <c r="N2058" s="32"/>
      <c r="O2058" s="32"/>
      <c r="P2058" s="32"/>
      <c r="Q2058" s="32"/>
      <c r="R2058" s="32"/>
      <c r="S2058" s="32"/>
    </row>
    <row r="2059" spans="1:19">
      <c r="A2059" t="s">
        <v>9370</v>
      </c>
      <c r="B2059" t="s">
        <v>10461</v>
      </c>
      <c r="C2059" s="70" t="s">
        <v>9371</v>
      </c>
      <c r="D2059" s="70" t="s">
        <v>9363</v>
      </c>
      <c r="E2059" s="70" t="s">
        <v>9364</v>
      </c>
      <c r="J2059" s="70" t="s">
        <v>9486</v>
      </c>
      <c r="K2059" s="70" t="s">
        <v>2734</v>
      </c>
      <c r="L2059" s="70" t="s">
        <v>9485</v>
      </c>
      <c r="M2059" s="70" t="s">
        <v>9487</v>
      </c>
      <c r="N2059" s="32"/>
      <c r="O2059" s="32"/>
      <c r="P2059" s="32"/>
      <c r="Q2059" s="32"/>
      <c r="R2059" s="32"/>
      <c r="S2059" s="32"/>
    </row>
    <row r="2060" spans="1:19">
      <c r="A2060" t="s">
        <v>9372</v>
      </c>
      <c r="B2060" t="s">
        <v>10461</v>
      </c>
      <c r="C2060" s="70" t="s">
        <v>9373</v>
      </c>
      <c r="D2060" s="70" t="s">
        <v>9363</v>
      </c>
      <c r="E2060" s="70" t="s">
        <v>9364</v>
      </c>
      <c r="J2060" s="70" t="s">
        <v>9486</v>
      </c>
      <c r="K2060" s="70" t="s">
        <v>2734</v>
      </c>
      <c r="L2060" s="70" t="s">
        <v>9485</v>
      </c>
      <c r="M2060" s="70" t="s">
        <v>9487</v>
      </c>
      <c r="N2060" s="32"/>
      <c r="O2060" s="32"/>
      <c r="P2060" s="32"/>
      <c r="Q2060" s="32"/>
      <c r="R2060" s="32"/>
      <c r="S2060" s="32"/>
    </row>
    <row r="2061" spans="1:19">
      <c r="A2061" t="s">
        <v>8943</v>
      </c>
      <c r="B2061" t="s">
        <v>10461</v>
      </c>
      <c r="C2061" s="70" t="s">
        <v>8944</v>
      </c>
      <c r="D2061" s="70" t="s">
        <v>9363</v>
      </c>
      <c r="E2061" s="70" t="s">
        <v>9364</v>
      </c>
      <c r="J2061" s="70" t="s">
        <v>9486</v>
      </c>
      <c r="K2061" s="70" t="s">
        <v>2734</v>
      </c>
      <c r="L2061" s="70" t="s">
        <v>9485</v>
      </c>
      <c r="M2061" s="70" t="s">
        <v>9487</v>
      </c>
      <c r="N2061" s="32"/>
      <c r="O2061" s="32"/>
      <c r="P2061" s="32"/>
      <c r="Q2061" s="32"/>
      <c r="R2061" s="32"/>
      <c r="S2061" s="32"/>
    </row>
    <row r="2062" spans="1:19">
      <c r="A2062" t="s">
        <v>8945</v>
      </c>
      <c r="B2062" t="s">
        <v>10461</v>
      </c>
      <c r="C2062" s="70" t="s">
        <v>8946</v>
      </c>
      <c r="D2062" s="70" t="s">
        <v>9363</v>
      </c>
      <c r="E2062" s="70" t="s">
        <v>9364</v>
      </c>
      <c r="J2062" s="70" t="s">
        <v>9486</v>
      </c>
      <c r="K2062" s="70" t="s">
        <v>2734</v>
      </c>
      <c r="L2062" s="70" t="s">
        <v>9485</v>
      </c>
      <c r="M2062" s="70" t="s">
        <v>9487</v>
      </c>
      <c r="N2062" s="32"/>
      <c r="O2062" s="32"/>
      <c r="P2062" s="32"/>
      <c r="Q2062" s="32"/>
      <c r="R2062" s="32"/>
      <c r="S2062" s="32"/>
    </row>
    <row r="2063" spans="1:19">
      <c r="A2063" t="s">
        <v>9389</v>
      </c>
      <c r="B2063" t="s">
        <v>10461</v>
      </c>
      <c r="C2063" s="70" t="s">
        <v>9390</v>
      </c>
      <c r="D2063" s="70" t="s">
        <v>9391</v>
      </c>
      <c r="E2063" s="70" t="s">
        <v>9390</v>
      </c>
      <c r="J2063" s="70" t="s">
        <v>9393</v>
      </c>
      <c r="K2063" s="70" t="s">
        <v>4247</v>
      </c>
      <c r="L2063" s="70" t="s">
        <v>9392</v>
      </c>
      <c r="M2063" s="70" t="s">
        <v>9394</v>
      </c>
      <c r="N2063" s="32"/>
      <c r="O2063" s="32"/>
      <c r="P2063" s="32"/>
      <c r="Q2063" s="32"/>
      <c r="R2063" s="32"/>
      <c r="S2063" s="32"/>
    </row>
    <row r="2064" spans="1:19">
      <c r="A2064" t="s">
        <v>12911</v>
      </c>
      <c r="B2064" t="s">
        <v>10459</v>
      </c>
      <c r="C2064" s="70" t="s">
        <v>8947</v>
      </c>
      <c r="D2064" s="70" t="s">
        <v>9391</v>
      </c>
      <c r="E2064" s="70" t="s">
        <v>9390</v>
      </c>
      <c r="J2064" s="70" t="s">
        <v>9393</v>
      </c>
      <c r="K2064" s="70" t="s">
        <v>4247</v>
      </c>
      <c r="L2064" s="70" t="s">
        <v>9392</v>
      </c>
      <c r="M2064" s="70" t="s">
        <v>9394</v>
      </c>
      <c r="N2064" s="32"/>
      <c r="O2064" s="32"/>
      <c r="P2064" s="32"/>
      <c r="Q2064" s="32"/>
      <c r="R2064" s="32"/>
      <c r="S2064" s="32"/>
    </row>
    <row r="2065" spans="1:19">
      <c r="A2065" t="s">
        <v>9513</v>
      </c>
      <c r="B2065" t="s">
        <v>10461</v>
      </c>
      <c r="C2065" s="70" t="s">
        <v>5661</v>
      </c>
      <c r="D2065" s="70" t="s">
        <v>6840</v>
      </c>
      <c r="E2065" s="70" t="s">
        <v>6839</v>
      </c>
      <c r="J2065" s="70" t="s">
        <v>11610</v>
      </c>
      <c r="K2065" s="70" t="s">
        <v>226</v>
      </c>
      <c r="L2065" s="70" t="s">
        <v>11609</v>
      </c>
      <c r="M2065" s="70" t="s">
        <v>11611</v>
      </c>
      <c r="N2065" s="32"/>
      <c r="O2065" s="32"/>
      <c r="P2065" s="32"/>
      <c r="Q2065" s="32"/>
      <c r="R2065" s="32"/>
      <c r="S2065" s="32"/>
    </row>
    <row r="2066" spans="1:19">
      <c r="A2066" t="s">
        <v>9395</v>
      </c>
      <c r="B2066" t="s">
        <v>10461</v>
      </c>
      <c r="C2066" s="70" t="s">
        <v>6839</v>
      </c>
      <c r="D2066" s="70" t="s">
        <v>6840</v>
      </c>
      <c r="E2066" s="70" t="s">
        <v>6839</v>
      </c>
      <c r="J2066" s="70" t="s">
        <v>11610</v>
      </c>
      <c r="K2066" s="70" t="s">
        <v>226</v>
      </c>
      <c r="L2066" s="70" t="s">
        <v>11609</v>
      </c>
      <c r="M2066" s="70" t="s">
        <v>11611</v>
      </c>
      <c r="N2066" s="32"/>
      <c r="O2066" s="32"/>
      <c r="P2066" s="32"/>
      <c r="Q2066" s="32"/>
      <c r="R2066" s="32"/>
      <c r="S2066" s="32"/>
    </row>
    <row r="2067" spans="1:19">
      <c r="A2067" t="s">
        <v>6858</v>
      </c>
      <c r="B2067" t="s">
        <v>10459</v>
      </c>
      <c r="C2067" s="70" t="s">
        <v>10729</v>
      </c>
      <c r="D2067" s="70" t="s">
        <v>6840</v>
      </c>
      <c r="E2067" s="70" t="s">
        <v>6839</v>
      </c>
      <c r="J2067" s="70" t="s">
        <v>11610</v>
      </c>
      <c r="K2067" s="70" t="s">
        <v>226</v>
      </c>
      <c r="L2067" s="70" t="s">
        <v>11609</v>
      </c>
      <c r="M2067" s="70" t="s">
        <v>11611</v>
      </c>
      <c r="N2067" s="32"/>
      <c r="O2067" s="32"/>
      <c r="P2067" s="32"/>
      <c r="Q2067" s="32"/>
      <c r="R2067" s="32"/>
      <c r="S2067" s="32"/>
    </row>
    <row r="2068" spans="1:19">
      <c r="A2068" t="s">
        <v>6859</v>
      </c>
      <c r="B2068" t="s">
        <v>10459</v>
      </c>
      <c r="C2068" s="70" t="s">
        <v>7747</v>
      </c>
      <c r="D2068" s="70" t="s">
        <v>6840</v>
      </c>
      <c r="E2068" s="70" t="s">
        <v>6839</v>
      </c>
      <c r="J2068" s="70" t="s">
        <v>11610</v>
      </c>
      <c r="K2068" s="70" t="s">
        <v>226</v>
      </c>
      <c r="L2068" s="70" t="s">
        <v>11609</v>
      </c>
      <c r="M2068" s="70" t="s">
        <v>11611</v>
      </c>
      <c r="N2068" s="32"/>
      <c r="O2068" s="32"/>
      <c r="P2068" s="32"/>
      <c r="Q2068" s="32"/>
      <c r="R2068" s="32"/>
      <c r="S2068" s="32"/>
    </row>
    <row r="2069" spans="1:19">
      <c r="A2069" t="s">
        <v>6860</v>
      </c>
      <c r="B2069" t="s">
        <v>10459</v>
      </c>
      <c r="C2069" s="70" t="s">
        <v>6861</v>
      </c>
      <c r="D2069" s="70" t="s">
        <v>6840</v>
      </c>
      <c r="E2069" s="70" t="s">
        <v>6839</v>
      </c>
      <c r="J2069" s="70" t="s">
        <v>11610</v>
      </c>
      <c r="K2069" s="70" t="s">
        <v>226</v>
      </c>
      <c r="L2069" s="70" t="s">
        <v>11609</v>
      </c>
      <c r="M2069" s="70" t="s">
        <v>11611</v>
      </c>
      <c r="N2069" s="32"/>
      <c r="O2069" s="32"/>
      <c r="P2069" s="32"/>
      <c r="Q2069" s="32"/>
      <c r="R2069" s="32"/>
      <c r="S2069" s="32"/>
    </row>
    <row r="2070" spans="1:19">
      <c r="A2070" t="s">
        <v>12913</v>
      </c>
      <c r="B2070" t="s">
        <v>10459</v>
      </c>
      <c r="C2070" s="70" t="s">
        <v>8918</v>
      </c>
      <c r="D2070" s="70" t="s">
        <v>6840</v>
      </c>
      <c r="E2070" s="70" t="s">
        <v>6839</v>
      </c>
      <c r="J2070" s="70" t="s">
        <v>11610</v>
      </c>
      <c r="K2070" s="70" t="s">
        <v>226</v>
      </c>
      <c r="L2070" s="70" t="s">
        <v>11609</v>
      </c>
      <c r="M2070" s="70" t="s">
        <v>11611</v>
      </c>
      <c r="N2070" s="32"/>
      <c r="O2070" s="32"/>
      <c r="P2070" s="32"/>
      <c r="Q2070" s="32"/>
      <c r="R2070" s="32"/>
      <c r="S2070" s="32"/>
    </row>
    <row r="2071" spans="1:19">
      <c r="A2071" t="s">
        <v>6845</v>
      </c>
      <c r="B2071" t="s">
        <v>10461</v>
      </c>
      <c r="C2071" s="70" t="s">
        <v>6846</v>
      </c>
      <c r="D2071" s="70" t="s">
        <v>11607</v>
      </c>
      <c r="E2071" s="70" t="s">
        <v>11608</v>
      </c>
      <c r="J2071" s="70" t="s">
        <v>11610</v>
      </c>
      <c r="K2071" s="70" t="s">
        <v>226</v>
      </c>
      <c r="L2071" s="70" t="s">
        <v>11609</v>
      </c>
      <c r="M2071" s="70" t="s">
        <v>11611</v>
      </c>
      <c r="N2071" s="32"/>
      <c r="O2071" s="32"/>
      <c r="P2071" s="32"/>
      <c r="Q2071" s="32"/>
      <c r="R2071" s="32"/>
      <c r="S2071" s="32"/>
    </row>
    <row r="2072" spans="1:19">
      <c r="A2072" t="s">
        <v>6850</v>
      </c>
      <c r="B2072" t="s">
        <v>10461</v>
      </c>
      <c r="C2072" s="70" t="s">
        <v>6851</v>
      </c>
      <c r="D2072" s="70" t="s">
        <v>11607</v>
      </c>
      <c r="E2072" s="70" t="s">
        <v>11608</v>
      </c>
      <c r="J2072" s="70" t="s">
        <v>11610</v>
      </c>
      <c r="K2072" s="70" t="s">
        <v>226</v>
      </c>
      <c r="L2072" s="70" t="s">
        <v>11609</v>
      </c>
      <c r="M2072" s="70" t="s">
        <v>11611</v>
      </c>
      <c r="N2072" s="32"/>
      <c r="O2072" s="32"/>
      <c r="P2072" s="32"/>
      <c r="Q2072" s="32"/>
      <c r="R2072" s="32"/>
      <c r="S2072" s="32"/>
    </row>
    <row r="2073" spans="1:19">
      <c r="A2073" t="s">
        <v>11605</v>
      </c>
      <c r="B2073" t="s">
        <v>10459</v>
      </c>
      <c r="C2073" s="70" t="s">
        <v>11606</v>
      </c>
      <c r="D2073" s="70" t="s">
        <v>11607</v>
      </c>
      <c r="E2073" s="70" t="s">
        <v>11608</v>
      </c>
      <c r="J2073" s="70" t="s">
        <v>11610</v>
      </c>
      <c r="K2073" s="70" t="s">
        <v>226</v>
      </c>
      <c r="L2073" s="70" t="s">
        <v>11609</v>
      </c>
      <c r="M2073" s="70" t="s">
        <v>11611</v>
      </c>
      <c r="N2073" s="32"/>
      <c r="O2073" s="32"/>
      <c r="P2073" s="32"/>
      <c r="Q2073" s="32"/>
      <c r="R2073" s="32"/>
      <c r="S2073" s="32"/>
    </row>
    <row r="2074" spans="1:19">
      <c r="A2074" t="s">
        <v>6841</v>
      </c>
      <c r="B2074" t="s">
        <v>10461</v>
      </c>
      <c r="C2074" s="70" t="s">
        <v>6842</v>
      </c>
      <c r="D2074" s="70" t="s">
        <v>6843</v>
      </c>
      <c r="E2074" s="70" t="s">
        <v>6844</v>
      </c>
      <c r="J2074" s="70" t="s">
        <v>11610</v>
      </c>
      <c r="K2074" s="70" t="s">
        <v>226</v>
      </c>
      <c r="L2074" s="70" t="s">
        <v>11609</v>
      </c>
      <c r="M2074" s="70" t="s">
        <v>11611</v>
      </c>
      <c r="N2074" s="32"/>
      <c r="O2074" s="32"/>
      <c r="P2074" s="32"/>
      <c r="Q2074" s="32"/>
      <c r="R2074" s="32"/>
      <c r="S2074" s="32"/>
    </row>
    <row r="2075" spans="1:19">
      <c r="A2075" t="s">
        <v>6862</v>
      </c>
      <c r="B2075" t="s">
        <v>10461</v>
      </c>
      <c r="C2075" s="70" t="s">
        <v>6863</v>
      </c>
      <c r="D2075" s="70" t="s">
        <v>6843</v>
      </c>
      <c r="E2075" s="70" t="s">
        <v>6844</v>
      </c>
      <c r="J2075" s="70" t="s">
        <v>11610</v>
      </c>
      <c r="K2075" s="70" t="s">
        <v>226</v>
      </c>
      <c r="L2075" s="70" t="s">
        <v>11609</v>
      </c>
      <c r="M2075" s="70" t="s">
        <v>11611</v>
      </c>
      <c r="N2075" s="32"/>
      <c r="O2075" s="32"/>
      <c r="P2075" s="32"/>
      <c r="Q2075" s="32"/>
      <c r="R2075" s="32"/>
      <c r="S2075" s="32"/>
    </row>
    <row r="2076" spans="1:19">
      <c r="A2076" t="s">
        <v>8948</v>
      </c>
      <c r="B2076" t="s">
        <v>10461</v>
      </c>
      <c r="C2076" s="70" t="s">
        <v>8949</v>
      </c>
      <c r="D2076" s="70" t="s">
        <v>6843</v>
      </c>
      <c r="E2076" s="70" t="s">
        <v>6844</v>
      </c>
      <c r="J2076" s="70" t="s">
        <v>11610</v>
      </c>
      <c r="K2076" s="70" t="s">
        <v>226</v>
      </c>
      <c r="L2076" s="70" t="s">
        <v>11609</v>
      </c>
      <c r="M2076" s="70" t="s">
        <v>11611</v>
      </c>
      <c r="N2076" s="32"/>
      <c r="O2076" s="32"/>
      <c r="P2076" s="32"/>
      <c r="Q2076" s="32"/>
      <c r="R2076" s="32"/>
      <c r="S2076" s="32"/>
    </row>
    <row r="2077" spans="1:19">
      <c r="A2077" t="s">
        <v>12914</v>
      </c>
      <c r="B2077" t="s">
        <v>10459</v>
      </c>
      <c r="C2077" s="70" t="s">
        <v>8919</v>
      </c>
      <c r="D2077" s="70" t="s">
        <v>6843</v>
      </c>
      <c r="E2077" s="70" t="s">
        <v>6844</v>
      </c>
      <c r="J2077" s="70" t="s">
        <v>11610</v>
      </c>
      <c r="K2077" s="70" t="s">
        <v>226</v>
      </c>
      <c r="L2077" s="70" t="s">
        <v>11609</v>
      </c>
      <c r="M2077" s="70" t="s">
        <v>11611</v>
      </c>
      <c r="N2077" s="32"/>
      <c r="O2077" s="32"/>
      <c r="P2077" s="32"/>
      <c r="Q2077" s="32"/>
      <c r="R2077" s="32"/>
      <c r="S2077" s="32"/>
    </row>
    <row r="2078" spans="1:19">
      <c r="A2078" t="s">
        <v>6854</v>
      </c>
      <c r="B2078" t="s">
        <v>10526</v>
      </c>
      <c r="C2078" s="70" t="s">
        <v>6855</v>
      </c>
      <c r="D2078" s="70" t="s">
        <v>6843</v>
      </c>
      <c r="E2078" s="70" t="s">
        <v>6844</v>
      </c>
      <c r="J2078" s="70" t="s">
        <v>11610</v>
      </c>
      <c r="K2078" s="70" t="s">
        <v>226</v>
      </c>
      <c r="L2078" s="70" t="s">
        <v>11609</v>
      </c>
      <c r="M2078" s="70" t="s">
        <v>11611</v>
      </c>
      <c r="N2078" s="32"/>
      <c r="O2078" s="32"/>
      <c r="P2078" s="32"/>
      <c r="Q2078" s="32"/>
      <c r="R2078" s="32"/>
      <c r="S2078" s="32"/>
    </row>
    <row r="2079" spans="1:19">
      <c r="A2079" t="s">
        <v>6856</v>
      </c>
      <c r="B2079" t="s">
        <v>10526</v>
      </c>
      <c r="C2079" s="70" t="s">
        <v>6857</v>
      </c>
      <c r="D2079" s="70" t="s">
        <v>6843</v>
      </c>
      <c r="E2079" s="70" t="s">
        <v>6844</v>
      </c>
      <c r="J2079" s="70" t="s">
        <v>11610</v>
      </c>
      <c r="K2079" s="70" t="s">
        <v>226</v>
      </c>
      <c r="L2079" s="70" t="s">
        <v>11609</v>
      </c>
      <c r="M2079" s="70" t="s">
        <v>11611</v>
      </c>
      <c r="N2079" s="32"/>
      <c r="O2079" s="32"/>
      <c r="P2079" s="32"/>
      <c r="Q2079" s="32"/>
      <c r="R2079" s="32"/>
      <c r="S2079" s="32"/>
    </row>
    <row r="2080" spans="1:19">
      <c r="A2080" t="s">
        <v>6847</v>
      </c>
      <c r="B2080" t="s">
        <v>10461</v>
      </c>
      <c r="C2080" s="70" t="s">
        <v>6848</v>
      </c>
      <c r="D2080" s="70" t="s">
        <v>6849</v>
      </c>
      <c r="E2080" s="70" t="s">
        <v>8950</v>
      </c>
      <c r="J2080" s="70" t="s">
        <v>11610</v>
      </c>
      <c r="K2080" s="70" t="s">
        <v>226</v>
      </c>
      <c r="L2080" s="70" t="s">
        <v>11609</v>
      </c>
      <c r="M2080" s="70" t="s">
        <v>11611</v>
      </c>
      <c r="N2080" s="32"/>
      <c r="O2080" s="32"/>
      <c r="P2080" s="32"/>
      <c r="Q2080" s="32"/>
      <c r="R2080" s="32"/>
      <c r="S2080" s="32"/>
    </row>
    <row r="2081" spans="1:19">
      <c r="A2081" t="s">
        <v>6852</v>
      </c>
      <c r="B2081" t="s">
        <v>10461</v>
      </c>
      <c r="C2081" s="70" t="s">
        <v>6853</v>
      </c>
      <c r="D2081" s="70" t="s">
        <v>6849</v>
      </c>
      <c r="E2081" s="70" t="s">
        <v>8950</v>
      </c>
      <c r="J2081" s="70" t="s">
        <v>11610</v>
      </c>
      <c r="K2081" s="70" t="s">
        <v>226</v>
      </c>
      <c r="L2081" s="70" t="s">
        <v>11609</v>
      </c>
      <c r="M2081" s="70" t="s">
        <v>11611</v>
      </c>
      <c r="N2081" s="32"/>
      <c r="O2081" s="32"/>
      <c r="P2081" s="32"/>
      <c r="Q2081" s="32"/>
      <c r="R2081" s="32"/>
      <c r="S2081" s="32"/>
    </row>
    <row r="2082" spans="1:19">
      <c r="A2082" t="s">
        <v>8951</v>
      </c>
      <c r="B2082" t="s">
        <v>10461</v>
      </c>
      <c r="C2082" s="70" t="s">
        <v>8952</v>
      </c>
      <c r="D2082" s="70" t="s">
        <v>6849</v>
      </c>
      <c r="E2082" s="70" t="s">
        <v>8950</v>
      </c>
      <c r="J2082" s="70" t="s">
        <v>11610</v>
      </c>
      <c r="K2082" s="70" t="s">
        <v>226</v>
      </c>
      <c r="L2082" s="70" t="s">
        <v>11609</v>
      </c>
      <c r="M2082" s="70" t="s">
        <v>11611</v>
      </c>
      <c r="N2082" s="32"/>
      <c r="O2082" s="32"/>
      <c r="P2082" s="32"/>
      <c r="Q2082" s="32"/>
      <c r="R2082" s="32"/>
      <c r="S2082" s="32"/>
    </row>
    <row r="2083" spans="1:19">
      <c r="A2083" t="s">
        <v>13008</v>
      </c>
      <c r="B2083" t="s">
        <v>10526</v>
      </c>
      <c r="C2083" s="70" t="s">
        <v>9499</v>
      </c>
      <c r="D2083" s="70" t="s">
        <v>6849</v>
      </c>
      <c r="E2083" s="70" t="s">
        <v>8950</v>
      </c>
      <c r="J2083" s="70" t="s">
        <v>11610</v>
      </c>
      <c r="K2083" s="70" t="s">
        <v>226</v>
      </c>
      <c r="L2083" s="70" t="s">
        <v>11609</v>
      </c>
      <c r="M2083" s="70" t="s">
        <v>11611</v>
      </c>
      <c r="N2083" s="32"/>
      <c r="O2083" s="32"/>
      <c r="P2083" s="32"/>
      <c r="Q2083" s="32"/>
      <c r="R2083" s="32"/>
      <c r="S2083" s="32"/>
    </row>
    <row r="2084" spans="1:19">
      <c r="A2084" t="s">
        <v>6864</v>
      </c>
      <c r="B2084" t="s">
        <v>10459</v>
      </c>
      <c r="C2084" s="70" t="s">
        <v>11675</v>
      </c>
      <c r="D2084" s="70" t="s">
        <v>6865</v>
      </c>
      <c r="E2084" s="70" t="s">
        <v>6866</v>
      </c>
      <c r="J2084" s="70" t="s">
        <v>11610</v>
      </c>
      <c r="K2084" s="70" t="s">
        <v>226</v>
      </c>
      <c r="L2084" s="70" t="s">
        <v>11609</v>
      </c>
      <c r="M2084" s="70" t="s">
        <v>11611</v>
      </c>
      <c r="N2084" s="32"/>
      <c r="O2084" s="32"/>
      <c r="P2084" s="32"/>
      <c r="Q2084" s="32"/>
      <c r="R2084" s="32"/>
      <c r="S2084" s="32"/>
    </row>
    <row r="2085" spans="1:19">
      <c r="A2085" t="s">
        <v>6867</v>
      </c>
      <c r="B2085" t="s">
        <v>10459</v>
      </c>
      <c r="C2085" s="70" t="s">
        <v>6868</v>
      </c>
      <c r="D2085" s="70" t="s">
        <v>6865</v>
      </c>
      <c r="E2085" s="70" t="s">
        <v>6866</v>
      </c>
      <c r="J2085" s="70" t="s">
        <v>11610</v>
      </c>
      <c r="K2085" s="70" t="s">
        <v>226</v>
      </c>
      <c r="L2085" s="70" t="s">
        <v>11609</v>
      </c>
      <c r="M2085" s="70" t="s">
        <v>11611</v>
      </c>
      <c r="N2085" s="32"/>
      <c r="O2085" s="32"/>
      <c r="P2085" s="32"/>
      <c r="Q2085" s="32"/>
      <c r="R2085" s="32"/>
      <c r="S2085" s="32"/>
    </row>
    <row r="2086" spans="1:19">
      <c r="A2086" t="s">
        <v>12912</v>
      </c>
      <c r="B2086" t="s">
        <v>10459</v>
      </c>
      <c r="C2086" s="70" t="s">
        <v>8953</v>
      </c>
      <c r="D2086" s="70" t="s">
        <v>6865</v>
      </c>
      <c r="E2086" s="70" t="s">
        <v>6866</v>
      </c>
      <c r="J2086" s="70" t="s">
        <v>11610</v>
      </c>
      <c r="K2086" s="70" t="s">
        <v>226</v>
      </c>
      <c r="L2086" s="70" t="s">
        <v>11609</v>
      </c>
      <c r="M2086" s="70" t="s">
        <v>11611</v>
      </c>
      <c r="N2086" s="32"/>
      <c r="O2086" s="32"/>
      <c r="P2086" s="32"/>
      <c r="Q2086" s="32"/>
      <c r="R2086" s="32"/>
      <c r="S2086" s="32"/>
    </row>
    <row r="2087" spans="1:19">
      <c r="A2087" t="s">
        <v>5805</v>
      </c>
      <c r="B2087" t="s">
        <v>10461</v>
      </c>
      <c r="C2087" s="70" t="s">
        <v>5806</v>
      </c>
      <c r="D2087" s="70" t="s">
        <v>5807</v>
      </c>
      <c r="E2087" s="70" t="s">
        <v>5808</v>
      </c>
      <c r="J2087" s="70" t="s">
        <v>5810</v>
      </c>
      <c r="K2087" s="70" t="s">
        <v>226</v>
      </c>
      <c r="L2087" s="70" t="s">
        <v>5809</v>
      </c>
      <c r="M2087" s="70" t="s">
        <v>11611</v>
      </c>
      <c r="N2087" s="32"/>
      <c r="O2087" s="32"/>
      <c r="P2087" s="32"/>
      <c r="Q2087" s="32"/>
      <c r="R2087" s="32"/>
      <c r="S2087" s="32"/>
    </row>
    <row r="2088" spans="1:19">
      <c r="A2088" t="s">
        <v>5811</v>
      </c>
      <c r="B2088" t="s">
        <v>10459</v>
      </c>
      <c r="C2088" s="70" t="s">
        <v>5812</v>
      </c>
      <c r="D2088" s="70" t="s">
        <v>5807</v>
      </c>
      <c r="E2088" s="70" t="s">
        <v>5808</v>
      </c>
      <c r="J2088" s="70" t="s">
        <v>5810</v>
      </c>
      <c r="K2088" s="70" t="s">
        <v>226</v>
      </c>
      <c r="L2088" s="70" t="s">
        <v>5809</v>
      </c>
      <c r="M2088" s="70" t="s">
        <v>11611</v>
      </c>
      <c r="N2088" s="32"/>
      <c r="O2088" s="32"/>
      <c r="P2088" s="32"/>
      <c r="Q2088" s="32"/>
      <c r="R2088" s="32"/>
      <c r="S2088" s="32"/>
    </row>
    <row r="2089" spans="1:19">
      <c r="A2089" t="s">
        <v>6869</v>
      </c>
      <c r="B2089" t="s">
        <v>10461</v>
      </c>
      <c r="C2089" s="70" t="s">
        <v>7035</v>
      </c>
      <c r="D2089" s="70" t="s">
        <v>10486</v>
      </c>
      <c r="E2089" s="70" t="s">
        <v>10487</v>
      </c>
      <c r="J2089" s="70" t="s">
        <v>10489</v>
      </c>
      <c r="K2089" s="70" t="s">
        <v>4711</v>
      </c>
      <c r="L2089" s="70" t="s">
        <v>10488</v>
      </c>
      <c r="M2089" s="70" t="s">
        <v>10490</v>
      </c>
      <c r="N2089" s="32"/>
      <c r="O2089" s="32"/>
      <c r="P2089" s="32"/>
      <c r="Q2089" s="32"/>
      <c r="R2089" s="32"/>
      <c r="S2089" s="32"/>
    </row>
    <row r="2090" spans="1:19">
      <c r="A2090" t="s">
        <v>10485</v>
      </c>
      <c r="B2090" t="s">
        <v>10459</v>
      </c>
      <c r="C2090" s="70" t="s">
        <v>10641</v>
      </c>
      <c r="D2090" s="70" t="s">
        <v>10486</v>
      </c>
      <c r="E2090" s="70" t="s">
        <v>10487</v>
      </c>
      <c r="J2090" s="70" t="s">
        <v>10489</v>
      </c>
      <c r="K2090" s="70" t="s">
        <v>4711</v>
      </c>
      <c r="L2090" s="70" t="s">
        <v>10488</v>
      </c>
      <c r="M2090" s="70" t="s">
        <v>10490</v>
      </c>
      <c r="N2090" s="32"/>
      <c r="O2090" s="32"/>
      <c r="P2090" s="32"/>
      <c r="Q2090" s="32"/>
      <c r="R2090" s="32"/>
      <c r="S2090" s="32"/>
    </row>
    <row r="2091" spans="1:19">
      <c r="A2091" t="s">
        <v>6870</v>
      </c>
      <c r="B2091" t="s">
        <v>10459</v>
      </c>
      <c r="C2091" s="70" t="s">
        <v>12873</v>
      </c>
      <c r="D2091" s="70" t="s">
        <v>10486</v>
      </c>
      <c r="E2091" s="70" t="s">
        <v>10487</v>
      </c>
      <c r="J2091" s="70" t="s">
        <v>10489</v>
      </c>
      <c r="K2091" s="70" t="s">
        <v>4711</v>
      </c>
      <c r="L2091" s="70" t="s">
        <v>10488</v>
      </c>
      <c r="M2091" s="70" t="s">
        <v>10490</v>
      </c>
      <c r="N2091" s="32"/>
      <c r="O2091" s="32"/>
      <c r="P2091" s="32"/>
      <c r="Q2091" s="32"/>
      <c r="R2091" s="32"/>
      <c r="S2091" s="32"/>
    </row>
    <row r="2092" spans="1:19">
      <c r="A2092" t="s">
        <v>6871</v>
      </c>
      <c r="B2092" t="s">
        <v>10459</v>
      </c>
      <c r="C2092" s="70" t="s">
        <v>10729</v>
      </c>
      <c r="D2092" s="70" t="s">
        <v>10486</v>
      </c>
      <c r="E2092" s="70" t="s">
        <v>10487</v>
      </c>
      <c r="J2092" s="70" t="s">
        <v>10489</v>
      </c>
      <c r="K2092" s="70" t="s">
        <v>4711</v>
      </c>
      <c r="L2092" s="70" t="s">
        <v>10488</v>
      </c>
      <c r="M2092" s="70" t="s">
        <v>10490</v>
      </c>
      <c r="N2092" s="32"/>
      <c r="O2092" s="32"/>
      <c r="P2092" s="32"/>
      <c r="Q2092" s="32"/>
      <c r="R2092" s="32"/>
      <c r="S2092" s="32"/>
    </row>
    <row r="2093" spans="1:19">
      <c r="A2093" t="s">
        <v>8471</v>
      </c>
      <c r="B2093" t="s">
        <v>10461</v>
      </c>
      <c r="C2093" s="70" t="s">
        <v>8473</v>
      </c>
      <c r="D2093" s="70" t="s">
        <v>8472</v>
      </c>
      <c r="E2093" s="70" t="s">
        <v>8473</v>
      </c>
      <c r="J2093" s="70" t="s">
        <v>8475</v>
      </c>
      <c r="K2093" s="70" t="s">
        <v>163</v>
      </c>
      <c r="L2093" s="70" t="s">
        <v>8474</v>
      </c>
      <c r="M2093" s="70" t="s">
        <v>8476</v>
      </c>
      <c r="N2093" s="32"/>
      <c r="O2093" s="32"/>
      <c r="P2093" s="32"/>
      <c r="Q2093" s="32"/>
      <c r="R2093" s="32"/>
      <c r="S2093" s="32"/>
    </row>
    <row r="2094" spans="1:19">
      <c r="A2094" t="s">
        <v>8477</v>
      </c>
      <c r="B2094" t="s">
        <v>10459</v>
      </c>
      <c r="C2094" s="70" t="s">
        <v>5884</v>
      </c>
      <c r="D2094" s="70" t="s">
        <v>8472</v>
      </c>
      <c r="E2094" s="70" t="s">
        <v>8473</v>
      </c>
      <c r="J2094" s="70" t="s">
        <v>8475</v>
      </c>
      <c r="K2094" s="70" t="s">
        <v>163</v>
      </c>
      <c r="L2094" s="70" t="s">
        <v>8474</v>
      </c>
      <c r="M2094" s="70" t="s">
        <v>8476</v>
      </c>
      <c r="N2094" s="32"/>
      <c r="O2094" s="32"/>
      <c r="P2094" s="32"/>
      <c r="Q2094" s="32"/>
      <c r="R2094" s="32"/>
      <c r="S2094" s="32"/>
    </row>
    <row r="2095" spans="1:19">
      <c r="A2095" t="s">
        <v>8478</v>
      </c>
      <c r="B2095" t="s">
        <v>10459</v>
      </c>
      <c r="C2095" s="70" t="s">
        <v>12873</v>
      </c>
      <c r="D2095" s="70" t="s">
        <v>8472</v>
      </c>
      <c r="E2095" s="70" t="s">
        <v>8473</v>
      </c>
      <c r="J2095" s="70" t="s">
        <v>8475</v>
      </c>
      <c r="K2095" s="70" t="s">
        <v>163</v>
      </c>
      <c r="L2095" s="70" t="s">
        <v>8474</v>
      </c>
      <c r="M2095" s="70" t="s">
        <v>8476</v>
      </c>
      <c r="N2095" s="32"/>
      <c r="O2095" s="32"/>
      <c r="P2095" s="32"/>
      <c r="Q2095" s="32"/>
      <c r="R2095" s="32"/>
      <c r="S2095" s="32"/>
    </row>
    <row r="2096" spans="1:19">
      <c r="A2096" t="s">
        <v>6872</v>
      </c>
      <c r="B2096" t="s">
        <v>10461</v>
      </c>
      <c r="C2096" s="70" t="s">
        <v>13284</v>
      </c>
      <c r="D2096" s="70" t="s">
        <v>6873</v>
      </c>
      <c r="E2096" s="70" t="s">
        <v>6874</v>
      </c>
      <c r="J2096" s="70" t="s">
        <v>6876</v>
      </c>
      <c r="K2096" s="70" t="s">
        <v>6878</v>
      </c>
      <c r="L2096" s="70" t="s">
        <v>6875</v>
      </c>
      <c r="M2096" s="70" t="s">
        <v>6877</v>
      </c>
      <c r="N2096" s="32"/>
      <c r="O2096" s="32"/>
      <c r="P2096" s="32"/>
      <c r="Q2096" s="32"/>
      <c r="R2096" s="32"/>
      <c r="S2096" s="32"/>
    </row>
    <row r="2097" spans="1:19">
      <c r="A2097" t="s">
        <v>6879</v>
      </c>
      <c r="B2097" t="s">
        <v>10461</v>
      </c>
      <c r="C2097" s="70" t="s">
        <v>6880</v>
      </c>
      <c r="D2097" s="70" t="s">
        <v>6873</v>
      </c>
      <c r="E2097" s="70" t="s">
        <v>6874</v>
      </c>
      <c r="J2097" s="70" t="s">
        <v>6876</v>
      </c>
      <c r="K2097" s="70" t="s">
        <v>6878</v>
      </c>
      <c r="L2097" s="70" t="s">
        <v>6875</v>
      </c>
      <c r="M2097" s="70" t="s">
        <v>6877</v>
      </c>
      <c r="N2097" s="32"/>
      <c r="O2097" s="32"/>
      <c r="P2097" s="32"/>
      <c r="Q2097" s="32"/>
      <c r="R2097" s="32"/>
      <c r="S2097" s="32"/>
    </row>
    <row r="2098" spans="1:19">
      <c r="A2098" t="s">
        <v>6884</v>
      </c>
      <c r="B2098" t="s">
        <v>10461</v>
      </c>
      <c r="C2098" s="70" t="s">
        <v>10708</v>
      </c>
      <c r="D2098" s="70" t="s">
        <v>6873</v>
      </c>
      <c r="E2098" s="70" t="s">
        <v>6874</v>
      </c>
      <c r="J2098" s="70" t="s">
        <v>6876</v>
      </c>
      <c r="K2098" s="70" t="s">
        <v>6878</v>
      </c>
      <c r="L2098" s="70" t="s">
        <v>6875</v>
      </c>
      <c r="M2098" s="70" t="s">
        <v>6877</v>
      </c>
      <c r="N2098" s="32"/>
      <c r="O2098" s="32"/>
      <c r="P2098" s="32"/>
      <c r="Q2098" s="32"/>
      <c r="R2098" s="32"/>
      <c r="S2098" s="32"/>
    </row>
    <row r="2099" spans="1:19">
      <c r="A2099" t="s">
        <v>6881</v>
      </c>
      <c r="B2099" t="s">
        <v>10459</v>
      </c>
      <c r="C2099" s="70" t="s">
        <v>12873</v>
      </c>
      <c r="D2099" s="70" t="s">
        <v>6873</v>
      </c>
      <c r="E2099" s="70" t="s">
        <v>6874</v>
      </c>
      <c r="J2099" s="70" t="s">
        <v>6876</v>
      </c>
      <c r="K2099" s="70" t="s">
        <v>6878</v>
      </c>
      <c r="L2099" s="70" t="s">
        <v>6875</v>
      </c>
      <c r="M2099" s="70" t="s">
        <v>6877</v>
      </c>
      <c r="N2099" s="32"/>
      <c r="O2099" s="32"/>
      <c r="P2099" s="32"/>
      <c r="Q2099" s="32"/>
      <c r="R2099" s="32"/>
      <c r="S2099" s="32"/>
    </row>
    <row r="2100" spans="1:19">
      <c r="A2100" t="s">
        <v>6882</v>
      </c>
      <c r="B2100" t="s">
        <v>10459</v>
      </c>
      <c r="C2100" s="70" t="s">
        <v>11624</v>
      </c>
      <c r="D2100" s="70" t="s">
        <v>6873</v>
      </c>
      <c r="E2100" s="70" t="s">
        <v>6874</v>
      </c>
      <c r="J2100" s="70" t="s">
        <v>6876</v>
      </c>
      <c r="K2100" s="70" t="s">
        <v>6878</v>
      </c>
      <c r="L2100" s="70" t="s">
        <v>6875</v>
      </c>
      <c r="M2100" s="70" t="s">
        <v>6877</v>
      </c>
      <c r="N2100" s="32"/>
      <c r="O2100" s="32"/>
      <c r="P2100" s="32"/>
      <c r="Q2100" s="32"/>
      <c r="R2100" s="32"/>
      <c r="S2100" s="32"/>
    </row>
    <row r="2101" spans="1:19">
      <c r="A2101" t="s">
        <v>6883</v>
      </c>
      <c r="B2101" t="s">
        <v>10459</v>
      </c>
      <c r="C2101" s="70" t="s">
        <v>10729</v>
      </c>
      <c r="D2101" s="70" t="s">
        <v>6873</v>
      </c>
      <c r="E2101" s="70" t="s">
        <v>6874</v>
      </c>
      <c r="J2101" s="70" t="s">
        <v>6876</v>
      </c>
      <c r="K2101" s="70" t="s">
        <v>6878</v>
      </c>
      <c r="L2101" s="70" t="s">
        <v>6875</v>
      </c>
      <c r="M2101" s="70" t="s">
        <v>6877</v>
      </c>
      <c r="N2101" s="32"/>
      <c r="O2101" s="32"/>
      <c r="P2101" s="32"/>
      <c r="Q2101" s="32"/>
      <c r="R2101" s="32"/>
      <c r="S2101" s="32"/>
    </row>
    <row r="2102" spans="1:19">
      <c r="A2102" t="s">
        <v>12915</v>
      </c>
      <c r="B2102" t="s">
        <v>10459</v>
      </c>
      <c r="C2102" s="70" t="s">
        <v>8920</v>
      </c>
      <c r="D2102" s="70" t="s">
        <v>6873</v>
      </c>
      <c r="E2102" s="70" t="s">
        <v>6874</v>
      </c>
      <c r="J2102" s="70" t="s">
        <v>6876</v>
      </c>
      <c r="K2102" s="70" t="s">
        <v>6878</v>
      </c>
      <c r="L2102" s="70" t="s">
        <v>6875</v>
      </c>
      <c r="M2102" s="70" t="s">
        <v>6877</v>
      </c>
      <c r="N2102" s="32"/>
      <c r="O2102" s="32"/>
      <c r="P2102" s="32"/>
      <c r="Q2102" s="32"/>
      <c r="R2102" s="32"/>
      <c r="S2102" s="32"/>
    </row>
    <row r="2103" spans="1:19">
      <c r="A2103" t="s">
        <v>12916</v>
      </c>
      <c r="B2103" t="s">
        <v>10459</v>
      </c>
      <c r="C2103" s="70" t="s">
        <v>8921</v>
      </c>
      <c r="D2103" s="70" t="s">
        <v>6873</v>
      </c>
      <c r="E2103" s="70" t="s">
        <v>6874</v>
      </c>
      <c r="J2103" s="70" t="s">
        <v>6876</v>
      </c>
      <c r="K2103" s="70" t="s">
        <v>6878</v>
      </c>
      <c r="L2103" s="70" t="s">
        <v>6875</v>
      </c>
      <c r="M2103" s="70" t="s">
        <v>6877</v>
      </c>
      <c r="N2103" s="32"/>
      <c r="O2103" s="32"/>
      <c r="P2103" s="32"/>
      <c r="Q2103" s="32"/>
      <c r="R2103" s="32"/>
      <c r="S2103" s="32"/>
    </row>
    <row r="2104" spans="1:19">
      <c r="A2104" t="s">
        <v>6885</v>
      </c>
      <c r="B2104" t="s">
        <v>10461</v>
      </c>
      <c r="C2104" s="70" t="s">
        <v>6886</v>
      </c>
      <c r="D2104" s="70" t="s">
        <v>6887</v>
      </c>
      <c r="E2104" s="70" t="s">
        <v>6888</v>
      </c>
      <c r="J2104" s="70" t="s">
        <v>6890</v>
      </c>
      <c r="K2104" s="70" t="s">
        <v>2772</v>
      </c>
      <c r="L2104" s="70" t="s">
        <v>6889</v>
      </c>
      <c r="M2104" s="70" t="s">
        <v>6891</v>
      </c>
      <c r="N2104" s="32"/>
      <c r="O2104" s="32"/>
      <c r="P2104" s="32"/>
      <c r="Q2104" s="32"/>
      <c r="R2104" s="32"/>
      <c r="S2104" s="32"/>
    </row>
    <row r="2105" spans="1:19">
      <c r="A2105" t="s">
        <v>12392</v>
      </c>
      <c r="B2105" t="s">
        <v>10461</v>
      </c>
      <c r="C2105" s="70" t="s">
        <v>5661</v>
      </c>
      <c r="D2105" s="70" t="s">
        <v>6887</v>
      </c>
      <c r="E2105" s="70" t="s">
        <v>6888</v>
      </c>
      <c r="J2105" s="70" t="s">
        <v>6890</v>
      </c>
      <c r="K2105" s="70" t="s">
        <v>2772</v>
      </c>
      <c r="L2105" s="70" t="s">
        <v>6889</v>
      </c>
      <c r="M2105" s="70" t="s">
        <v>6891</v>
      </c>
      <c r="N2105" s="32"/>
      <c r="O2105" s="32"/>
      <c r="P2105" s="32"/>
      <c r="Q2105" s="32"/>
      <c r="R2105" s="32"/>
      <c r="S2105" s="32"/>
    </row>
    <row r="2106" spans="1:19">
      <c r="A2106" t="s">
        <v>6892</v>
      </c>
      <c r="B2106" t="s">
        <v>10459</v>
      </c>
      <c r="C2106" s="70" t="s">
        <v>6893</v>
      </c>
      <c r="D2106" s="70" t="s">
        <v>6887</v>
      </c>
      <c r="E2106" s="70" t="s">
        <v>6888</v>
      </c>
      <c r="J2106" s="70" t="s">
        <v>6890</v>
      </c>
      <c r="K2106" s="70" t="s">
        <v>2772</v>
      </c>
      <c r="L2106" s="70" t="s">
        <v>6889</v>
      </c>
      <c r="M2106" s="70" t="s">
        <v>6891</v>
      </c>
      <c r="N2106" s="32"/>
      <c r="O2106" s="32"/>
      <c r="P2106" s="32"/>
      <c r="Q2106" s="32"/>
      <c r="R2106" s="32"/>
      <c r="S2106" s="32"/>
    </row>
    <row r="2107" spans="1:19">
      <c r="A2107" t="s">
        <v>6894</v>
      </c>
      <c r="B2107" t="s">
        <v>10459</v>
      </c>
      <c r="C2107" s="70" t="s">
        <v>8954</v>
      </c>
      <c r="D2107" s="70" t="s">
        <v>6887</v>
      </c>
      <c r="E2107" s="70" t="s">
        <v>6888</v>
      </c>
      <c r="J2107" s="70" t="s">
        <v>6890</v>
      </c>
      <c r="K2107" s="70" t="s">
        <v>2772</v>
      </c>
      <c r="L2107" s="70" t="s">
        <v>6889</v>
      </c>
      <c r="M2107" s="70" t="s">
        <v>6891</v>
      </c>
      <c r="N2107" s="32"/>
      <c r="O2107" s="32"/>
      <c r="P2107" s="32"/>
      <c r="Q2107" s="32"/>
      <c r="R2107" s="32"/>
      <c r="S2107" s="32"/>
    </row>
    <row r="2108" spans="1:19">
      <c r="A2108" t="s">
        <v>6895</v>
      </c>
      <c r="B2108" t="s">
        <v>10459</v>
      </c>
      <c r="C2108" s="70" t="s">
        <v>10729</v>
      </c>
      <c r="D2108" s="70" t="s">
        <v>6887</v>
      </c>
      <c r="E2108" s="70" t="s">
        <v>6888</v>
      </c>
      <c r="J2108" s="70" t="s">
        <v>6890</v>
      </c>
      <c r="K2108" s="70" t="s">
        <v>2772</v>
      </c>
      <c r="L2108" s="70" t="s">
        <v>6889</v>
      </c>
      <c r="M2108" s="70" t="s">
        <v>6891</v>
      </c>
      <c r="N2108" s="32"/>
      <c r="O2108" s="32"/>
      <c r="P2108" s="32"/>
      <c r="Q2108" s="32"/>
      <c r="R2108" s="32"/>
      <c r="S2108" s="32"/>
    </row>
    <row r="2109" spans="1:19">
      <c r="A2109" t="s">
        <v>12917</v>
      </c>
      <c r="B2109" t="s">
        <v>10459</v>
      </c>
      <c r="C2109" s="70" t="s">
        <v>8955</v>
      </c>
      <c r="D2109" s="70" t="s">
        <v>6887</v>
      </c>
      <c r="E2109" s="70" t="s">
        <v>6888</v>
      </c>
      <c r="J2109" s="70" t="s">
        <v>6890</v>
      </c>
      <c r="K2109" s="70" t="s">
        <v>2772</v>
      </c>
      <c r="L2109" s="70" t="s">
        <v>6889</v>
      </c>
      <c r="M2109" s="70" t="s">
        <v>6891</v>
      </c>
      <c r="N2109" s="32"/>
      <c r="O2109" s="32"/>
      <c r="P2109" s="32"/>
      <c r="Q2109" s="32"/>
      <c r="R2109" s="32"/>
      <c r="S2109" s="32"/>
    </row>
    <row r="2110" spans="1:19">
      <c r="A2110" t="s">
        <v>6896</v>
      </c>
      <c r="B2110" t="s">
        <v>10461</v>
      </c>
      <c r="C2110" s="70" t="s">
        <v>6897</v>
      </c>
      <c r="D2110" s="70" t="s">
        <v>6898</v>
      </c>
      <c r="E2110" s="70" t="s">
        <v>6897</v>
      </c>
      <c r="J2110" s="70" t="s">
        <v>6900</v>
      </c>
      <c r="K2110" s="70" t="s">
        <v>192</v>
      </c>
      <c r="L2110" s="70" t="s">
        <v>6899</v>
      </c>
      <c r="M2110" s="70" t="s">
        <v>6962</v>
      </c>
      <c r="N2110" s="32"/>
      <c r="O2110" s="32"/>
      <c r="P2110" s="32"/>
      <c r="Q2110" s="32"/>
      <c r="R2110" s="32"/>
      <c r="S2110" s="32"/>
    </row>
    <row r="2111" spans="1:19">
      <c r="A2111" t="s">
        <v>8956</v>
      </c>
      <c r="B2111" t="s">
        <v>10459</v>
      </c>
      <c r="C2111" s="70" t="s">
        <v>8957</v>
      </c>
      <c r="D2111" s="70" t="s">
        <v>6898</v>
      </c>
      <c r="E2111" s="70" t="s">
        <v>6897</v>
      </c>
      <c r="J2111" s="70" t="s">
        <v>6900</v>
      </c>
      <c r="K2111" s="70" t="s">
        <v>192</v>
      </c>
      <c r="L2111" s="70" t="s">
        <v>6899</v>
      </c>
      <c r="M2111" s="70" t="s">
        <v>6962</v>
      </c>
      <c r="N2111" s="32"/>
      <c r="O2111" s="32"/>
      <c r="P2111" s="32"/>
      <c r="Q2111" s="32"/>
      <c r="R2111" s="32"/>
      <c r="S2111" s="32"/>
    </row>
    <row r="2112" spans="1:19">
      <c r="A2112" t="s">
        <v>6977</v>
      </c>
      <c r="B2112" t="s">
        <v>10461</v>
      </c>
      <c r="C2112" s="70" t="s">
        <v>8958</v>
      </c>
      <c r="D2112" s="70" t="s">
        <v>6972</v>
      </c>
      <c r="E2112" s="70" t="s">
        <v>6973</v>
      </c>
      <c r="J2112" s="70" t="s">
        <v>6968</v>
      </c>
      <c r="K2112" s="70" t="s">
        <v>4627</v>
      </c>
      <c r="L2112" s="70" t="s">
        <v>6967</v>
      </c>
      <c r="M2112" s="70" t="s">
        <v>6969</v>
      </c>
      <c r="N2112" s="32"/>
      <c r="O2112" s="32"/>
      <c r="P2112" s="32"/>
      <c r="Q2112" s="32"/>
      <c r="R2112" s="32"/>
      <c r="S2112" s="32"/>
    </row>
    <row r="2113" spans="1:19">
      <c r="A2113" t="s">
        <v>12393</v>
      </c>
      <c r="B2113" t="s">
        <v>10461</v>
      </c>
      <c r="C2113" s="70" t="s">
        <v>8959</v>
      </c>
      <c r="D2113" s="70" t="s">
        <v>6972</v>
      </c>
      <c r="E2113" s="70" t="s">
        <v>6973</v>
      </c>
      <c r="J2113" s="70" t="s">
        <v>6968</v>
      </c>
      <c r="K2113" s="70" t="s">
        <v>4627</v>
      </c>
      <c r="L2113" s="70" t="s">
        <v>6967</v>
      </c>
      <c r="M2113" s="70" t="s">
        <v>6969</v>
      </c>
      <c r="N2113" s="32"/>
      <c r="O2113" s="32"/>
      <c r="P2113" s="32"/>
      <c r="Q2113" s="32"/>
      <c r="R2113" s="32"/>
      <c r="S2113" s="32"/>
    </row>
    <row r="2114" spans="1:19">
      <c r="A2114" t="s">
        <v>12395</v>
      </c>
      <c r="B2114" t="s">
        <v>10461</v>
      </c>
      <c r="C2114" s="70" t="s">
        <v>10710</v>
      </c>
      <c r="D2114" s="70" t="s">
        <v>6972</v>
      </c>
      <c r="E2114" s="70" t="s">
        <v>6973</v>
      </c>
      <c r="J2114" s="70" t="s">
        <v>6968</v>
      </c>
      <c r="K2114" s="70" t="s">
        <v>4627</v>
      </c>
      <c r="L2114" s="70" t="s">
        <v>6967</v>
      </c>
      <c r="M2114" s="70" t="s">
        <v>6969</v>
      </c>
      <c r="N2114" s="32"/>
      <c r="O2114" s="32"/>
      <c r="P2114" s="32"/>
      <c r="Q2114" s="32"/>
      <c r="R2114" s="32"/>
      <c r="S2114" s="32"/>
    </row>
    <row r="2115" spans="1:19">
      <c r="A2115" t="s">
        <v>6970</v>
      </c>
      <c r="B2115" t="s">
        <v>10459</v>
      </c>
      <c r="C2115" s="70" t="s">
        <v>6971</v>
      </c>
      <c r="D2115" s="70" t="s">
        <v>6972</v>
      </c>
      <c r="E2115" s="70" t="s">
        <v>6973</v>
      </c>
      <c r="J2115" s="70" t="s">
        <v>6968</v>
      </c>
      <c r="K2115" s="70" t="s">
        <v>4627</v>
      </c>
      <c r="L2115" s="70" t="s">
        <v>6967</v>
      </c>
      <c r="M2115" s="70" t="s">
        <v>6969</v>
      </c>
      <c r="N2115" s="32"/>
      <c r="O2115" s="32"/>
      <c r="P2115" s="32"/>
      <c r="Q2115" s="32"/>
      <c r="R2115" s="32"/>
      <c r="S2115" s="32"/>
    </row>
    <row r="2116" spans="1:19">
      <c r="A2116" t="s">
        <v>6963</v>
      </c>
      <c r="B2116" t="s">
        <v>10461</v>
      </c>
      <c r="C2116" s="70" t="s">
        <v>6964</v>
      </c>
      <c r="D2116" s="70" t="s">
        <v>6965</v>
      </c>
      <c r="E2116" s="70" t="s">
        <v>6966</v>
      </c>
      <c r="J2116" s="70" t="s">
        <v>6968</v>
      </c>
      <c r="K2116" s="70" t="s">
        <v>4627</v>
      </c>
      <c r="L2116" s="70" t="s">
        <v>6967</v>
      </c>
      <c r="M2116" s="70" t="s">
        <v>6969</v>
      </c>
      <c r="N2116" s="32"/>
      <c r="O2116" s="32"/>
      <c r="P2116" s="32"/>
      <c r="Q2116" s="32"/>
      <c r="R2116" s="32"/>
      <c r="S2116" s="32"/>
    </row>
    <row r="2117" spans="1:19">
      <c r="A2117" t="s">
        <v>6975</v>
      </c>
      <c r="B2117" t="s">
        <v>10461</v>
      </c>
      <c r="C2117" s="70" t="s">
        <v>6976</v>
      </c>
      <c r="D2117" s="70" t="s">
        <v>6965</v>
      </c>
      <c r="E2117" s="70" t="s">
        <v>6966</v>
      </c>
      <c r="J2117" s="70" t="s">
        <v>6968</v>
      </c>
      <c r="K2117" s="70" t="s">
        <v>4627</v>
      </c>
      <c r="L2117" s="70" t="s">
        <v>6967</v>
      </c>
      <c r="M2117" s="70" t="s">
        <v>6969</v>
      </c>
      <c r="N2117" s="32"/>
      <c r="O2117" s="32"/>
      <c r="P2117" s="32"/>
      <c r="Q2117" s="32"/>
      <c r="R2117" s="32"/>
      <c r="S2117" s="32"/>
    </row>
    <row r="2118" spans="1:19">
      <c r="A2118" t="s">
        <v>12394</v>
      </c>
      <c r="B2118" t="s">
        <v>10461</v>
      </c>
      <c r="C2118" s="70" t="s">
        <v>10709</v>
      </c>
      <c r="D2118" s="70" t="s">
        <v>6965</v>
      </c>
      <c r="E2118" s="70" t="s">
        <v>6966</v>
      </c>
      <c r="J2118" s="70" t="s">
        <v>6968</v>
      </c>
      <c r="K2118" s="70" t="s">
        <v>4627</v>
      </c>
      <c r="L2118" s="70" t="s">
        <v>6967</v>
      </c>
      <c r="M2118" s="70" t="s">
        <v>6969</v>
      </c>
      <c r="N2118" s="32"/>
      <c r="O2118" s="32"/>
      <c r="P2118" s="32"/>
      <c r="Q2118" s="32"/>
      <c r="R2118" s="32"/>
      <c r="S2118" s="32"/>
    </row>
    <row r="2119" spans="1:19">
      <c r="A2119" t="s">
        <v>6974</v>
      </c>
      <c r="B2119" t="s">
        <v>10459</v>
      </c>
      <c r="C2119" s="70" t="s">
        <v>11429</v>
      </c>
      <c r="D2119" s="70" t="s">
        <v>6965</v>
      </c>
      <c r="E2119" s="70" t="s">
        <v>6966</v>
      </c>
      <c r="J2119" s="70" t="s">
        <v>6968</v>
      </c>
      <c r="K2119" s="70" t="s">
        <v>4627</v>
      </c>
      <c r="L2119" s="70" t="s">
        <v>6967</v>
      </c>
      <c r="M2119" s="70" t="s">
        <v>6969</v>
      </c>
      <c r="N2119" s="32"/>
      <c r="O2119" s="32"/>
      <c r="P2119" s="32"/>
      <c r="Q2119" s="32"/>
      <c r="R2119" s="32"/>
      <c r="S2119" s="32"/>
    </row>
    <row r="2120" spans="1:19">
      <c r="A2120" t="s">
        <v>8555</v>
      </c>
      <c r="B2120" t="s">
        <v>10461</v>
      </c>
      <c r="C2120" s="70" t="s">
        <v>8556</v>
      </c>
      <c r="D2120" s="70" t="s">
        <v>8557</v>
      </c>
      <c r="E2120" s="70" t="s">
        <v>8556</v>
      </c>
      <c r="J2120" s="70" t="s">
        <v>8559</v>
      </c>
      <c r="K2120" s="70" t="s">
        <v>2028</v>
      </c>
      <c r="L2120" s="70" t="s">
        <v>8558</v>
      </c>
      <c r="M2120" s="70" t="s">
        <v>8560</v>
      </c>
      <c r="N2120" s="32"/>
      <c r="O2120" s="32"/>
      <c r="P2120" s="32"/>
      <c r="Q2120" s="32"/>
      <c r="R2120" s="32"/>
      <c r="S2120" s="32"/>
    </row>
    <row r="2121" spans="1:19">
      <c r="A2121" t="s">
        <v>8561</v>
      </c>
      <c r="B2121" t="s">
        <v>10459</v>
      </c>
      <c r="C2121" s="70" t="s">
        <v>10967</v>
      </c>
      <c r="D2121" s="70" t="s">
        <v>8557</v>
      </c>
      <c r="E2121" s="70" t="s">
        <v>8556</v>
      </c>
      <c r="J2121" s="70" t="s">
        <v>8559</v>
      </c>
      <c r="K2121" s="70" t="s">
        <v>2028</v>
      </c>
      <c r="L2121" s="70" t="s">
        <v>8558</v>
      </c>
      <c r="M2121" s="70" t="s">
        <v>8560</v>
      </c>
      <c r="N2121" s="32"/>
      <c r="O2121" s="32"/>
      <c r="P2121" s="32"/>
      <c r="Q2121" s="32"/>
      <c r="R2121" s="32"/>
      <c r="S2121" s="32"/>
    </row>
    <row r="2122" spans="1:19">
      <c r="A2122" t="s">
        <v>8562</v>
      </c>
      <c r="B2122" t="s">
        <v>10461</v>
      </c>
      <c r="C2122" s="70" t="s">
        <v>10467</v>
      </c>
      <c r="D2122" s="70" t="s">
        <v>8563</v>
      </c>
      <c r="E2122" s="70" t="s">
        <v>8960</v>
      </c>
      <c r="J2122" s="70" t="s">
        <v>11109</v>
      </c>
      <c r="K2122" s="70" t="s">
        <v>2034</v>
      </c>
      <c r="L2122" s="70" t="s">
        <v>8564</v>
      </c>
      <c r="M2122" s="70" t="s">
        <v>11110</v>
      </c>
      <c r="N2122" s="32"/>
      <c r="O2122" s="32"/>
      <c r="P2122" s="32"/>
      <c r="Q2122" s="32"/>
      <c r="R2122" s="32"/>
      <c r="S2122" s="32"/>
    </row>
    <row r="2123" spans="1:19">
      <c r="A2123" t="s">
        <v>11112</v>
      </c>
      <c r="B2123" t="s">
        <v>10461</v>
      </c>
      <c r="C2123" s="70" t="s">
        <v>9084</v>
      </c>
      <c r="D2123" s="70" t="s">
        <v>8563</v>
      </c>
      <c r="E2123" s="70" t="s">
        <v>8960</v>
      </c>
      <c r="J2123" s="70" t="s">
        <v>11109</v>
      </c>
      <c r="K2123" s="70" t="s">
        <v>2034</v>
      </c>
      <c r="L2123" s="70" t="s">
        <v>8564</v>
      </c>
      <c r="M2123" s="70" t="s">
        <v>11110</v>
      </c>
      <c r="N2123" s="32"/>
      <c r="O2123" s="32"/>
      <c r="P2123" s="32"/>
      <c r="Q2123" s="32"/>
      <c r="R2123" s="32"/>
      <c r="S2123" s="32"/>
    </row>
    <row r="2124" spans="1:19">
      <c r="A2124" t="s">
        <v>11113</v>
      </c>
      <c r="B2124" t="s">
        <v>10461</v>
      </c>
      <c r="C2124" s="70" t="s">
        <v>9085</v>
      </c>
      <c r="D2124" s="70" t="s">
        <v>8563</v>
      </c>
      <c r="E2124" s="70" t="s">
        <v>8960</v>
      </c>
      <c r="J2124" s="70" t="s">
        <v>11109</v>
      </c>
      <c r="K2124" s="70" t="s">
        <v>2034</v>
      </c>
      <c r="L2124" s="70" t="s">
        <v>8564</v>
      </c>
      <c r="M2124" s="70" t="s">
        <v>11110</v>
      </c>
      <c r="N2124" s="32"/>
      <c r="O2124" s="32"/>
      <c r="P2124" s="32"/>
      <c r="Q2124" s="32"/>
      <c r="R2124" s="32"/>
      <c r="S2124" s="32"/>
    </row>
    <row r="2125" spans="1:19">
      <c r="A2125" t="s">
        <v>10812</v>
      </c>
      <c r="B2125" t="s">
        <v>10461</v>
      </c>
      <c r="C2125" s="70" t="s">
        <v>9086</v>
      </c>
      <c r="D2125" s="70" t="s">
        <v>8563</v>
      </c>
      <c r="E2125" s="70" t="s">
        <v>8960</v>
      </c>
      <c r="J2125" s="70" t="s">
        <v>11109</v>
      </c>
      <c r="K2125" s="70" t="s">
        <v>2034</v>
      </c>
      <c r="L2125" s="70" t="s">
        <v>8564</v>
      </c>
      <c r="M2125" s="70" t="s">
        <v>11110</v>
      </c>
      <c r="N2125" s="32"/>
      <c r="O2125" s="32"/>
      <c r="P2125" s="32"/>
      <c r="Q2125" s="32"/>
      <c r="R2125" s="32"/>
      <c r="S2125" s="32"/>
    </row>
    <row r="2126" spans="1:19">
      <c r="A2126" t="s">
        <v>11111</v>
      </c>
      <c r="B2126" t="s">
        <v>10459</v>
      </c>
      <c r="C2126" s="70" t="s">
        <v>10179</v>
      </c>
      <c r="D2126" s="70" t="s">
        <v>8563</v>
      </c>
      <c r="E2126" s="70" t="s">
        <v>8960</v>
      </c>
      <c r="J2126" s="70" t="s">
        <v>11109</v>
      </c>
      <c r="K2126" s="70" t="s">
        <v>2034</v>
      </c>
      <c r="L2126" s="70" t="s">
        <v>8564</v>
      </c>
      <c r="M2126" s="70" t="s">
        <v>11110</v>
      </c>
      <c r="N2126" s="32"/>
      <c r="O2126" s="32"/>
      <c r="P2126" s="32"/>
      <c r="Q2126" s="32"/>
      <c r="R2126" s="32"/>
      <c r="S2126" s="32"/>
    </row>
    <row r="2127" spans="1:19">
      <c r="A2127" t="s">
        <v>12954</v>
      </c>
      <c r="B2127" t="s">
        <v>10459</v>
      </c>
      <c r="C2127" s="70" t="s">
        <v>3435</v>
      </c>
      <c r="D2127" s="70" t="s">
        <v>8563</v>
      </c>
      <c r="E2127" s="70" t="s">
        <v>8960</v>
      </c>
      <c r="J2127" s="70" t="s">
        <v>11109</v>
      </c>
      <c r="K2127" s="70" t="s">
        <v>2034</v>
      </c>
      <c r="L2127" s="70" t="s">
        <v>8564</v>
      </c>
      <c r="M2127" s="70" t="s">
        <v>11110</v>
      </c>
      <c r="N2127" s="32"/>
      <c r="O2127" s="32"/>
      <c r="P2127" s="32"/>
      <c r="Q2127" s="32"/>
      <c r="R2127" s="32"/>
      <c r="S2127" s="32"/>
    </row>
    <row r="2128" spans="1:19">
      <c r="A2128" t="s">
        <v>8961</v>
      </c>
      <c r="B2128" t="s">
        <v>10459</v>
      </c>
      <c r="C2128" s="70" t="s">
        <v>6355</v>
      </c>
      <c r="D2128" s="70" t="s">
        <v>8563</v>
      </c>
      <c r="E2128" s="70" t="s">
        <v>8960</v>
      </c>
      <c r="J2128" s="70" t="s">
        <v>11109</v>
      </c>
      <c r="K2128" s="70" t="s">
        <v>2034</v>
      </c>
      <c r="L2128" s="70" t="s">
        <v>8564</v>
      </c>
      <c r="M2128" s="70" t="s">
        <v>11110</v>
      </c>
      <c r="N2128" s="32"/>
      <c r="O2128" s="32"/>
      <c r="P2128" s="32"/>
      <c r="Q2128" s="32"/>
      <c r="R2128" s="32"/>
      <c r="S2128" s="32"/>
    </row>
    <row r="2129" spans="1:19">
      <c r="A2129" t="s">
        <v>10819</v>
      </c>
      <c r="B2129" t="s">
        <v>10461</v>
      </c>
      <c r="C2129" s="70" t="s">
        <v>7035</v>
      </c>
      <c r="D2129" s="70" t="s">
        <v>7902</v>
      </c>
      <c r="E2129" s="70" t="s">
        <v>9094</v>
      </c>
      <c r="J2129" s="70" t="s">
        <v>7903</v>
      </c>
      <c r="K2129" s="70" t="s">
        <v>9095</v>
      </c>
      <c r="L2129" s="70" t="s">
        <v>10821</v>
      </c>
      <c r="M2129" s="70" t="s">
        <v>10820</v>
      </c>
      <c r="N2129" s="32"/>
      <c r="O2129" s="32"/>
      <c r="P2129" s="32"/>
      <c r="Q2129" s="32"/>
      <c r="R2129" s="32"/>
      <c r="S2129" s="32"/>
    </row>
    <row r="2130" spans="1:19">
      <c r="A2130" t="s">
        <v>10822</v>
      </c>
      <c r="B2130" t="s">
        <v>10461</v>
      </c>
      <c r="C2130" s="70" t="s">
        <v>9096</v>
      </c>
      <c r="D2130" s="70" t="s">
        <v>7902</v>
      </c>
      <c r="E2130" s="70" t="s">
        <v>9094</v>
      </c>
      <c r="J2130" s="70" t="s">
        <v>7903</v>
      </c>
      <c r="K2130" s="70" t="s">
        <v>9095</v>
      </c>
      <c r="L2130" s="70" t="s">
        <v>10821</v>
      </c>
      <c r="M2130" s="70" t="s">
        <v>10820</v>
      </c>
      <c r="N2130" s="32"/>
      <c r="O2130" s="32"/>
      <c r="P2130" s="32"/>
      <c r="Q2130" s="32"/>
      <c r="R2130" s="32"/>
      <c r="S2130" s="32"/>
    </row>
    <row r="2131" spans="1:19">
      <c r="A2131" t="s">
        <v>10823</v>
      </c>
      <c r="B2131" t="s">
        <v>10461</v>
      </c>
      <c r="C2131" s="70" t="s">
        <v>9097</v>
      </c>
      <c r="D2131" s="70" t="s">
        <v>7902</v>
      </c>
      <c r="E2131" s="70" t="s">
        <v>9094</v>
      </c>
      <c r="J2131" s="70" t="s">
        <v>7903</v>
      </c>
      <c r="K2131" s="70" t="s">
        <v>9095</v>
      </c>
      <c r="L2131" s="70" t="s">
        <v>10821</v>
      </c>
      <c r="M2131" s="70" t="s">
        <v>10820</v>
      </c>
      <c r="N2131" s="32"/>
      <c r="O2131" s="32"/>
      <c r="P2131" s="32"/>
      <c r="Q2131" s="32"/>
      <c r="R2131" s="32"/>
      <c r="S2131" s="32"/>
    </row>
    <row r="2132" spans="1:19">
      <c r="A2132" t="s">
        <v>12956</v>
      </c>
      <c r="B2132" t="s">
        <v>10459</v>
      </c>
      <c r="C2132" s="70" t="s">
        <v>3437</v>
      </c>
      <c r="D2132" s="70" t="s">
        <v>7902</v>
      </c>
      <c r="E2132" s="70" t="s">
        <v>9094</v>
      </c>
      <c r="J2132" s="70" t="s">
        <v>7903</v>
      </c>
      <c r="K2132" s="70" t="s">
        <v>9095</v>
      </c>
      <c r="L2132" s="70" t="s">
        <v>10821</v>
      </c>
      <c r="M2132" s="70" t="s">
        <v>10820</v>
      </c>
      <c r="N2132" s="32"/>
      <c r="O2132" s="32"/>
      <c r="P2132" s="32"/>
      <c r="Q2132" s="32"/>
      <c r="R2132" s="32"/>
      <c r="S2132" s="32"/>
    </row>
    <row r="2133" spans="1:19">
      <c r="A2133" t="s">
        <v>12957</v>
      </c>
      <c r="B2133" t="s">
        <v>10459</v>
      </c>
      <c r="C2133" s="70" t="s">
        <v>6356</v>
      </c>
      <c r="D2133" s="70" t="s">
        <v>7902</v>
      </c>
      <c r="E2133" s="70" t="s">
        <v>9094</v>
      </c>
      <c r="J2133" s="70" t="s">
        <v>7903</v>
      </c>
      <c r="K2133" s="70" t="s">
        <v>9095</v>
      </c>
      <c r="L2133" s="70" t="s">
        <v>10821</v>
      </c>
      <c r="M2133" s="70" t="s">
        <v>10820</v>
      </c>
      <c r="N2133" s="32"/>
      <c r="O2133" s="32"/>
      <c r="P2133" s="32"/>
      <c r="Q2133" s="32"/>
      <c r="R2133" s="32"/>
      <c r="S2133" s="32"/>
    </row>
    <row r="2134" spans="1:19">
      <c r="A2134" t="s">
        <v>12958</v>
      </c>
      <c r="B2134" t="s">
        <v>10459</v>
      </c>
      <c r="C2134" s="70" t="s">
        <v>3438</v>
      </c>
      <c r="D2134" s="70" t="s">
        <v>7902</v>
      </c>
      <c r="E2134" s="70" t="s">
        <v>9094</v>
      </c>
      <c r="J2134" s="70" t="s">
        <v>7903</v>
      </c>
      <c r="K2134" s="70" t="s">
        <v>9095</v>
      </c>
      <c r="L2134" s="70" t="s">
        <v>10821</v>
      </c>
      <c r="M2134" s="70" t="s">
        <v>10820</v>
      </c>
      <c r="N2134" s="32"/>
      <c r="O2134" s="32"/>
      <c r="P2134" s="32"/>
      <c r="Q2134" s="32"/>
      <c r="R2134" s="32"/>
      <c r="S2134" s="32"/>
    </row>
    <row r="2135" spans="1:19">
      <c r="A2135" t="s">
        <v>12959</v>
      </c>
      <c r="B2135" t="s">
        <v>10459</v>
      </c>
      <c r="C2135" s="70" t="s">
        <v>3439</v>
      </c>
      <c r="D2135" s="70" t="s">
        <v>7902</v>
      </c>
      <c r="E2135" s="70" t="s">
        <v>9094</v>
      </c>
      <c r="J2135" s="70" t="s">
        <v>7903</v>
      </c>
      <c r="K2135" s="70" t="s">
        <v>9095</v>
      </c>
      <c r="L2135" s="70" t="s">
        <v>10821</v>
      </c>
      <c r="M2135" s="70" t="s">
        <v>10820</v>
      </c>
      <c r="N2135" s="32"/>
      <c r="O2135" s="32"/>
      <c r="P2135" s="32"/>
      <c r="Q2135" s="32"/>
      <c r="R2135" s="32"/>
      <c r="S2135" s="32"/>
    </row>
    <row r="2136" spans="1:19">
      <c r="A2136" t="s">
        <v>12960</v>
      </c>
      <c r="B2136" t="s">
        <v>10459</v>
      </c>
      <c r="C2136" s="70" t="s">
        <v>7901</v>
      </c>
      <c r="D2136" s="70" t="s">
        <v>7902</v>
      </c>
      <c r="E2136" s="70" t="s">
        <v>9094</v>
      </c>
      <c r="J2136" s="70" t="s">
        <v>7903</v>
      </c>
      <c r="K2136" s="70" t="s">
        <v>9095</v>
      </c>
      <c r="L2136" s="70" t="s">
        <v>10821</v>
      </c>
      <c r="M2136" s="70" t="s">
        <v>10820</v>
      </c>
      <c r="N2136" s="32"/>
      <c r="O2136" s="32"/>
      <c r="P2136" s="32"/>
      <c r="Q2136" s="32"/>
      <c r="R2136" s="32"/>
      <c r="S2136" s="32"/>
    </row>
    <row r="2137" spans="1:19">
      <c r="A2137" t="s">
        <v>12961</v>
      </c>
      <c r="B2137" t="s">
        <v>10459</v>
      </c>
      <c r="C2137" s="70" t="s">
        <v>3440</v>
      </c>
      <c r="D2137" s="70" t="s">
        <v>7902</v>
      </c>
      <c r="E2137" s="70" t="s">
        <v>9094</v>
      </c>
      <c r="J2137" s="70" t="s">
        <v>7903</v>
      </c>
      <c r="K2137" s="70" t="s">
        <v>9095</v>
      </c>
      <c r="L2137" s="70" t="s">
        <v>10821</v>
      </c>
      <c r="M2137" s="70" t="s">
        <v>10820</v>
      </c>
      <c r="N2137" s="32"/>
      <c r="O2137" s="32"/>
      <c r="P2137" s="32"/>
      <c r="Q2137" s="32"/>
      <c r="R2137" s="32"/>
      <c r="S2137" s="32"/>
    </row>
    <row r="2138" spans="1:19">
      <c r="A2138" t="s">
        <v>6357</v>
      </c>
      <c r="B2138" t="s">
        <v>10459</v>
      </c>
      <c r="C2138" s="70" t="s">
        <v>6358</v>
      </c>
      <c r="D2138" s="70" t="s">
        <v>7902</v>
      </c>
      <c r="E2138" s="70" t="s">
        <v>9094</v>
      </c>
      <c r="J2138" s="70" t="s">
        <v>7903</v>
      </c>
      <c r="K2138" s="70" t="s">
        <v>9095</v>
      </c>
      <c r="L2138" s="70" t="s">
        <v>10821</v>
      </c>
      <c r="M2138" s="70" t="s">
        <v>10820</v>
      </c>
      <c r="N2138" s="32"/>
      <c r="O2138" s="32"/>
      <c r="P2138" s="32"/>
      <c r="Q2138" s="32"/>
      <c r="R2138" s="32"/>
      <c r="S2138" s="32"/>
    </row>
    <row r="2139" spans="1:19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</row>
    <row r="2140" spans="1:19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</row>
    <row r="2141" spans="1:19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</row>
    <row r="2142" spans="1:19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</row>
    <row r="2143" spans="1:19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</row>
    <row r="2144" spans="1:19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</row>
    <row r="2145" spans="1:19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</row>
    <row r="2146" spans="1:19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</row>
    <row r="2147" spans="1:19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</row>
    <row r="2148" spans="1:19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</row>
    <row r="2149" spans="1:19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</row>
    <row r="2150" spans="1:19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</row>
    <row r="2151" spans="1:19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</row>
    <row r="2152" spans="1:19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</row>
    <row r="2153" spans="1:19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</row>
    <row r="2154" spans="1:19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</row>
    <row r="2155" spans="1:19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</row>
    <row r="2156" spans="1:19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</row>
    <row r="2157" spans="1:19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</row>
    <row r="2158" spans="1:19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</row>
    <row r="2159" spans="1:19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</row>
    <row r="2160" spans="1:19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</row>
    <row r="2161" spans="1:19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</row>
    <row r="2162" spans="1:19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</row>
    <row r="2163" spans="1:19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</row>
    <row r="2164" spans="1:19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</row>
    <row r="2165" spans="1:19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</row>
    <row r="2166" spans="1:19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</row>
    <row r="2167" spans="1:19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</row>
    <row r="2168" spans="1:19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</row>
    <row r="2169" spans="1:19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</row>
    <row r="2170" spans="1:19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</row>
    <row r="2171" spans="1:19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</row>
    <row r="2172" spans="1:19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</row>
    <row r="2173" spans="1:19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</row>
    <row r="2174" spans="1:19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</row>
    <row r="2175" spans="1:19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</row>
    <row r="2176" spans="1:19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</row>
    <row r="2177" spans="1:19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</row>
    <row r="2178" spans="1:19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</row>
    <row r="2179" spans="1:19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</row>
    <row r="2180" spans="1:19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</row>
    <row r="2181" spans="1:19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</row>
    <row r="2182" spans="1:19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</row>
    <row r="2183" spans="1:19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</row>
    <row r="2184" spans="1:19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</row>
    <row r="2185" spans="1:19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</row>
    <row r="2186" spans="1:19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</row>
    <row r="2187" spans="1:19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</row>
    <row r="2188" spans="1:19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</row>
    <row r="2189" spans="1:19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</row>
    <row r="2190" spans="1:19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</row>
    <row r="2191" spans="1:19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</row>
    <row r="2192" spans="1:19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</row>
    <row r="2193" spans="1:19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</row>
    <row r="2194" spans="1:19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</row>
    <row r="2195" spans="1:19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</row>
    <row r="2196" spans="1:19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</row>
    <row r="2197" spans="1:19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</row>
    <row r="2198" spans="1:19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</row>
    <row r="2199" spans="1:19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</row>
    <row r="2200" spans="1:19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</row>
    <row r="2201" spans="1:19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</row>
    <row r="2202" spans="1:19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</row>
    <row r="2203" spans="1:19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</row>
    <row r="2204" spans="1:19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</row>
    <row r="2205" spans="1:19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</row>
    <row r="2206" spans="1:19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</row>
    <row r="2207" spans="1:19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</row>
    <row r="2208" spans="1:19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</row>
    <row r="2209" spans="1:19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</row>
    <row r="2210" spans="1:19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</row>
    <row r="2211" spans="1:19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</row>
    <row r="2212" spans="1:19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</row>
    <row r="2213" spans="1:19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</row>
    <row r="2214" spans="1:19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</row>
    <row r="2215" spans="1:19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</row>
    <row r="2216" spans="1:19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</row>
    <row r="2217" spans="1:19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</row>
    <row r="2218" spans="1:19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</row>
    <row r="2219" spans="1:19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</row>
    <row r="2220" spans="1:19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</row>
    <row r="2221" spans="1:19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</row>
    <row r="2222" spans="1:19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</row>
    <row r="2223" spans="1:19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</row>
    <row r="2224" spans="1:19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</row>
    <row r="2225" spans="1:19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</row>
    <row r="2226" spans="1:19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</row>
    <row r="2227" spans="1:19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</row>
    <row r="2228" spans="1:19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</row>
    <row r="2229" spans="1:19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</row>
    <row r="2230" spans="1:19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</row>
    <row r="2231" spans="1:19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</row>
    <row r="2232" spans="1:19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</row>
    <row r="2233" spans="1:19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</row>
    <row r="2234" spans="1:19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</row>
    <row r="2235" spans="1:19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</row>
    <row r="2236" spans="1:19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</row>
    <row r="2237" spans="1:19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</row>
    <row r="2238" spans="1:19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</row>
    <row r="2239" spans="1:19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</row>
    <row r="2240" spans="1:19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</row>
    <row r="2241" spans="1:19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</row>
    <row r="2242" spans="1:19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</row>
    <row r="2243" spans="1:19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</row>
    <row r="2244" spans="1:19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</row>
    <row r="2245" spans="1:19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</row>
    <row r="2246" spans="1:19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</row>
    <row r="2247" spans="1:19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</row>
    <row r="2248" spans="1:19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</row>
    <row r="2249" spans="1:19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</row>
    <row r="2250" spans="1:19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</row>
    <row r="2251" spans="1:19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</row>
    <row r="2252" spans="1:19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</row>
    <row r="2253" spans="1:19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</row>
    <row r="2254" spans="1:19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</row>
    <row r="2255" spans="1:19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</row>
    <row r="2256" spans="1:19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</row>
    <row r="2257" spans="1:19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</row>
    <row r="2258" spans="1:19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</row>
    <row r="2259" spans="1:19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</row>
    <row r="2260" spans="1:19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</row>
    <row r="2261" spans="1:19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</row>
    <row r="2262" spans="1:19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</row>
    <row r="2263" spans="1:19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</row>
    <row r="2264" spans="1:19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</row>
    <row r="2265" spans="1:19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</row>
    <row r="2266" spans="1:19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</row>
    <row r="2267" spans="1:19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</row>
    <row r="2268" spans="1:19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</row>
    <row r="2269" spans="1:19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</row>
    <row r="2270" spans="1:19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</row>
    <row r="2271" spans="1:19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</row>
    <row r="2272" spans="1:19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</row>
    <row r="2273" spans="1:19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</row>
    <row r="2274" spans="1:19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</row>
    <row r="2275" spans="1:19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</row>
    <row r="2276" spans="1:19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</row>
    <row r="2277" spans="1:19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</row>
    <row r="2278" spans="1:19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</row>
    <row r="2279" spans="1:19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</row>
    <row r="2280" spans="1:19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</row>
    <row r="2281" spans="1:19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</row>
    <row r="2282" spans="1:19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</row>
    <row r="2283" spans="1:19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</row>
    <row r="2284" spans="1:19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</row>
    <row r="2285" spans="1:19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</row>
    <row r="2286" spans="1:19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</row>
    <row r="2287" spans="1:19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</row>
    <row r="2288" spans="1:19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</row>
    <row r="2289" spans="1:19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</row>
    <row r="2290" spans="1:19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</row>
    <row r="2291" spans="1:19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</row>
    <row r="2292" spans="1:19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</row>
    <row r="2293" spans="1:19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</row>
    <row r="2294" spans="1:19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</row>
    <row r="2295" spans="1:19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</row>
    <row r="2296" spans="1:19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</row>
    <row r="2297" spans="1:19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</row>
    <row r="2298" spans="1:19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</row>
    <row r="2299" spans="1:19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</row>
    <row r="2300" spans="1:19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</row>
    <row r="2301" spans="1:19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</row>
    <row r="2302" spans="1:19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</row>
    <row r="2303" spans="1:19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</row>
    <row r="2304" spans="1:19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</row>
    <row r="2305" spans="1:19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</row>
    <row r="2306" spans="1:19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</row>
    <row r="2307" spans="1:19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</row>
    <row r="2308" spans="1:19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</row>
    <row r="2309" spans="1:19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</row>
    <row r="2310" spans="1:19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</row>
    <row r="2311" spans="1:19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</row>
    <row r="2312" spans="1:19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</row>
    <row r="2313" spans="1:19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</row>
    <row r="2314" spans="1:19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</row>
    <row r="2315" spans="1:19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</row>
    <row r="2316" spans="1:19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</row>
    <row r="2317" spans="1:19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</row>
    <row r="2318" spans="1:19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</row>
    <row r="2319" spans="1:19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</row>
    <row r="2320" spans="1:19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</row>
    <row r="2321" spans="1:19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</row>
    <row r="2322" spans="1:19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</row>
    <row r="2323" spans="1:19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</row>
    <row r="2324" spans="1:19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</row>
    <row r="2325" spans="1:19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</row>
    <row r="2326" spans="1:19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</row>
    <row r="2327" spans="1:19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</row>
    <row r="2328" spans="1:19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</row>
    <row r="2329" spans="1:19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</row>
    <row r="2330" spans="1:19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</row>
    <row r="2331" spans="1:19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</row>
    <row r="2332" spans="1:19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</row>
    <row r="2333" spans="1:19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</row>
    <row r="2334" spans="1:19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</row>
    <row r="2335" spans="1:19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</row>
    <row r="2336" spans="1:19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</row>
    <row r="2337" spans="1:19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</row>
    <row r="2338" spans="1:19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</row>
    <row r="2339" spans="1:19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</row>
    <row r="2340" spans="1:19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</row>
    <row r="2341" spans="1:19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</row>
    <row r="2342" spans="1:19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</row>
    <row r="2343" spans="1:19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</row>
    <row r="2344" spans="1:19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</row>
    <row r="2345" spans="1:19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</row>
    <row r="2346" spans="1:19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</row>
    <row r="2347" spans="1:19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</row>
    <row r="2348" spans="1:19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</row>
    <row r="2349" spans="1:19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</row>
    <row r="2350" spans="1:19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</row>
    <row r="2351" spans="1:19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</row>
    <row r="2352" spans="1:19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</row>
    <row r="2353" spans="1:19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</row>
    <row r="2354" spans="1:19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</row>
    <row r="2355" spans="1:19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</row>
    <row r="2356" spans="1:19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</row>
    <row r="2357" spans="1:19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</row>
    <row r="2358" spans="1:19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</row>
    <row r="2359" spans="1:19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</row>
    <row r="2360" spans="1:19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</row>
    <row r="2361" spans="1:19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</row>
    <row r="2362" spans="1:19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</row>
    <row r="2363" spans="1:19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</row>
    <row r="2364" spans="1:19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</row>
    <row r="2365" spans="1:19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</row>
    <row r="2366" spans="1:19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</row>
    <row r="2367" spans="1:19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</row>
    <row r="2368" spans="1:19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</row>
    <row r="2369" spans="1:19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</row>
    <row r="2370" spans="1:19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</row>
    <row r="2371" spans="1:19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</row>
    <row r="2372" spans="1:19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</row>
    <row r="2373" spans="1:19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</row>
    <row r="2374" spans="1:19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</row>
    <row r="2375" spans="1:19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</row>
    <row r="2376" spans="1:19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</row>
    <row r="2377" spans="1:19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</row>
    <row r="2378" spans="1:19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</row>
    <row r="2379" spans="1:19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</row>
    <row r="2380" spans="1:19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</row>
    <row r="2381" spans="1:19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</row>
    <row r="2382" spans="1:19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</row>
    <row r="2383" spans="1:19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</row>
    <row r="2384" spans="1:19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</row>
    <row r="2385" spans="1:19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</row>
    <row r="2386" spans="1:19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</row>
    <row r="2387" spans="1:19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</row>
    <row r="2388" spans="1:19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</row>
    <row r="2389" spans="1:19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</row>
    <row r="2390" spans="1:19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</row>
    <row r="2391" spans="1:19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</row>
    <row r="2392" spans="1:19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</row>
    <row r="2393" spans="1:19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</row>
    <row r="2394" spans="1:19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</row>
    <row r="2395" spans="1:19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</row>
    <row r="2396" spans="1:19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</row>
    <row r="2397" spans="1:19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</row>
    <row r="2398" spans="1:19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</row>
    <row r="2399" spans="1:19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</row>
    <row r="2400" spans="1:19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</row>
    <row r="2401" spans="1:19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</row>
    <row r="2402" spans="1:19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</row>
    <row r="2403" spans="1:19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</row>
    <row r="2404" spans="1:19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</row>
    <row r="2405" spans="1:19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</row>
    <row r="2406" spans="1:19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</row>
    <row r="2407" spans="1:19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</row>
    <row r="2408" spans="1:19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</row>
    <row r="2409" spans="1:19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</row>
    <row r="2410" spans="1:19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</row>
    <row r="2411" spans="1:19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</row>
    <row r="2412" spans="1:19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</row>
    <row r="2413" spans="1:19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</row>
    <row r="2414" spans="1:19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</row>
    <row r="2415" spans="1:19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</row>
    <row r="2416" spans="1:19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</row>
    <row r="2417" spans="1:19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</row>
    <row r="2418" spans="1:19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</row>
    <row r="2419" spans="1:19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</row>
    <row r="2420" spans="1:19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</row>
    <row r="2421" spans="1:19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</row>
    <row r="2422" spans="1:19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</row>
    <row r="2423" spans="1:19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</row>
    <row r="2424" spans="1:19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</row>
    <row r="2425" spans="1:19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</row>
    <row r="2426" spans="1:19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</row>
    <row r="2427" spans="1:19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</row>
    <row r="2428" spans="1:19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</row>
    <row r="2429" spans="1:19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</row>
    <row r="2430" spans="1:19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</row>
    <row r="2431" spans="1:19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</row>
    <row r="2432" spans="1:19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</row>
    <row r="2433" spans="1:19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</row>
    <row r="2434" spans="1:19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</row>
    <row r="2435" spans="1:19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</row>
    <row r="2436" spans="1:19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</row>
    <row r="2437" spans="1:19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</row>
    <row r="2438" spans="1:19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</row>
    <row r="2439" spans="1:19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</row>
    <row r="2440" spans="1:19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</row>
    <row r="2441" spans="1:19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</row>
    <row r="2442" spans="1:19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</row>
    <row r="2443" spans="1:19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</row>
    <row r="2444" spans="1:19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</row>
    <row r="2445" spans="1:19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</row>
    <row r="2446" spans="1:19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</row>
    <row r="2447" spans="1:19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</row>
    <row r="2448" spans="1:19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</row>
    <row r="2449" spans="1:19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</row>
    <row r="2450" spans="1:19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</row>
    <row r="2451" spans="1:19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</row>
    <row r="2452" spans="1:19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</row>
    <row r="2453" spans="1:19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</row>
    <row r="2454" spans="1:19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</row>
    <row r="2455" spans="1:19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</row>
    <row r="2456" spans="1:19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</row>
    <row r="2457" spans="1:19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</row>
    <row r="2458" spans="1:19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</row>
    <row r="2459" spans="1:19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</row>
    <row r="2460" spans="1:19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</row>
    <row r="2461" spans="1:19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</row>
    <row r="2462" spans="1:19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</row>
    <row r="2463" spans="1:19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</row>
    <row r="2464" spans="1:19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</row>
    <row r="2465" spans="1:19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</row>
    <row r="2466" spans="1:19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</row>
    <row r="2467" spans="1:19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</row>
    <row r="2468" spans="1:19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</row>
    <row r="2469" spans="1:19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</row>
    <row r="2470" spans="1:19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</row>
    <row r="2471" spans="1:19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</row>
    <row r="2472" spans="1:19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</row>
    <row r="2473" spans="1:19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</row>
    <row r="2474" spans="1:19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</row>
    <row r="2475" spans="1:19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</row>
    <row r="2476" spans="1:19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</row>
    <row r="2477" spans="1:19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</row>
    <row r="2478" spans="1:19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</row>
    <row r="2479" spans="1:19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</row>
    <row r="2480" spans="1:19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</row>
    <row r="2481" spans="1:19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</row>
    <row r="2482" spans="1:19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</row>
    <row r="2483" spans="1:19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</row>
    <row r="2484" spans="1:19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</row>
    <row r="2485" spans="1:19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</row>
    <row r="2486" spans="1:19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</row>
    <row r="2487" spans="1:19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</row>
    <row r="2488" spans="1:19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</row>
    <row r="2489" spans="1:19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</row>
    <row r="2490" spans="1:19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</row>
    <row r="2491" spans="1:19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</row>
    <row r="2492" spans="1:19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</row>
    <row r="2493" spans="1:19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</row>
    <row r="2494" spans="1:19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</row>
    <row r="2495" spans="1:19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</row>
    <row r="2496" spans="1:19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</row>
    <row r="2497" spans="1:19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</row>
    <row r="2498" spans="1:19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</row>
    <row r="2499" spans="1:19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</row>
    <row r="2500" spans="1:19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</row>
    <row r="2501" spans="1:19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</row>
    <row r="2502" spans="1:19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</row>
    <row r="2503" spans="1:19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</row>
    <row r="2504" spans="1:19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</row>
    <row r="2505" spans="1:19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</row>
    <row r="2506" spans="1:19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</row>
    <row r="2507" spans="1:19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</row>
    <row r="2508" spans="1:19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</row>
    <row r="2509" spans="1:19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</row>
    <row r="2510" spans="1:19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</row>
    <row r="2511" spans="1:19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</row>
    <row r="2512" spans="1:19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</row>
    <row r="2513" spans="1:19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</row>
    <row r="2514" spans="1:19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</row>
    <row r="2515" spans="1:19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</row>
    <row r="2516" spans="1:19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</row>
    <row r="2517" spans="1:19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</row>
    <row r="2518" spans="1:19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</row>
    <row r="2519" spans="1:19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</row>
    <row r="2520" spans="1:19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</row>
    <row r="2521" spans="1:19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</row>
    <row r="2522" spans="1:19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</row>
    <row r="2523" spans="1:19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</row>
    <row r="2524" spans="1:19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</row>
    <row r="2525" spans="1:19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</row>
    <row r="2526" spans="1:19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</row>
    <row r="2527" spans="1:19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</row>
    <row r="2528" spans="1:19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</row>
    <row r="2529" spans="1:19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</row>
    <row r="2530" spans="1:19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</row>
    <row r="2531" spans="1:19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</row>
    <row r="2532" spans="1:19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</row>
    <row r="2533" spans="1:19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</row>
    <row r="2534" spans="1:19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</row>
    <row r="2535" spans="1:19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</row>
    <row r="2536" spans="1:19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</row>
    <row r="2537" spans="1:19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</row>
    <row r="2538" spans="1:19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</row>
    <row r="2539" spans="1:19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</row>
    <row r="2540" spans="1:19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</row>
    <row r="2541" spans="1:19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</row>
    <row r="2542" spans="1:19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</row>
    <row r="2543" spans="1:19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</row>
    <row r="2544" spans="1:19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</row>
    <row r="2545" spans="1:19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</row>
    <row r="2546" spans="1:19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</row>
    <row r="2547" spans="1:19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</row>
    <row r="2548" spans="1:19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</row>
    <row r="2549" spans="1:19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</row>
    <row r="2550" spans="1:19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</row>
    <row r="2551" spans="1:19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</row>
    <row r="2552" spans="1:19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</row>
    <row r="2553" spans="1:19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</row>
    <row r="2554" spans="1:19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</row>
    <row r="2555" spans="1:19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</row>
    <row r="2556" spans="1:19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</row>
    <row r="2557" spans="1:19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</row>
    <row r="2558" spans="1:19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</row>
    <row r="2559" spans="1:19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</row>
    <row r="2560" spans="1:19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</row>
    <row r="2561" spans="1:19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</row>
    <row r="2562" spans="1:19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</row>
    <row r="2563" spans="1:19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</row>
    <row r="2564" spans="1:19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</row>
    <row r="2565" spans="1:19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</row>
    <row r="2566" spans="1:19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</row>
    <row r="2567" spans="1:19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</row>
    <row r="2568" spans="1:19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</row>
    <row r="2569" spans="1:19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</row>
    <row r="2570" spans="1:19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</row>
    <row r="2571" spans="1:19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</row>
    <row r="2572" spans="1:19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</row>
    <row r="2573" spans="1:19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</row>
    <row r="2574" spans="1:19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</row>
    <row r="2575" spans="1:19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</row>
    <row r="2576" spans="1:19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</row>
    <row r="2577" spans="1:19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</row>
    <row r="2578" spans="1:19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</row>
    <row r="2579" spans="1:19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</row>
    <row r="2580" spans="1:19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</row>
    <row r="2581" spans="1:19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</row>
    <row r="2582" spans="1:19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</row>
    <row r="2583" spans="1:19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</row>
    <row r="2584" spans="1:19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</row>
    <row r="2585" spans="1:19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</row>
    <row r="2586" spans="1:19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</row>
    <row r="2587" spans="1:19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</row>
    <row r="2588" spans="1:19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</row>
    <row r="2589" spans="1:19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</row>
    <row r="2590" spans="1:19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</row>
    <row r="2591" spans="1:19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</row>
    <row r="2592" spans="1:19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</row>
    <row r="2593" spans="1:19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</row>
    <row r="2594" spans="1:19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</row>
    <row r="2595" spans="1:19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</row>
    <row r="2596" spans="1:19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</row>
    <row r="2597" spans="1:19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</row>
    <row r="2598" spans="1:19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</row>
    <row r="2599" spans="1:19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</row>
    <row r="2600" spans="1:19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</row>
    <row r="2601" spans="1:19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</row>
    <row r="2602" spans="1:19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</row>
    <row r="2603" spans="1:19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</row>
    <row r="2604" spans="1:19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</row>
    <row r="2605" spans="1:19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</row>
    <row r="2606" spans="1:19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</row>
    <row r="2607" spans="1:19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</row>
    <row r="2608" spans="1:19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</row>
    <row r="2609" spans="1:19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</row>
    <row r="2610" spans="1:19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</row>
    <row r="2611" spans="1:19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</row>
    <row r="2612" spans="1:19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</row>
    <row r="2613" spans="1:19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</row>
    <row r="2614" spans="1:19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</row>
    <row r="2615" spans="1:19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</row>
    <row r="2616" spans="1:19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</row>
    <row r="2617" spans="1:19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</row>
    <row r="2618" spans="1:19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</row>
    <row r="2619" spans="1:19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</row>
    <row r="2620" spans="1:19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</row>
    <row r="2621" spans="1:19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</row>
    <row r="2622" spans="1:19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</row>
    <row r="2623" spans="1:19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</row>
    <row r="2624" spans="1:19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</row>
    <row r="2625" spans="1:19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</row>
    <row r="2626" spans="1:19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</row>
    <row r="2627" spans="1:19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</row>
    <row r="2628" spans="1:19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</row>
    <row r="2629" spans="1:19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</row>
    <row r="2630" spans="1:19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</row>
    <row r="2631" spans="1:19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</row>
    <row r="2632" spans="1:19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</row>
    <row r="2633" spans="1:19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</row>
    <row r="2634" spans="1:19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</row>
    <row r="2635" spans="1:19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</row>
    <row r="2636" spans="1:19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</row>
    <row r="2637" spans="1:19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</row>
    <row r="2638" spans="1:19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</row>
    <row r="2639" spans="1:19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</row>
    <row r="2640" spans="1:19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</row>
    <row r="2641" spans="1:19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</row>
    <row r="2642" spans="1:19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</row>
    <row r="2643" spans="1:19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</row>
    <row r="2644" spans="1:19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</row>
    <row r="2645" spans="1:19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</row>
    <row r="2646" spans="1:19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</row>
    <row r="2647" spans="1:19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</row>
    <row r="2648" spans="1:19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</row>
    <row r="2649" spans="1:19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</row>
    <row r="2650" spans="1:19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</row>
    <row r="2651" spans="1:19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</row>
    <row r="2652" spans="1:19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</row>
    <row r="2653" spans="1:19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</row>
    <row r="2654" spans="1:19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</row>
    <row r="2655" spans="1:19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</row>
    <row r="2656" spans="1:19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</row>
    <row r="2657" spans="1:19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</row>
    <row r="2658" spans="1:19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</row>
    <row r="2659" spans="1:19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</row>
    <row r="2660" spans="1:19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</row>
    <row r="2661" spans="1:19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</row>
    <row r="2662" spans="1:19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</row>
    <row r="2663" spans="1:19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</row>
    <row r="2664" spans="1:19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</row>
    <row r="2665" spans="1:19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</row>
    <row r="2666" spans="1:19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</row>
    <row r="2667" spans="1:19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</row>
    <row r="2668" spans="1:19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</row>
    <row r="2669" spans="1:19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</row>
    <row r="2670" spans="1:19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</row>
    <row r="2671" spans="1:19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</row>
    <row r="2672" spans="1:19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</row>
    <row r="2673" spans="1:19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</row>
    <row r="2674" spans="1:19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</row>
    <row r="2675" spans="1:19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</row>
    <row r="2676" spans="1:19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</row>
    <row r="2677" spans="1:19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</row>
    <row r="2678" spans="1:19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</row>
    <row r="2679" spans="1:19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</row>
    <row r="2680" spans="1:19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</row>
    <row r="2681" spans="1:19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</row>
    <row r="2682" spans="1:19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</row>
    <row r="2683" spans="1:19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</row>
    <row r="2684" spans="1:19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</row>
    <row r="2685" spans="1:19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</row>
    <row r="2686" spans="1:19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</row>
    <row r="2687" spans="1:19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</row>
    <row r="2688" spans="1:19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</row>
    <row r="2689" spans="1:19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</row>
    <row r="2690" spans="1:19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</row>
    <row r="2691" spans="1:19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</row>
    <row r="2692" spans="1:19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</row>
    <row r="2693" spans="1:19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</row>
    <row r="2694" spans="1:19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</row>
    <row r="2695" spans="1:19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</row>
    <row r="2696" spans="1:19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</row>
    <row r="2697" spans="1:19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</row>
    <row r="2698" spans="1:19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</row>
  </sheetData>
  <mergeCells count="1">
    <mergeCell ref="A1:S1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0"/>
  <sheetViews>
    <sheetView topLeftCell="A73" workbookViewId="0">
      <selection activeCell="B68" sqref="B68"/>
    </sheetView>
  </sheetViews>
  <sheetFormatPr defaultRowHeight="46.5" customHeight="1"/>
  <cols>
    <col min="1" max="1" width="17.88671875" style="32" customWidth="1"/>
    <col min="2" max="2" width="46.5546875" style="32" customWidth="1"/>
    <col min="3" max="3" width="4.6640625" style="32" customWidth="1"/>
    <col min="4" max="4" width="5.88671875" style="32" customWidth="1"/>
    <col min="5" max="5" width="6.44140625" style="32" customWidth="1"/>
    <col min="6" max="6" width="50.88671875" style="32" customWidth="1"/>
    <col min="7" max="7" width="9.109375" style="32" customWidth="1"/>
    <col min="8" max="8" width="10" bestFit="1" customWidth="1"/>
  </cols>
  <sheetData>
    <row r="1" spans="1:12" ht="31.5" customHeight="1">
      <c r="A1" s="415" t="s">
        <v>1119</v>
      </c>
      <c r="B1" s="415"/>
      <c r="C1" s="415"/>
      <c r="D1" s="415"/>
      <c r="E1" s="415"/>
      <c r="F1" s="415"/>
      <c r="G1" s="54"/>
    </row>
    <row r="2" spans="1:12" ht="31.5" customHeight="1">
      <c r="A2" s="55" t="s">
        <v>2178</v>
      </c>
      <c r="B2" s="56" t="s">
        <v>2179</v>
      </c>
      <c r="C2" s="56" t="s">
        <v>2180</v>
      </c>
      <c r="D2" s="56" t="s">
        <v>2181</v>
      </c>
      <c r="E2" s="56" t="s">
        <v>2182</v>
      </c>
      <c r="F2" s="56" t="s">
        <v>2183</v>
      </c>
      <c r="G2" s="56" t="s">
        <v>2178</v>
      </c>
    </row>
    <row r="3" spans="1:12" ht="46.5" customHeight="1">
      <c r="A3" s="76" t="s">
        <v>11983</v>
      </c>
      <c r="B3" s="77" t="s">
        <v>11984</v>
      </c>
      <c r="C3" s="40" t="s">
        <v>9517</v>
      </c>
      <c r="D3" s="78" t="s">
        <v>1142</v>
      </c>
      <c r="E3" s="57" t="s">
        <v>8660</v>
      </c>
      <c r="F3" s="77" t="s">
        <v>1142</v>
      </c>
      <c r="G3" t="s">
        <v>11983</v>
      </c>
      <c r="H3">
        <v>6144</v>
      </c>
      <c r="I3" s="77" t="s">
        <v>11984</v>
      </c>
      <c r="J3" s="57" t="s">
        <v>8660</v>
      </c>
      <c r="K3" s="77" t="s">
        <v>1142</v>
      </c>
      <c r="L3">
        <v>6144</v>
      </c>
    </row>
    <row r="4" spans="1:12" ht="46.5" customHeight="1">
      <c r="A4" s="79" t="s">
        <v>11983</v>
      </c>
      <c r="B4" s="80" t="s">
        <v>11984</v>
      </c>
      <c r="C4" s="44" t="s">
        <v>9510</v>
      </c>
      <c r="D4" s="80" t="s">
        <v>1148</v>
      </c>
      <c r="E4" s="42" t="s">
        <v>3068</v>
      </c>
      <c r="F4" s="80" t="s">
        <v>1149</v>
      </c>
      <c r="G4" t="s">
        <v>11983</v>
      </c>
      <c r="H4">
        <v>6144</v>
      </c>
      <c r="I4" s="80" t="s">
        <v>11984</v>
      </c>
      <c r="J4" s="42" t="s">
        <v>3068</v>
      </c>
      <c r="K4" s="80" t="s">
        <v>1149</v>
      </c>
      <c r="L4">
        <v>6144</v>
      </c>
    </row>
    <row r="5" spans="1:12" ht="46.5" customHeight="1">
      <c r="A5" s="76" t="s">
        <v>590</v>
      </c>
      <c r="B5" s="81" t="s">
        <v>11985</v>
      </c>
      <c r="C5" s="58" t="s">
        <v>9517</v>
      </c>
      <c r="D5" s="81" t="s">
        <v>1142</v>
      </c>
      <c r="E5" s="41" t="s">
        <v>8660</v>
      </c>
      <c r="F5" s="81" t="s">
        <v>1142</v>
      </c>
      <c r="G5" t="s">
        <v>590</v>
      </c>
      <c r="H5">
        <v>6145</v>
      </c>
      <c r="I5" s="81" t="s">
        <v>11985</v>
      </c>
      <c r="J5" s="41" t="s">
        <v>8660</v>
      </c>
      <c r="K5" s="81" t="s">
        <v>1142</v>
      </c>
      <c r="L5">
        <v>6145</v>
      </c>
    </row>
    <row r="6" spans="1:12" ht="46.5" customHeight="1">
      <c r="A6" s="76" t="s">
        <v>591</v>
      </c>
      <c r="B6" s="80" t="s">
        <v>11986</v>
      </c>
      <c r="C6" s="44" t="s">
        <v>9517</v>
      </c>
      <c r="D6" s="80" t="s">
        <v>1142</v>
      </c>
      <c r="E6" s="41" t="s">
        <v>8660</v>
      </c>
      <c r="F6" s="80" t="s">
        <v>1142</v>
      </c>
      <c r="G6" t="s">
        <v>591</v>
      </c>
      <c r="H6">
        <v>6146</v>
      </c>
      <c r="I6" s="80" t="s">
        <v>11986</v>
      </c>
      <c r="J6" s="41" t="s">
        <v>8660</v>
      </c>
      <c r="K6" s="80" t="s">
        <v>1142</v>
      </c>
      <c r="L6">
        <v>6146</v>
      </c>
    </row>
    <row r="7" spans="1:12" ht="46.5" customHeight="1">
      <c r="A7" s="79" t="s">
        <v>11987</v>
      </c>
      <c r="B7" s="77" t="s">
        <v>11988</v>
      </c>
      <c r="C7" s="40" t="s">
        <v>9517</v>
      </c>
      <c r="D7" s="77" t="s">
        <v>1142</v>
      </c>
      <c r="E7" s="42" t="s">
        <v>8660</v>
      </c>
      <c r="F7" s="77" t="s">
        <v>1142</v>
      </c>
      <c r="G7" t="s">
        <v>11987</v>
      </c>
      <c r="H7">
        <v>6151</v>
      </c>
      <c r="I7" s="77" t="s">
        <v>11988</v>
      </c>
      <c r="J7" s="42" t="s">
        <v>8660</v>
      </c>
      <c r="K7" s="77" t="s">
        <v>1142</v>
      </c>
      <c r="L7">
        <v>6151</v>
      </c>
    </row>
    <row r="8" spans="1:12" ht="46.5" customHeight="1">
      <c r="A8" s="79" t="s">
        <v>592</v>
      </c>
      <c r="B8" s="80" t="s">
        <v>475</v>
      </c>
      <c r="C8" s="44" t="s">
        <v>9517</v>
      </c>
      <c r="D8" s="80" t="s">
        <v>1142</v>
      </c>
      <c r="E8" s="42" t="s">
        <v>8660</v>
      </c>
      <c r="F8" s="80" t="s">
        <v>1142</v>
      </c>
      <c r="G8" t="s">
        <v>592</v>
      </c>
      <c r="H8">
        <v>6152</v>
      </c>
      <c r="I8" s="80" t="s">
        <v>475</v>
      </c>
      <c r="J8" s="42" t="s">
        <v>8660</v>
      </c>
      <c r="K8" s="80" t="s">
        <v>1142</v>
      </c>
      <c r="L8">
        <v>6152</v>
      </c>
    </row>
    <row r="9" spans="1:12" ht="46.5" customHeight="1">
      <c r="A9" s="79" t="s">
        <v>593</v>
      </c>
      <c r="B9" s="80" t="s">
        <v>476</v>
      </c>
      <c r="C9" s="44" t="s">
        <v>9517</v>
      </c>
      <c r="D9" s="80" t="s">
        <v>1142</v>
      </c>
      <c r="E9" s="42" t="s">
        <v>8660</v>
      </c>
      <c r="F9" s="80" t="s">
        <v>1142</v>
      </c>
      <c r="G9" t="s">
        <v>593</v>
      </c>
      <c r="H9">
        <v>6161</v>
      </c>
      <c r="I9" s="80" t="s">
        <v>476</v>
      </c>
      <c r="J9" s="42" t="s">
        <v>8660</v>
      </c>
      <c r="K9" s="80" t="s">
        <v>1142</v>
      </c>
      <c r="L9">
        <v>6161</v>
      </c>
    </row>
    <row r="10" spans="1:12" ht="46.5" customHeight="1">
      <c r="A10" s="79" t="s">
        <v>594</v>
      </c>
      <c r="B10" s="80" t="s">
        <v>477</v>
      </c>
      <c r="C10" s="44" t="s">
        <v>9517</v>
      </c>
      <c r="D10" s="80" t="s">
        <v>1142</v>
      </c>
      <c r="E10" s="42" t="s">
        <v>8660</v>
      </c>
      <c r="F10" s="80" t="s">
        <v>1142</v>
      </c>
      <c r="G10" t="s">
        <v>594</v>
      </c>
      <c r="H10">
        <v>6162</v>
      </c>
      <c r="I10" s="80" t="s">
        <v>477</v>
      </c>
      <c r="J10" s="42" t="s">
        <v>8660</v>
      </c>
      <c r="K10" s="80" t="s">
        <v>1142</v>
      </c>
      <c r="L10">
        <v>6162</v>
      </c>
    </row>
    <row r="11" spans="1:12" ht="46.5" customHeight="1">
      <c r="A11" s="79" t="s">
        <v>595</v>
      </c>
      <c r="B11" s="80" t="s">
        <v>11989</v>
      </c>
      <c r="C11" s="44" t="s">
        <v>9517</v>
      </c>
      <c r="D11" s="80" t="s">
        <v>1142</v>
      </c>
      <c r="E11" s="42" t="s">
        <v>8660</v>
      </c>
      <c r="F11" s="80" t="s">
        <v>1142</v>
      </c>
      <c r="G11" t="s">
        <v>595</v>
      </c>
      <c r="H11">
        <v>6163</v>
      </c>
      <c r="I11" s="80" t="s">
        <v>11989</v>
      </c>
      <c r="J11" s="42" t="s">
        <v>8660</v>
      </c>
      <c r="K11" s="80" t="s">
        <v>1142</v>
      </c>
      <c r="L11">
        <v>6163</v>
      </c>
    </row>
    <row r="12" spans="1:12" ht="46.5" customHeight="1">
      <c r="A12" s="79" t="s">
        <v>596</v>
      </c>
      <c r="B12" s="80" t="s">
        <v>11990</v>
      </c>
      <c r="C12" s="44" t="s">
        <v>9558</v>
      </c>
      <c r="D12" s="80" t="s">
        <v>1143</v>
      </c>
      <c r="E12" s="42" t="s">
        <v>784</v>
      </c>
      <c r="F12" s="80" t="s">
        <v>1145</v>
      </c>
      <c r="G12" t="s">
        <v>596</v>
      </c>
      <c r="H12">
        <v>6211</v>
      </c>
      <c r="I12" s="80" t="s">
        <v>11990</v>
      </c>
      <c r="J12" s="42" t="s">
        <v>784</v>
      </c>
      <c r="K12" s="80" t="s">
        <v>1145</v>
      </c>
      <c r="L12">
        <v>6211</v>
      </c>
    </row>
    <row r="13" spans="1:12" ht="46.5" customHeight="1">
      <c r="A13" s="79" t="s">
        <v>597</v>
      </c>
      <c r="B13" s="77" t="s">
        <v>11991</v>
      </c>
      <c r="C13" s="40" t="s">
        <v>9558</v>
      </c>
      <c r="D13" s="77" t="s">
        <v>1143</v>
      </c>
      <c r="E13" s="42" t="s">
        <v>784</v>
      </c>
      <c r="F13" s="77" t="s">
        <v>1145</v>
      </c>
      <c r="G13" t="s">
        <v>597</v>
      </c>
      <c r="H13">
        <v>6212</v>
      </c>
      <c r="I13" s="77" t="s">
        <v>11991</v>
      </c>
      <c r="J13" s="42" t="s">
        <v>784</v>
      </c>
      <c r="K13" s="77" t="s">
        <v>1145</v>
      </c>
      <c r="L13">
        <v>6212</v>
      </c>
    </row>
    <row r="14" spans="1:12" ht="46.5" customHeight="1">
      <c r="A14" s="79" t="s">
        <v>598</v>
      </c>
      <c r="B14" s="77" t="s">
        <v>11992</v>
      </c>
      <c r="C14" s="40" t="s">
        <v>9558</v>
      </c>
      <c r="D14" s="77" t="s">
        <v>1143</v>
      </c>
      <c r="E14" s="42" t="s">
        <v>784</v>
      </c>
      <c r="F14" s="77" t="s">
        <v>1145</v>
      </c>
      <c r="G14" t="s">
        <v>598</v>
      </c>
      <c r="H14">
        <v>6213</v>
      </c>
      <c r="I14" s="77" t="s">
        <v>11992</v>
      </c>
      <c r="J14" s="42" t="s">
        <v>784</v>
      </c>
      <c r="K14" s="77" t="s">
        <v>1145</v>
      </c>
      <c r="L14">
        <v>6213</v>
      </c>
    </row>
    <row r="15" spans="1:12" ht="46.5" customHeight="1">
      <c r="A15" s="79" t="s">
        <v>599</v>
      </c>
      <c r="B15" s="77" t="s">
        <v>11993</v>
      </c>
      <c r="C15" s="40" t="s">
        <v>9558</v>
      </c>
      <c r="D15" s="77" t="s">
        <v>1143</v>
      </c>
      <c r="E15" s="42" t="s">
        <v>784</v>
      </c>
      <c r="F15" s="77" t="s">
        <v>1145</v>
      </c>
      <c r="G15" t="s">
        <v>599</v>
      </c>
      <c r="H15">
        <v>6214</v>
      </c>
      <c r="I15" s="77" t="s">
        <v>11993</v>
      </c>
      <c r="J15" s="42" t="s">
        <v>784</v>
      </c>
      <c r="K15" s="77" t="s">
        <v>1145</v>
      </c>
      <c r="L15">
        <v>6214</v>
      </c>
    </row>
    <row r="16" spans="1:12" ht="46.5" customHeight="1">
      <c r="A16" s="79" t="s">
        <v>600</v>
      </c>
      <c r="B16" s="77" t="s">
        <v>11994</v>
      </c>
      <c r="C16" s="40" t="s">
        <v>9558</v>
      </c>
      <c r="D16" s="77" t="s">
        <v>1143</v>
      </c>
      <c r="E16" s="42" t="s">
        <v>8677</v>
      </c>
      <c r="F16" s="77" t="s">
        <v>1144</v>
      </c>
      <c r="G16" t="s">
        <v>600</v>
      </c>
      <c r="H16">
        <v>6221</v>
      </c>
      <c r="I16" s="77" t="s">
        <v>11994</v>
      </c>
      <c r="J16" s="42" t="s">
        <v>8677</v>
      </c>
      <c r="K16" s="77" t="s">
        <v>1144</v>
      </c>
      <c r="L16">
        <v>6221</v>
      </c>
    </row>
    <row r="17" spans="1:12" ht="46.5" customHeight="1">
      <c r="A17" s="79" t="s">
        <v>601</v>
      </c>
      <c r="B17" s="77" t="s">
        <v>11995</v>
      </c>
      <c r="C17" s="40" t="s">
        <v>9558</v>
      </c>
      <c r="D17" s="77" t="s">
        <v>1143</v>
      </c>
      <c r="E17" s="42" t="s">
        <v>8677</v>
      </c>
      <c r="F17" s="77" t="s">
        <v>1144</v>
      </c>
      <c r="G17" t="s">
        <v>601</v>
      </c>
      <c r="H17">
        <v>6222</v>
      </c>
      <c r="I17" s="77" t="s">
        <v>11995</v>
      </c>
      <c r="J17" s="42" t="s">
        <v>8677</v>
      </c>
      <c r="K17" s="77" t="s">
        <v>1144</v>
      </c>
      <c r="L17">
        <v>6222</v>
      </c>
    </row>
    <row r="18" spans="1:12" ht="46.5" customHeight="1">
      <c r="A18" s="79" t="s">
        <v>602</v>
      </c>
      <c r="B18" s="77" t="s">
        <v>11996</v>
      </c>
      <c r="C18" s="40" t="s">
        <v>9558</v>
      </c>
      <c r="D18" s="77" t="s">
        <v>1143</v>
      </c>
      <c r="E18" s="42" t="s">
        <v>8677</v>
      </c>
      <c r="F18" s="77" t="s">
        <v>1144</v>
      </c>
      <c r="G18" t="s">
        <v>602</v>
      </c>
      <c r="H18">
        <v>6223</v>
      </c>
      <c r="I18" s="77" t="s">
        <v>11996</v>
      </c>
      <c r="J18" s="42" t="s">
        <v>8677</v>
      </c>
      <c r="K18" s="77" t="s">
        <v>1144</v>
      </c>
      <c r="L18">
        <v>6223</v>
      </c>
    </row>
    <row r="19" spans="1:12" ht="46.5" customHeight="1">
      <c r="A19" s="79" t="s">
        <v>603</v>
      </c>
      <c r="B19" s="77" t="s">
        <v>11997</v>
      </c>
      <c r="C19" s="40" t="s">
        <v>9558</v>
      </c>
      <c r="D19" s="77" t="s">
        <v>1143</v>
      </c>
      <c r="E19" s="42" t="s">
        <v>8677</v>
      </c>
      <c r="F19" s="77" t="s">
        <v>1144</v>
      </c>
      <c r="G19" t="s">
        <v>603</v>
      </c>
      <c r="H19">
        <v>6224</v>
      </c>
      <c r="I19" s="77" t="s">
        <v>11997</v>
      </c>
      <c r="J19" s="42" t="s">
        <v>8677</v>
      </c>
      <c r="K19" s="77" t="s">
        <v>1144</v>
      </c>
      <c r="L19">
        <v>6224</v>
      </c>
    </row>
    <row r="20" spans="1:12" ht="46.5" customHeight="1">
      <c r="A20" s="76" t="s">
        <v>604</v>
      </c>
      <c r="B20" s="77" t="s">
        <v>11998</v>
      </c>
      <c r="C20" s="40" t="s">
        <v>9558</v>
      </c>
      <c r="D20" s="77" t="s">
        <v>1143</v>
      </c>
      <c r="E20" s="41" t="s">
        <v>478</v>
      </c>
      <c r="F20" s="77" t="s">
        <v>1146</v>
      </c>
      <c r="G20" t="s">
        <v>604</v>
      </c>
      <c r="H20">
        <v>6231</v>
      </c>
      <c r="I20" s="77" t="s">
        <v>11998</v>
      </c>
      <c r="J20" s="41" t="s">
        <v>478</v>
      </c>
      <c r="K20" s="77" t="s">
        <v>1146</v>
      </c>
      <c r="L20">
        <v>6231</v>
      </c>
    </row>
    <row r="21" spans="1:12" ht="46.5" customHeight="1">
      <c r="A21" s="79" t="s">
        <v>605</v>
      </c>
      <c r="B21" s="77" t="s">
        <v>11999</v>
      </c>
      <c r="C21" s="40" t="s">
        <v>9558</v>
      </c>
      <c r="D21" s="77" t="s">
        <v>1143</v>
      </c>
      <c r="E21" s="42" t="s">
        <v>478</v>
      </c>
      <c r="F21" s="77" t="s">
        <v>1146</v>
      </c>
      <c r="G21" t="s">
        <v>605</v>
      </c>
      <c r="H21">
        <v>6232</v>
      </c>
      <c r="I21" s="77" t="s">
        <v>11999</v>
      </c>
      <c r="J21" s="42" t="s">
        <v>478</v>
      </c>
      <c r="K21" s="77" t="s">
        <v>1146</v>
      </c>
      <c r="L21">
        <v>6232</v>
      </c>
    </row>
    <row r="22" spans="1:12" ht="46.5" customHeight="1">
      <c r="A22" s="79" t="s">
        <v>12000</v>
      </c>
      <c r="B22" s="77" t="s">
        <v>12001</v>
      </c>
      <c r="C22" s="40" t="s">
        <v>9557</v>
      </c>
      <c r="D22" s="77" t="s">
        <v>1152</v>
      </c>
      <c r="E22" s="42" t="s">
        <v>9556</v>
      </c>
      <c r="F22" s="77" t="s">
        <v>1154</v>
      </c>
      <c r="G22" t="s">
        <v>12000</v>
      </c>
      <c r="H22">
        <v>6311</v>
      </c>
      <c r="I22" s="77" t="s">
        <v>12001</v>
      </c>
      <c r="J22" s="42" t="s">
        <v>9556</v>
      </c>
      <c r="K22" s="77" t="s">
        <v>1154</v>
      </c>
      <c r="L22">
        <v>6311</v>
      </c>
    </row>
    <row r="23" spans="1:12" ht="46.5" customHeight="1">
      <c r="A23" s="79" t="s">
        <v>12000</v>
      </c>
      <c r="B23" s="77" t="s">
        <v>12001</v>
      </c>
      <c r="C23" s="40" t="s">
        <v>9557</v>
      </c>
      <c r="D23" s="77" t="s">
        <v>1152</v>
      </c>
      <c r="E23" s="42" t="s">
        <v>3017</v>
      </c>
      <c r="F23" s="77" t="s">
        <v>1155</v>
      </c>
      <c r="G23" t="s">
        <v>12000</v>
      </c>
      <c r="H23">
        <v>6311</v>
      </c>
      <c r="I23" s="77" t="s">
        <v>12001</v>
      </c>
      <c r="J23" s="42" t="s">
        <v>3017</v>
      </c>
      <c r="K23" s="77" t="s">
        <v>1155</v>
      </c>
      <c r="L23">
        <v>6311</v>
      </c>
    </row>
    <row r="24" spans="1:12" ht="46.5" customHeight="1">
      <c r="A24" s="79" t="s">
        <v>12002</v>
      </c>
      <c r="B24" s="77" t="s">
        <v>479</v>
      </c>
      <c r="C24" s="40" t="s">
        <v>9557</v>
      </c>
      <c r="D24" s="77" t="s">
        <v>1152</v>
      </c>
      <c r="E24" s="42" t="s">
        <v>9556</v>
      </c>
      <c r="F24" s="77" t="s">
        <v>1154</v>
      </c>
      <c r="G24" t="s">
        <v>12002</v>
      </c>
      <c r="H24">
        <v>6312</v>
      </c>
      <c r="I24" s="77" t="s">
        <v>479</v>
      </c>
      <c r="J24" s="42" t="s">
        <v>9556</v>
      </c>
      <c r="K24" s="77" t="s">
        <v>1154</v>
      </c>
      <c r="L24">
        <v>6312</v>
      </c>
    </row>
    <row r="25" spans="1:12" ht="46.5" customHeight="1">
      <c r="A25" s="79" t="s">
        <v>12002</v>
      </c>
      <c r="B25" s="77" t="s">
        <v>479</v>
      </c>
      <c r="C25" s="40" t="s">
        <v>9557</v>
      </c>
      <c r="D25" s="77" t="s">
        <v>1152</v>
      </c>
      <c r="E25" s="42" t="s">
        <v>3017</v>
      </c>
      <c r="F25" s="77" t="s">
        <v>1155</v>
      </c>
      <c r="G25" t="s">
        <v>12002</v>
      </c>
      <c r="H25">
        <v>6312</v>
      </c>
      <c r="I25" s="77" t="s">
        <v>479</v>
      </c>
      <c r="J25" s="42" t="s">
        <v>3017</v>
      </c>
      <c r="K25" s="77" t="s">
        <v>1155</v>
      </c>
      <c r="L25">
        <v>6312</v>
      </c>
    </row>
    <row r="26" spans="1:12" ht="46.5" customHeight="1">
      <c r="A26" s="79" t="s">
        <v>12003</v>
      </c>
      <c r="B26" s="77" t="s">
        <v>12004</v>
      </c>
      <c r="C26" s="40" t="s">
        <v>9557</v>
      </c>
      <c r="D26" s="77" t="s">
        <v>1152</v>
      </c>
      <c r="E26" s="42" t="s">
        <v>3016</v>
      </c>
      <c r="F26" s="77" t="s">
        <v>1153</v>
      </c>
      <c r="G26" t="s">
        <v>12003</v>
      </c>
      <c r="H26">
        <v>6321</v>
      </c>
      <c r="I26" s="77" t="s">
        <v>12004</v>
      </c>
      <c r="J26" s="42" t="s">
        <v>3016</v>
      </c>
      <c r="K26" s="77" t="s">
        <v>1153</v>
      </c>
      <c r="L26">
        <v>6321</v>
      </c>
    </row>
    <row r="27" spans="1:12" ht="46.5" customHeight="1">
      <c r="A27" s="76" t="s">
        <v>12005</v>
      </c>
      <c r="B27" s="77" t="s">
        <v>12006</v>
      </c>
      <c r="C27" s="40" t="s">
        <v>9557</v>
      </c>
      <c r="D27" s="77" t="s">
        <v>1152</v>
      </c>
      <c r="E27" s="41" t="s">
        <v>3016</v>
      </c>
      <c r="F27" s="77" t="s">
        <v>1153</v>
      </c>
      <c r="G27" t="s">
        <v>12005</v>
      </c>
      <c r="H27">
        <v>6322</v>
      </c>
      <c r="I27" s="77" t="s">
        <v>12006</v>
      </c>
      <c r="J27" s="41" t="s">
        <v>3016</v>
      </c>
      <c r="K27" s="77" t="s">
        <v>1153</v>
      </c>
      <c r="L27">
        <v>6322</v>
      </c>
    </row>
    <row r="28" spans="1:12" ht="46.5" customHeight="1">
      <c r="A28" s="76" t="s">
        <v>606</v>
      </c>
      <c r="B28" s="77" t="s">
        <v>12007</v>
      </c>
      <c r="C28" s="40" t="s">
        <v>9517</v>
      </c>
      <c r="D28" s="77" t="s">
        <v>1142</v>
      </c>
      <c r="E28" s="41" t="s">
        <v>8660</v>
      </c>
      <c r="F28" s="77" t="s">
        <v>1142</v>
      </c>
      <c r="G28" t="s">
        <v>606</v>
      </c>
      <c r="H28">
        <v>6331</v>
      </c>
      <c r="I28" s="77" t="s">
        <v>12007</v>
      </c>
      <c r="J28" s="41" t="s">
        <v>8660</v>
      </c>
      <c r="K28" s="77" t="s">
        <v>1142</v>
      </c>
      <c r="L28">
        <v>6331</v>
      </c>
    </row>
    <row r="29" spans="1:12" ht="46.5" customHeight="1">
      <c r="A29" s="76" t="s">
        <v>606</v>
      </c>
      <c r="B29" s="77" t="s">
        <v>12007</v>
      </c>
      <c r="C29" s="40" t="s">
        <v>9557</v>
      </c>
      <c r="D29" s="77" t="s">
        <v>1152</v>
      </c>
      <c r="E29" s="41" t="s">
        <v>9556</v>
      </c>
      <c r="F29" s="77" t="s">
        <v>1154</v>
      </c>
      <c r="G29" t="s">
        <v>606</v>
      </c>
      <c r="H29">
        <v>6331</v>
      </c>
      <c r="I29" s="77" t="s">
        <v>12007</v>
      </c>
      <c r="J29" s="41" t="s">
        <v>9556</v>
      </c>
      <c r="K29" s="77" t="s">
        <v>1154</v>
      </c>
      <c r="L29">
        <v>6331</v>
      </c>
    </row>
    <row r="30" spans="1:12" ht="46.5" customHeight="1">
      <c r="A30" s="76" t="s">
        <v>607</v>
      </c>
      <c r="B30" s="77" t="s">
        <v>12008</v>
      </c>
      <c r="C30" s="40" t="s">
        <v>9517</v>
      </c>
      <c r="D30" s="77" t="s">
        <v>1142</v>
      </c>
      <c r="E30" s="42" t="s">
        <v>8660</v>
      </c>
      <c r="F30" s="77" t="s">
        <v>1142</v>
      </c>
      <c r="G30" t="s">
        <v>607</v>
      </c>
      <c r="H30">
        <v>6332</v>
      </c>
      <c r="I30" s="77" t="s">
        <v>12008</v>
      </c>
      <c r="J30" s="42" t="s">
        <v>8660</v>
      </c>
      <c r="K30" s="77" t="s">
        <v>1142</v>
      </c>
      <c r="L30">
        <v>6332</v>
      </c>
    </row>
    <row r="31" spans="1:12" ht="46.5" customHeight="1">
      <c r="A31" s="76" t="s">
        <v>607</v>
      </c>
      <c r="B31" s="77" t="s">
        <v>12008</v>
      </c>
      <c r="C31" s="40" t="s">
        <v>9557</v>
      </c>
      <c r="D31" s="77" t="s">
        <v>1152</v>
      </c>
      <c r="E31" s="41" t="s">
        <v>9556</v>
      </c>
      <c r="F31" s="77" t="s">
        <v>1154</v>
      </c>
      <c r="G31" t="s">
        <v>607</v>
      </c>
      <c r="H31">
        <v>6332</v>
      </c>
      <c r="I31" s="77" t="s">
        <v>12008</v>
      </c>
      <c r="J31" s="41" t="s">
        <v>9556</v>
      </c>
      <c r="K31" s="77" t="s">
        <v>1154</v>
      </c>
      <c r="L31">
        <v>6332</v>
      </c>
    </row>
    <row r="32" spans="1:12" ht="46.5" customHeight="1">
      <c r="A32" s="76" t="s">
        <v>608</v>
      </c>
      <c r="B32" s="77" t="s">
        <v>12009</v>
      </c>
      <c r="C32" s="40" t="s">
        <v>9517</v>
      </c>
      <c r="D32" s="77" t="s">
        <v>1142</v>
      </c>
      <c r="E32" s="41" t="s">
        <v>8660</v>
      </c>
      <c r="F32" s="77" t="s">
        <v>1142</v>
      </c>
      <c r="G32" t="s">
        <v>608</v>
      </c>
      <c r="H32">
        <v>6341</v>
      </c>
      <c r="I32" s="77" t="s">
        <v>12009</v>
      </c>
      <c r="J32" s="41" t="s">
        <v>8660</v>
      </c>
      <c r="K32" s="77" t="s">
        <v>1142</v>
      </c>
      <c r="L32">
        <v>6341</v>
      </c>
    </row>
    <row r="33" spans="1:12" ht="46.5" customHeight="1">
      <c r="A33" s="79" t="s">
        <v>608</v>
      </c>
      <c r="B33" s="77" t="s">
        <v>12009</v>
      </c>
      <c r="C33" s="40" t="s">
        <v>9557</v>
      </c>
      <c r="D33" s="77" t="s">
        <v>1152</v>
      </c>
      <c r="E33" s="42" t="s">
        <v>9556</v>
      </c>
      <c r="F33" s="77" t="s">
        <v>1154</v>
      </c>
      <c r="G33" t="s">
        <v>608</v>
      </c>
      <c r="H33">
        <v>6341</v>
      </c>
      <c r="I33" s="77" t="s">
        <v>12009</v>
      </c>
      <c r="J33" s="42" t="s">
        <v>9556</v>
      </c>
      <c r="K33" s="77" t="s">
        <v>1154</v>
      </c>
      <c r="L33">
        <v>6341</v>
      </c>
    </row>
    <row r="34" spans="1:12" ht="46.5" customHeight="1">
      <c r="A34" s="76" t="s">
        <v>609</v>
      </c>
      <c r="B34" s="77" t="s">
        <v>12010</v>
      </c>
      <c r="C34" s="40" t="s">
        <v>9517</v>
      </c>
      <c r="D34" s="77" t="s">
        <v>1142</v>
      </c>
      <c r="E34" s="41" t="s">
        <v>8660</v>
      </c>
      <c r="F34" s="77" t="s">
        <v>1142</v>
      </c>
      <c r="G34" t="s">
        <v>609</v>
      </c>
      <c r="H34">
        <v>6342</v>
      </c>
      <c r="I34" s="77" t="s">
        <v>12010</v>
      </c>
      <c r="J34" s="41" t="s">
        <v>8660</v>
      </c>
      <c r="K34" s="77" t="s">
        <v>1142</v>
      </c>
      <c r="L34">
        <v>6342</v>
      </c>
    </row>
    <row r="35" spans="1:12" ht="46.5" customHeight="1">
      <c r="A35" s="76" t="s">
        <v>609</v>
      </c>
      <c r="B35" s="77" t="s">
        <v>12010</v>
      </c>
      <c r="C35" s="40" t="s">
        <v>9557</v>
      </c>
      <c r="D35" s="77" t="s">
        <v>1152</v>
      </c>
      <c r="E35" s="41" t="s">
        <v>9556</v>
      </c>
      <c r="F35" s="77" t="s">
        <v>1154</v>
      </c>
      <c r="G35" t="s">
        <v>609</v>
      </c>
      <c r="H35">
        <v>6342</v>
      </c>
      <c r="I35" s="77" t="s">
        <v>12010</v>
      </c>
      <c r="J35" s="41" t="s">
        <v>9556</v>
      </c>
      <c r="K35" s="77" t="s">
        <v>1154</v>
      </c>
      <c r="L35">
        <v>6342</v>
      </c>
    </row>
    <row r="36" spans="1:12" ht="46.5" customHeight="1">
      <c r="A36" s="76" t="s">
        <v>610</v>
      </c>
      <c r="B36" s="77" t="s">
        <v>12011</v>
      </c>
      <c r="C36" s="40" t="s">
        <v>9517</v>
      </c>
      <c r="D36" s="77" t="s">
        <v>1142</v>
      </c>
      <c r="E36" s="41" t="s">
        <v>8660</v>
      </c>
      <c r="F36" s="77" t="s">
        <v>1142</v>
      </c>
      <c r="G36" t="s">
        <v>610</v>
      </c>
      <c r="H36">
        <v>6411</v>
      </c>
      <c r="I36" s="77" t="s">
        <v>12011</v>
      </c>
      <c r="J36" s="41" t="s">
        <v>8660</v>
      </c>
      <c r="K36" s="77" t="s">
        <v>1142</v>
      </c>
      <c r="L36">
        <v>6411</v>
      </c>
    </row>
    <row r="37" spans="1:12" ht="46.5" customHeight="1">
      <c r="A37" s="76" t="s">
        <v>611</v>
      </c>
      <c r="B37" s="77" t="s">
        <v>12012</v>
      </c>
      <c r="C37" s="40" t="s">
        <v>9517</v>
      </c>
      <c r="D37" s="77" t="s">
        <v>1142</v>
      </c>
      <c r="E37" s="41" t="s">
        <v>8660</v>
      </c>
      <c r="F37" s="77" t="s">
        <v>1142</v>
      </c>
      <c r="G37" t="s">
        <v>611</v>
      </c>
      <c r="H37">
        <v>6412</v>
      </c>
      <c r="I37" s="77" t="s">
        <v>12012</v>
      </c>
      <c r="J37" s="41" t="s">
        <v>8660</v>
      </c>
      <c r="K37" s="77" t="s">
        <v>1142</v>
      </c>
      <c r="L37">
        <v>6412</v>
      </c>
    </row>
    <row r="38" spans="1:12" ht="46.5" customHeight="1">
      <c r="A38" s="76" t="s">
        <v>612</v>
      </c>
      <c r="B38" s="77" t="s">
        <v>12013</v>
      </c>
      <c r="C38" s="40" t="s">
        <v>9517</v>
      </c>
      <c r="D38" s="77" t="s">
        <v>1142</v>
      </c>
      <c r="E38" s="41" t="s">
        <v>8660</v>
      </c>
      <c r="F38" s="77" t="s">
        <v>1142</v>
      </c>
      <c r="G38" t="s">
        <v>612</v>
      </c>
      <c r="H38">
        <v>6413</v>
      </c>
      <c r="I38" s="77" t="s">
        <v>12013</v>
      </c>
      <c r="J38" s="41" t="s">
        <v>8660</v>
      </c>
      <c r="K38" s="77" t="s">
        <v>1142</v>
      </c>
      <c r="L38">
        <v>6413</v>
      </c>
    </row>
    <row r="39" spans="1:12" ht="46.5" customHeight="1">
      <c r="A39" s="76" t="s">
        <v>613</v>
      </c>
      <c r="B39" s="77" t="s">
        <v>12014</v>
      </c>
      <c r="C39" s="40" t="s">
        <v>9517</v>
      </c>
      <c r="D39" s="77" t="s">
        <v>1142</v>
      </c>
      <c r="E39" s="41" t="s">
        <v>8660</v>
      </c>
      <c r="F39" s="77" t="s">
        <v>1142</v>
      </c>
      <c r="G39" t="s">
        <v>613</v>
      </c>
      <c r="H39">
        <v>6414</v>
      </c>
      <c r="I39" s="77" t="s">
        <v>12014</v>
      </c>
      <c r="J39" s="41" t="s">
        <v>8660</v>
      </c>
      <c r="K39" s="77" t="s">
        <v>1142</v>
      </c>
      <c r="L39">
        <v>6414</v>
      </c>
    </row>
    <row r="40" spans="1:12" ht="46.5" customHeight="1">
      <c r="A40" s="79" t="s">
        <v>614</v>
      </c>
      <c r="B40" s="77" t="s">
        <v>244</v>
      </c>
      <c r="C40" s="40" t="s">
        <v>9517</v>
      </c>
      <c r="D40" s="77" t="s">
        <v>1142</v>
      </c>
      <c r="E40" s="42" t="s">
        <v>8660</v>
      </c>
      <c r="F40" s="77" t="s">
        <v>1142</v>
      </c>
      <c r="G40" t="s">
        <v>614</v>
      </c>
      <c r="H40">
        <v>6415</v>
      </c>
      <c r="I40" s="77" t="s">
        <v>244</v>
      </c>
      <c r="J40" s="42" t="s">
        <v>8660</v>
      </c>
      <c r="K40" s="77" t="s">
        <v>1142</v>
      </c>
      <c r="L40">
        <v>6415</v>
      </c>
    </row>
    <row r="41" spans="1:12" ht="46.5" customHeight="1">
      <c r="A41" s="79" t="s">
        <v>615</v>
      </c>
      <c r="B41" s="77" t="s">
        <v>12015</v>
      </c>
      <c r="C41" s="40" t="s">
        <v>9517</v>
      </c>
      <c r="D41" s="77" t="s">
        <v>1142</v>
      </c>
      <c r="E41" s="42" t="s">
        <v>8660</v>
      </c>
      <c r="F41" s="77" t="s">
        <v>1142</v>
      </c>
      <c r="G41" t="s">
        <v>615</v>
      </c>
      <c r="H41">
        <v>6416</v>
      </c>
      <c r="I41" s="77" t="s">
        <v>12015</v>
      </c>
      <c r="J41" s="42" t="s">
        <v>8660</v>
      </c>
      <c r="K41" s="77" t="s">
        <v>1142</v>
      </c>
      <c r="L41">
        <v>6416</v>
      </c>
    </row>
    <row r="42" spans="1:12" ht="46.5" customHeight="1">
      <c r="A42" s="79" t="s">
        <v>616</v>
      </c>
      <c r="B42" s="77" t="s">
        <v>12016</v>
      </c>
      <c r="C42" s="40" t="s">
        <v>9517</v>
      </c>
      <c r="D42" s="77" t="s">
        <v>1142</v>
      </c>
      <c r="E42" s="42" t="s">
        <v>8660</v>
      </c>
      <c r="F42" s="77" t="s">
        <v>1142</v>
      </c>
      <c r="G42" t="s">
        <v>616</v>
      </c>
      <c r="H42">
        <v>6417</v>
      </c>
      <c r="I42" s="77" t="s">
        <v>12016</v>
      </c>
      <c r="J42" s="42" t="s">
        <v>8660</v>
      </c>
      <c r="K42" s="77" t="s">
        <v>1142</v>
      </c>
      <c r="L42">
        <v>6417</v>
      </c>
    </row>
    <row r="43" spans="1:12" ht="46.5" customHeight="1">
      <c r="A43" s="79" t="s">
        <v>617</v>
      </c>
      <c r="B43" s="77" t="s">
        <v>12017</v>
      </c>
      <c r="C43" s="40" t="s">
        <v>9517</v>
      </c>
      <c r="D43" s="77" t="s">
        <v>1142</v>
      </c>
      <c r="E43" s="42" t="s">
        <v>8660</v>
      </c>
      <c r="F43" s="77" t="s">
        <v>1142</v>
      </c>
      <c r="G43" t="s">
        <v>617</v>
      </c>
      <c r="H43">
        <v>6419</v>
      </c>
      <c r="I43" s="77" t="s">
        <v>12017</v>
      </c>
      <c r="J43" s="42" t="s">
        <v>8660</v>
      </c>
      <c r="K43" s="77" t="s">
        <v>1142</v>
      </c>
      <c r="L43">
        <v>6419</v>
      </c>
    </row>
    <row r="44" spans="1:12" ht="46.5" customHeight="1">
      <c r="A44" s="79" t="s">
        <v>618</v>
      </c>
      <c r="B44" s="77" t="s">
        <v>12018</v>
      </c>
      <c r="C44" s="40" t="s">
        <v>9517</v>
      </c>
      <c r="D44" s="77" t="s">
        <v>1142</v>
      </c>
      <c r="E44" s="42" t="s">
        <v>8660</v>
      </c>
      <c r="F44" s="77" t="s">
        <v>1142</v>
      </c>
      <c r="G44" t="s">
        <v>618</v>
      </c>
      <c r="H44">
        <v>6422</v>
      </c>
      <c r="I44" s="77" t="s">
        <v>12018</v>
      </c>
      <c r="J44" s="42" t="s">
        <v>8660</v>
      </c>
      <c r="K44" s="77" t="s">
        <v>1142</v>
      </c>
      <c r="L44">
        <v>6422</v>
      </c>
    </row>
    <row r="45" spans="1:12" ht="46.5" customHeight="1">
      <c r="A45" s="76" t="s">
        <v>12019</v>
      </c>
      <c r="B45" s="77" t="s">
        <v>3122</v>
      </c>
      <c r="C45" s="40" t="s">
        <v>9510</v>
      </c>
      <c r="D45" s="77" t="s">
        <v>1148</v>
      </c>
      <c r="E45" s="41" t="s">
        <v>9519</v>
      </c>
      <c r="F45" s="77" t="s">
        <v>1150</v>
      </c>
      <c r="G45" t="s">
        <v>12019</v>
      </c>
      <c r="H45">
        <v>6423</v>
      </c>
      <c r="I45" s="77" t="s">
        <v>3122</v>
      </c>
      <c r="J45" s="41" t="s">
        <v>9519</v>
      </c>
      <c r="K45" s="77" t="s">
        <v>1150</v>
      </c>
      <c r="L45">
        <v>6423</v>
      </c>
    </row>
    <row r="46" spans="1:12" ht="46.5" customHeight="1">
      <c r="A46" s="76" t="s">
        <v>619</v>
      </c>
      <c r="B46" s="77" t="s">
        <v>12020</v>
      </c>
      <c r="C46" s="40" t="s">
        <v>9517</v>
      </c>
      <c r="D46" s="77" t="s">
        <v>1142</v>
      </c>
      <c r="E46" s="41" t="s">
        <v>8660</v>
      </c>
      <c r="F46" s="77" t="s">
        <v>1142</v>
      </c>
      <c r="G46" t="s">
        <v>619</v>
      </c>
      <c r="H46">
        <v>6511</v>
      </c>
      <c r="I46" s="77" t="s">
        <v>12020</v>
      </c>
      <c r="J46" s="41" t="s">
        <v>8660</v>
      </c>
      <c r="K46" s="77" t="s">
        <v>1142</v>
      </c>
      <c r="L46">
        <v>6511</v>
      </c>
    </row>
    <row r="47" spans="1:12" ht="46.5" customHeight="1">
      <c r="A47" s="79" t="s">
        <v>620</v>
      </c>
      <c r="B47" s="77" t="s">
        <v>12021</v>
      </c>
      <c r="C47" s="40" t="s">
        <v>9517</v>
      </c>
      <c r="D47" s="77" t="s">
        <v>1142</v>
      </c>
      <c r="E47" s="42" t="s">
        <v>8660</v>
      </c>
      <c r="F47" s="77" t="s">
        <v>1142</v>
      </c>
      <c r="G47" t="s">
        <v>620</v>
      </c>
      <c r="H47">
        <v>6512</v>
      </c>
      <c r="I47" s="77" t="s">
        <v>12021</v>
      </c>
      <c r="J47" s="42" t="s">
        <v>8660</v>
      </c>
      <c r="K47" s="77" t="s">
        <v>1142</v>
      </c>
      <c r="L47">
        <v>6512</v>
      </c>
    </row>
    <row r="48" spans="1:12" ht="46.5" customHeight="1">
      <c r="A48" s="79" t="s">
        <v>621</v>
      </c>
      <c r="B48" s="77" t="s">
        <v>12022</v>
      </c>
      <c r="C48" s="40" t="s">
        <v>9517</v>
      </c>
      <c r="D48" s="77" t="s">
        <v>1142</v>
      </c>
      <c r="E48" s="42" t="s">
        <v>8660</v>
      </c>
      <c r="F48" s="77" t="s">
        <v>1142</v>
      </c>
      <c r="G48" t="s">
        <v>621</v>
      </c>
      <c r="H48">
        <v>6513</v>
      </c>
      <c r="I48" s="77" t="s">
        <v>12022</v>
      </c>
      <c r="J48" s="42" t="s">
        <v>8660</v>
      </c>
      <c r="K48" s="77" t="s">
        <v>1142</v>
      </c>
      <c r="L48">
        <v>6513</v>
      </c>
    </row>
    <row r="49" spans="1:12" ht="46.5" customHeight="1">
      <c r="A49" s="76" t="s">
        <v>12023</v>
      </c>
      <c r="B49" s="77" t="s">
        <v>12024</v>
      </c>
      <c r="C49" s="40" t="s">
        <v>9517</v>
      </c>
      <c r="D49" s="77" t="s">
        <v>1142</v>
      </c>
      <c r="E49" s="42" t="s">
        <v>8660</v>
      </c>
      <c r="F49" s="77" t="s">
        <v>1142</v>
      </c>
      <c r="G49" t="s">
        <v>12023</v>
      </c>
      <c r="H49">
        <v>6514</v>
      </c>
      <c r="I49" s="77" t="s">
        <v>12024</v>
      </c>
      <c r="J49" s="42" t="s">
        <v>8660</v>
      </c>
      <c r="K49" s="77" t="s">
        <v>1142</v>
      </c>
      <c r="L49">
        <v>6514</v>
      </c>
    </row>
    <row r="50" spans="1:12" ht="46.5" customHeight="1">
      <c r="A50" s="79" t="s">
        <v>622</v>
      </c>
      <c r="B50" s="77" t="s">
        <v>12025</v>
      </c>
      <c r="C50" s="40" t="s">
        <v>9517</v>
      </c>
      <c r="D50" s="77" t="s">
        <v>1142</v>
      </c>
      <c r="E50" s="42" t="s">
        <v>8660</v>
      </c>
      <c r="F50" s="77" t="s">
        <v>1142</v>
      </c>
      <c r="G50" t="s">
        <v>622</v>
      </c>
      <c r="H50">
        <v>6522</v>
      </c>
      <c r="I50" s="77" t="s">
        <v>12025</v>
      </c>
      <c r="J50" s="42" t="s">
        <v>8660</v>
      </c>
      <c r="K50" s="77" t="s">
        <v>1142</v>
      </c>
      <c r="L50">
        <v>6522</v>
      </c>
    </row>
    <row r="51" spans="1:12" ht="46.5" customHeight="1">
      <c r="A51" s="79" t="s">
        <v>623</v>
      </c>
      <c r="B51" s="107" t="s">
        <v>10372</v>
      </c>
      <c r="C51" s="40" t="s">
        <v>9517</v>
      </c>
      <c r="D51" s="77" t="s">
        <v>1142</v>
      </c>
      <c r="E51" s="42" t="s">
        <v>8660</v>
      </c>
      <c r="F51" s="77" t="s">
        <v>1142</v>
      </c>
      <c r="G51" t="s">
        <v>623</v>
      </c>
      <c r="H51">
        <v>6523</v>
      </c>
      <c r="I51" s="107" t="s">
        <v>10372</v>
      </c>
      <c r="J51" s="42" t="s">
        <v>8660</v>
      </c>
      <c r="K51" s="77" t="s">
        <v>1142</v>
      </c>
      <c r="L51">
        <v>6523</v>
      </c>
    </row>
    <row r="52" spans="1:12" ht="46.5" customHeight="1">
      <c r="A52" s="79" t="s">
        <v>624</v>
      </c>
      <c r="B52" s="77" t="s">
        <v>462</v>
      </c>
      <c r="C52" s="40" t="s">
        <v>9517</v>
      </c>
      <c r="D52" s="77" t="s">
        <v>1142</v>
      </c>
      <c r="E52" s="42" t="s">
        <v>8660</v>
      </c>
      <c r="F52" s="77" t="s">
        <v>1142</v>
      </c>
      <c r="G52" t="s">
        <v>624</v>
      </c>
      <c r="H52">
        <v>6524</v>
      </c>
      <c r="I52" s="77" t="s">
        <v>462</v>
      </c>
      <c r="J52" s="42" t="s">
        <v>8660</v>
      </c>
      <c r="K52" s="77" t="s">
        <v>1142</v>
      </c>
      <c r="L52">
        <v>6524</v>
      </c>
    </row>
    <row r="53" spans="1:12" ht="46.5" customHeight="1">
      <c r="A53" s="79" t="s">
        <v>625</v>
      </c>
      <c r="B53" s="77" t="s">
        <v>4832</v>
      </c>
      <c r="C53" s="40" t="s">
        <v>9517</v>
      </c>
      <c r="D53" s="77" t="s">
        <v>1142</v>
      </c>
      <c r="E53" s="42" t="s">
        <v>8660</v>
      </c>
      <c r="F53" s="77" t="s">
        <v>1142</v>
      </c>
      <c r="G53" t="s">
        <v>625</v>
      </c>
      <c r="H53">
        <v>6525</v>
      </c>
      <c r="I53" s="77" t="s">
        <v>4832</v>
      </c>
      <c r="J53" s="42" t="s">
        <v>8660</v>
      </c>
      <c r="K53" s="77" t="s">
        <v>1142</v>
      </c>
      <c r="L53">
        <v>6525</v>
      </c>
    </row>
    <row r="54" spans="1:12" ht="46.5" customHeight="1">
      <c r="A54" s="76" t="s">
        <v>626</v>
      </c>
      <c r="B54" s="77" t="s">
        <v>4841</v>
      </c>
      <c r="C54" s="40" t="s">
        <v>9515</v>
      </c>
      <c r="D54" s="77" t="s">
        <v>1147</v>
      </c>
      <c r="E54" s="41" t="s">
        <v>3058</v>
      </c>
      <c r="F54" s="77" t="s">
        <v>1147</v>
      </c>
      <c r="G54" t="s">
        <v>626</v>
      </c>
      <c r="H54">
        <v>6611</v>
      </c>
      <c r="I54" s="77" t="s">
        <v>4841</v>
      </c>
      <c r="J54" s="41" t="s">
        <v>3058</v>
      </c>
      <c r="K54" s="77" t="s">
        <v>1147</v>
      </c>
      <c r="L54">
        <v>6611</v>
      </c>
    </row>
    <row r="55" spans="1:12" ht="46.5" customHeight="1">
      <c r="A55" s="76" t="s">
        <v>627</v>
      </c>
      <c r="B55" s="77" t="s">
        <v>4842</v>
      </c>
      <c r="C55" s="40" t="s">
        <v>9515</v>
      </c>
      <c r="D55" s="77" t="s">
        <v>1147</v>
      </c>
      <c r="E55" s="41" t="s">
        <v>3058</v>
      </c>
      <c r="F55" s="77" t="s">
        <v>1147</v>
      </c>
      <c r="G55" t="s">
        <v>627</v>
      </c>
      <c r="H55">
        <v>6612</v>
      </c>
      <c r="I55" s="77" t="s">
        <v>4842</v>
      </c>
      <c r="J55" s="41" t="s">
        <v>3058</v>
      </c>
      <c r="K55" s="77" t="s">
        <v>1147</v>
      </c>
      <c r="L55">
        <v>6612</v>
      </c>
    </row>
    <row r="56" spans="1:12" ht="46.5" customHeight="1">
      <c r="A56" s="76" t="s">
        <v>628</v>
      </c>
      <c r="B56" s="82" t="s">
        <v>10373</v>
      </c>
      <c r="C56" s="59" t="s">
        <v>9517</v>
      </c>
      <c r="D56" s="82" t="s">
        <v>1142</v>
      </c>
      <c r="E56" s="41" t="s">
        <v>8660</v>
      </c>
      <c r="F56" s="82" t="s">
        <v>1142</v>
      </c>
      <c r="G56" t="s">
        <v>628</v>
      </c>
      <c r="H56">
        <v>6621</v>
      </c>
      <c r="I56" s="82" t="s">
        <v>10373</v>
      </c>
      <c r="J56" s="41" t="s">
        <v>8660</v>
      </c>
      <c r="K56" s="82" t="s">
        <v>1142</v>
      </c>
      <c r="L56">
        <v>6621</v>
      </c>
    </row>
    <row r="57" spans="1:12" ht="46.5" customHeight="1">
      <c r="A57" s="76" t="s">
        <v>629</v>
      </c>
      <c r="B57" s="82" t="s">
        <v>4843</v>
      </c>
      <c r="C57" s="59" t="s">
        <v>9517</v>
      </c>
      <c r="D57" s="82" t="s">
        <v>1142</v>
      </c>
      <c r="E57" s="41" t="s">
        <v>8660</v>
      </c>
      <c r="F57" s="82" t="s">
        <v>1142</v>
      </c>
      <c r="G57" t="s">
        <v>629</v>
      </c>
      <c r="H57">
        <v>6622</v>
      </c>
      <c r="I57" s="82" t="s">
        <v>4843</v>
      </c>
      <c r="J57" s="41" t="s">
        <v>8660</v>
      </c>
      <c r="K57" s="82" t="s">
        <v>1142</v>
      </c>
      <c r="L57">
        <v>6622</v>
      </c>
    </row>
    <row r="58" spans="1:12" ht="46.5" customHeight="1">
      <c r="A58" s="76" t="s">
        <v>630</v>
      </c>
      <c r="B58" s="82" t="s">
        <v>10374</v>
      </c>
      <c r="C58" s="59" t="s">
        <v>9517</v>
      </c>
      <c r="D58" s="82" t="s">
        <v>1142</v>
      </c>
      <c r="E58" s="41" t="s">
        <v>8660</v>
      </c>
      <c r="F58" s="82" t="s">
        <v>1142</v>
      </c>
      <c r="G58" t="s">
        <v>630</v>
      </c>
      <c r="H58">
        <v>6623</v>
      </c>
      <c r="I58" s="82" t="s">
        <v>10374</v>
      </c>
      <c r="J58" s="41" t="s">
        <v>8660</v>
      </c>
      <c r="K58" s="82" t="s">
        <v>1142</v>
      </c>
      <c r="L58">
        <v>6623</v>
      </c>
    </row>
    <row r="59" spans="1:12" ht="46.5" customHeight="1">
      <c r="A59" s="76" t="s">
        <v>631</v>
      </c>
      <c r="B59" s="77" t="s">
        <v>10375</v>
      </c>
      <c r="C59" s="40" t="s">
        <v>9517</v>
      </c>
      <c r="D59" s="77" t="s">
        <v>1142</v>
      </c>
      <c r="E59" s="41" t="s">
        <v>8660</v>
      </c>
      <c r="F59" s="77" t="s">
        <v>1142</v>
      </c>
      <c r="G59" t="s">
        <v>631</v>
      </c>
      <c r="H59">
        <v>6624</v>
      </c>
      <c r="I59" s="77" t="s">
        <v>10375</v>
      </c>
      <c r="J59" s="41" t="s">
        <v>8660</v>
      </c>
      <c r="K59" s="77" t="s">
        <v>1142</v>
      </c>
      <c r="L59">
        <v>6624</v>
      </c>
    </row>
    <row r="60" spans="1:12" ht="46.5" customHeight="1">
      <c r="A60" s="79" t="s">
        <v>632</v>
      </c>
      <c r="B60" s="77" t="s">
        <v>10376</v>
      </c>
      <c r="C60" s="40" t="s">
        <v>9517</v>
      </c>
      <c r="D60" s="77" t="s">
        <v>1142</v>
      </c>
      <c r="E60" s="42" t="s">
        <v>8660</v>
      </c>
      <c r="F60" s="77" t="s">
        <v>1142</v>
      </c>
      <c r="G60" t="s">
        <v>632</v>
      </c>
      <c r="H60">
        <v>6625</v>
      </c>
      <c r="I60" s="77" t="s">
        <v>10376</v>
      </c>
      <c r="J60" s="42" t="s">
        <v>8660</v>
      </c>
      <c r="K60" s="77" t="s">
        <v>1142</v>
      </c>
      <c r="L60">
        <v>6625</v>
      </c>
    </row>
    <row r="61" spans="1:12" ht="46.5" customHeight="1">
      <c r="A61" s="76" t="s">
        <v>633</v>
      </c>
      <c r="B61" s="77" t="s">
        <v>10377</v>
      </c>
      <c r="C61" s="40" t="s">
        <v>9517</v>
      </c>
      <c r="D61" s="77" t="s">
        <v>1142</v>
      </c>
      <c r="E61" s="41" t="s">
        <v>8660</v>
      </c>
      <c r="F61" s="77" t="s">
        <v>1142</v>
      </c>
      <c r="G61" t="s">
        <v>633</v>
      </c>
      <c r="H61">
        <v>6626</v>
      </c>
      <c r="I61" s="77" t="s">
        <v>10377</v>
      </c>
      <c r="J61" s="41" t="s">
        <v>8660</v>
      </c>
      <c r="K61" s="77" t="s">
        <v>1142</v>
      </c>
      <c r="L61">
        <v>6626</v>
      </c>
    </row>
    <row r="62" spans="1:12" ht="46.5" customHeight="1">
      <c r="A62" s="79" t="s">
        <v>10378</v>
      </c>
      <c r="B62" s="77" t="s">
        <v>10379</v>
      </c>
      <c r="C62" s="40" t="s">
        <v>9517</v>
      </c>
      <c r="D62" s="77" t="s">
        <v>1142</v>
      </c>
      <c r="E62" s="42" t="s">
        <v>8660</v>
      </c>
      <c r="F62" s="77" t="s">
        <v>1142</v>
      </c>
      <c r="G62" t="s">
        <v>10378</v>
      </c>
      <c r="H62">
        <v>6627</v>
      </c>
      <c r="I62" s="77" t="s">
        <v>10379</v>
      </c>
      <c r="J62" s="42" t="s">
        <v>8660</v>
      </c>
      <c r="K62" s="77" t="s">
        <v>1142</v>
      </c>
      <c r="L62">
        <v>6627</v>
      </c>
    </row>
    <row r="63" spans="1:12" ht="46.5" customHeight="1">
      <c r="A63" s="79" t="s">
        <v>10380</v>
      </c>
      <c r="B63" s="77" t="s">
        <v>10381</v>
      </c>
      <c r="C63" s="40" t="s">
        <v>9530</v>
      </c>
      <c r="D63" s="77" t="s">
        <v>1156</v>
      </c>
      <c r="E63" s="42" t="s">
        <v>9544</v>
      </c>
      <c r="F63" s="77" t="s">
        <v>1156</v>
      </c>
      <c r="G63" t="s">
        <v>10380</v>
      </c>
      <c r="H63">
        <v>6631</v>
      </c>
      <c r="I63" s="77" t="s">
        <v>10381</v>
      </c>
      <c r="J63" s="42" t="s">
        <v>9544</v>
      </c>
      <c r="K63" s="77" t="s">
        <v>1156</v>
      </c>
      <c r="L63">
        <v>6631</v>
      </c>
    </row>
    <row r="64" spans="1:12" ht="46.5" customHeight="1">
      <c r="A64" s="79" t="s">
        <v>10380</v>
      </c>
      <c r="B64" s="77" t="s">
        <v>10381</v>
      </c>
      <c r="C64" s="40" t="s">
        <v>9530</v>
      </c>
      <c r="D64" s="77" t="s">
        <v>1156</v>
      </c>
      <c r="E64" s="42" t="s">
        <v>12358</v>
      </c>
      <c r="F64" s="77" t="s">
        <v>1157</v>
      </c>
      <c r="G64" t="s">
        <v>10380</v>
      </c>
      <c r="H64">
        <v>6631</v>
      </c>
      <c r="I64" s="77" t="s">
        <v>10381</v>
      </c>
      <c r="J64" s="42" t="s">
        <v>12358</v>
      </c>
      <c r="K64" s="77" t="s">
        <v>1157</v>
      </c>
      <c r="L64">
        <v>6631</v>
      </c>
    </row>
    <row r="65" spans="1:12" ht="46.5" customHeight="1">
      <c r="A65" s="79" t="s">
        <v>10382</v>
      </c>
      <c r="B65" s="77" t="s">
        <v>10383</v>
      </c>
      <c r="C65" s="40" t="s">
        <v>9530</v>
      </c>
      <c r="D65" s="77" t="s">
        <v>1156</v>
      </c>
      <c r="E65" s="42" t="s">
        <v>9544</v>
      </c>
      <c r="F65" s="77" t="s">
        <v>1156</v>
      </c>
      <c r="G65" t="s">
        <v>10382</v>
      </c>
      <c r="H65">
        <v>6632</v>
      </c>
      <c r="I65" s="77" t="s">
        <v>10383</v>
      </c>
      <c r="J65" s="42" t="s">
        <v>9544</v>
      </c>
      <c r="K65" s="77" t="s">
        <v>1156</v>
      </c>
      <c r="L65">
        <v>6632</v>
      </c>
    </row>
    <row r="66" spans="1:12" ht="46.5" customHeight="1">
      <c r="A66" s="79" t="s">
        <v>10382</v>
      </c>
      <c r="B66" s="77" t="s">
        <v>10383</v>
      </c>
      <c r="C66" s="40" t="s">
        <v>9530</v>
      </c>
      <c r="D66" s="77" t="s">
        <v>1156</v>
      </c>
      <c r="E66" s="42" t="s">
        <v>12358</v>
      </c>
      <c r="F66" s="77" t="s">
        <v>1157</v>
      </c>
      <c r="G66" t="s">
        <v>10382</v>
      </c>
      <c r="H66">
        <v>6632</v>
      </c>
      <c r="I66" s="77" t="s">
        <v>10383</v>
      </c>
      <c r="J66" s="42" t="s">
        <v>12358</v>
      </c>
      <c r="K66" s="77" t="s">
        <v>1157</v>
      </c>
      <c r="L66">
        <v>6632</v>
      </c>
    </row>
    <row r="67" spans="1:12" ht="46.5" customHeight="1">
      <c r="A67" s="79" t="s">
        <v>320</v>
      </c>
      <c r="B67" s="77" t="s">
        <v>1709</v>
      </c>
      <c r="C67" s="40" t="s">
        <v>3241</v>
      </c>
      <c r="D67" s="77"/>
      <c r="E67" s="46" t="s">
        <v>3241</v>
      </c>
      <c r="F67" s="77"/>
      <c r="G67">
        <v>0</v>
      </c>
      <c r="H67">
        <v>99999999</v>
      </c>
      <c r="I67" s="77" t="s">
        <v>12026</v>
      </c>
      <c r="J67" s="46" t="s">
        <v>3241</v>
      </c>
      <c r="K67" s="77"/>
      <c r="L67">
        <v>99999999</v>
      </c>
    </row>
    <row r="68" spans="1:12" ht="46.5" customHeight="1">
      <c r="A68" s="79" t="s">
        <v>634</v>
      </c>
      <c r="B68" s="77" t="s">
        <v>701</v>
      </c>
      <c r="C68" s="40" t="s">
        <v>9517</v>
      </c>
      <c r="D68" s="77" t="s">
        <v>1142</v>
      </c>
      <c r="E68" s="42" t="s">
        <v>8660</v>
      </c>
      <c r="F68" s="77" t="s">
        <v>1142</v>
      </c>
      <c r="G68" t="s">
        <v>634</v>
      </c>
      <c r="H68">
        <v>7111</v>
      </c>
      <c r="I68" s="77" t="s">
        <v>701</v>
      </c>
      <c r="J68" s="42" t="s">
        <v>8660</v>
      </c>
      <c r="K68" s="77" t="s">
        <v>1142</v>
      </c>
      <c r="L68">
        <v>7111</v>
      </c>
    </row>
    <row r="69" spans="1:12" ht="46.5" customHeight="1">
      <c r="A69" s="79" t="s">
        <v>636</v>
      </c>
      <c r="B69" s="77" t="s">
        <v>745</v>
      </c>
      <c r="C69" s="40" t="s">
        <v>9510</v>
      </c>
      <c r="D69" s="77" t="s">
        <v>1148</v>
      </c>
      <c r="E69" s="42" t="s">
        <v>9576</v>
      </c>
      <c r="F69" s="77" t="s">
        <v>1151</v>
      </c>
      <c r="G69" t="s">
        <v>636</v>
      </c>
      <c r="H69">
        <v>7411</v>
      </c>
      <c r="I69" s="77" t="s">
        <v>745</v>
      </c>
      <c r="J69" s="42" t="s">
        <v>9576</v>
      </c>
      <c r="K69" s="77" t="s">
        <v>1151</v>
      </c>
      <c r="L69">
        <v>7411</v>
      </c>
    </row>
    <row r="70" spans="1:12" ht="46.5" customHeight="1">
      <c r="A70" s="79" t="s">
        <v>10384</v>
      </c>
      <c r="B70" s="77" t="s">
        <v>10385</v>
      </c>
      <c r="C70" s="40" t="s">
        <v>9517</v>
      </c>
      <c r="D70" s="77" t="s">
        <v>1142</v>
      </c>
      <c r="E70" s="42" t="s">
        <v>8660</v>
      </c>
      <c r="F70" s="77" t="s">
        <v>1142</v>
      </c>
      <c r="G70" t="s">
        <v>10384</v>
      </c>
      <c r="H70">
        <v>8111</v>
      </c>
      <c r="I70" s="77" t="s">
        <v>10385</v>
      </c>
      <c r="J70" s="42" t="s">
        <v>8660</v>
      </c>
      <c r="K70" s="77" t="s">
        <v>1142</v>
      </c>
      <c r="L70">
        <v>8111</v>
      </c>
    </row>
    <row r="71" spans="1:12" ht="46.5" customHeight="1">
      <c r="A71" s="76" t="s">
        <v>637</v>
      </c>
      <c r="B71" s="77" t="s">
        <v>10386</v>
      </c>
      <c r="C71" s="40" t="s">
        <v>9517</v>
      </c>
      <c r="D71" s="77" t="s">
        <v>1142</v>
      </c>
      <c r="E71" s="41" t="s">
        <v>8660</v>
      </c>
      <c r="F71" s="77" t="s">
        <v>1142</v>
      </c>
      <c r="G71" t="s">
        <v>637</v>
      </c>
      <c r="H71">
        <v>8112</v>
      </c>
      <c r="I71" s="77" t="s">
        <v>10386</v>
      </c>
      <c r="J71" s="41" t="s">
        <v>8660</v>
      </c>
      <c r="K71" s="77" t="s">
        <v>1142</v>
      </c>
      <c r="L71">
        <v>8112</v>
      </c>
    </row>
    <row r="72" spans="1:12" ht="46.5" customHeight="1">
      <c r="A72" s="76" t="s">
        <v>638</v>
      </c>
      <c r="B72" s="77" t="s">
        <v>10387</v>
      </c>
      <c r="C72" s="40" t="s">
        <v>9517</v>
      </c>
      <c r="D72" s="77" t="s">
        <v>1142</v>
      </c>
      <c r="E72" s="41" t="s">
        <v>8660</v>
      </c>
      <c r="F72" s="77" t="s">
        <v>1142</v>
      </c>
      <c r="G72" t="s">
        <v>638</v>
      </c>
      <c r="H72">
        <v>8113</v>
      </c>
      <c r="I72" s="77" t="s">
        <v>10387</v>
      </c>
      <c r="J72" s="41" t="s">
        <v>8660</v>
      </c>
      <c r="K72" s="77" t="s">
        <v>1142</v>
      </c>
      <c r="L72">
        <v>8113</v>
      </c>
    </row>
    <row r="73" spans="1:12" ht="46.5" customHeight="1">
      <c r="A73" s="76" t="s">
        <v>10388</v>
      </c>
      <c r="B73" s="77" t="s">
        <v>10389</v>
      </c>
      <c r="C73" s="40" t="s">
        <v>9517</v>
      </c>
      <c r="D73" s="77" t="s">
        <v>1142</v>
      </c>
      <c r="E73" s="41" t="s">
        <v>8660</v>
      </c>
      <c r="F73" s="77" t="s">
        <v>1142</v>
      </c>
      <c r="G73" t="s">
        <v>10388</v>
      </c>
      <c r="H73">
        <v>8121</v>
      </c>
      <c r="I73" s="77" t="s">
        <v>10389</v>
      </c>
      <c r="J73" s="41" t="s">
        <v>8660</v>
      </c>
      <c r="K73" s="77" t="s">
        <v>1142</v>
      </c>
      <c r="L73">
        <v>8121</v>
      </c>
    </row>
    <row r="74" spans="1:12" ht="46.5" customHeight="1">
      <c r="A74" s="76" t="s">
        <v>3617</v>
      </c>
      <c r="B74" s="77" t="s">
        <v>10390</v>
      </c>
      <c r="C74" s="40" t="s">
        <v>9517</v>
      </c>
      <c r="D74" s="77" t="s">
        <v>1142</v>
      </c>
      <c r="E74" s="41" t="s">
        <v>8660</v>
      </c>
      <c r="F74" s="77" t="s">
        <v>1142</v>
      </c>
      <c r="G74" t="s">
        <v>3617</v>
      </c>
      <c r="H74">
        <v>8122</v>
      </c>
      <c r="I74" s="77" t="s">
        <v>10390</v>
      </c>
      <c r="J74" s="41" t="s">
        <v>8660</v>
      </c>
      <c r="K74" s="77" t="s">
        <v>1142</v>
      </c>
      <c r="L74">
        <v>8122</v>
      </c>
    </row>
    <row r="75" spans="1:12" ht="46.5" customHeight="1">
      <c r="A75" s="79" t="s">
        <v>3618</v>
      </c>
      <c r="B75" s="77" t="s">
        <v>10391</v>
      </c>
      <c r="C75" s="40" t="s">
        <v>9517</v>
      </c>
      <c r="D75" s="77" t="s">
        <v>1142</v>
      </c>
      <c r="E75" s="41" t="s">
        <v>8660</v>
      </c>
      <c r="F75" s="77" t="s">
        <v>1142</v>
      </c>
      <c r="G75" t="s">
        <v>3618</v>
      </c>
      <c r="H75">
        <v>8131</v>
      </c>
      <c r="I75" s="77" t="s">
        <v>10391</v>
      </c>
      <c r="J75" s="41" t="s">
        <v>8660</v>
      </c>
      <c r="K75" s="77" t="s">
        <v>1142</v>
      </c>
      <c r="L75">
        <v>8131</v>
      </c>
    </row>
    <row r="76" spans="1:12" ht="46.5" customHeight="1">
      <c r="A76" s="76" t="s">
        <v>3619</v>
      </c>
      <c r="B76" s="77" t="s">
        <v>10392</v>
      </c>
      <c r="C76" s="40" t="s">
        <v>9517</v>
      </c>
      <c r="D76" s="77" t="s">
        <v>1142</v>
      </c>
      <c r="E76" s="41" t="s">
        <v>8660</v>
      </c>
      <c r="F76" s="77" t="s">
        <v>1142</v>
      </c>
      <c r="G76" t="s">
        <v>3619</v>
      </c>
      <c r="H76">
        <v>8141</v>
      </c>
      <c r="I76" s="77" t="s">
        <v>10392</v>
      </c>
      <c r="J76" s="41" t="s">
        <v>8660</v>
      </c>
      <c r="K76" s="77" t="s">
        <v>1142</v>
      </c>
      <c r="L76">
        <v>8141</v>
      </c>
    </row>
    <row r="77" spans="1:12" ht="46.5" customHeight="1">
      <c r="A77" s="79" t="s">
        <v>3620</v>
      </c>
      <c r="B77" s="77" t="s">
        <v>10393</v>
      </c>
      <c r="C77" s="40" t="s">
        <v>9517</v>
      </c>
      <c r="D77" s="77" t="s">
        <v>1142</v>
      </c>
      <c r="E77" s="41" t="s">
        <v>8660</v>
      </c>
      <c r="F77" s="77" t="s">
        <v>1142</v>
      </c>
      <c r="G77" t="s">
        <v>3620</v>
      </c>
      <c r="H77">
        <v>8151</v>
      </c>
      <c r="I77" s="77" t="s">
        <v>10393</v>
      </c>
      <c r="J77" s="41" t="s">
        <v>8660</v>
      </c>
      <c r="K77" s="77" t="s">
        <v>1142</v>
      </c>
      <c r="L77">
        <v>8151</v>
      </c>
    </row>
    <row r="78" spans="1:12" ht="46.5" customHeight="1">
      <c r="A78" s="79" t="s">
        <v>3621</v>
      </c>
      <c r="B78" s="77" t="s">
        <v>10394</v>
      </c>
      <c r="C78" s="40" t="s">
        <v>9517</v>
      </c>
      <c r="D78" s="77" t="s">
        <v>1142</v>
      </c>
      <c r="E78" s="41" t="s">
        <v>8660</v>
      </c>
      <c r="F78" s="77" t="s">
        <v>1142</v>
      </c>
      <c r="G78" t="s">
        <v>3621</v>
      </c>
      <c r="H78">
        <v>8152</v>
      </c>
      <c r="I78" s="77" t="s">
        <v>10394</v>
      </c>
      <c r="J78" s="41" t="s">
        <v>8660</v>
      </c>
      <c r="K78" s="77" t="s">
        <v>1142</v>
      </c>
      <c r="L78">
        <v>8152</v>
      </c>
    </row>
    <row r="79" spans="1:12" ht="46.5" customHeight="1">
      <c r="A79" s="79" t="s">
        <v>3622</v>
      </c>
      <c r="B79" s="77" t="s">
        <v>10395</v>
      </c>
      <c r="C79" s="40" t="s">
        <v>9517</v>
      </c>
      <c r="D79" s="77" t="s">
        <v>1142</v>
      </c>
      <c r="E79" s="41" t="s">
        <v>8660</v>
      </c>
      <c r="F79" s="77" t="s">
        <v>1142</v>
      </c>
      <c r="G79" t="s">
        <v>3622</v>
      </c>
      <c r="H79">
        <v>8161</v>
      </c>
      <c r="I79" s="77" t="s">
        <v>10395</v>
      </c>
      <c r="J79" s="41" t="s">
        <v>8660</v>
      </c>
      <c r="K79" s="77" t="s">
        <v>1142</v>
      </c>
      <c r="L79">
        <v>8161</v>
      </c>
    </row>
    <row r="80" spans="1:12" ht="46.5" customHeight="1">
      <c r="A80" s="79" t="s">
        <v>3623</v>
      </c>
      <c r="B80" s="77" t="s">
        <v>10396</v>
      </c>
      <c r="C80" s="40" t="s">
        <v>9517</v>
      </c>
      <c r="D80" s="77" t="s">
        <v>1142</v>
      </c>
      <c r="E80" s="41" t="s">
        <v>8660</v>
      </c>
      <c r="F80" s="77" t="s">
        <v>1142</v>
      </c>
      <c r="G80" t="s">
        <v>3623</v>
      </c>
      <c r="H80">
        <v>8162</v>
      </c>
      <c r="I80" s="77" t="s">
        <v>10396</v>
      </c>
      <c r="J80" s="41" t="s">
        <v>8660</v>
      </c>
      <c r="K80" s="77" t="s">
        <v>1142</v>
      </c>
      <c r="L80">
        <v>8162</v>
      </c>
    </row>
    <row r="81" spans="1:12" ht="46.5" customHeight="1">
      <c r="A81" s="76" t="s">
        <v>3624</v>
      </c>
      <c r="B81" s="77" t="s">
        <v>2455</v>
      </c>
      <c r="C81" s="40" t="s">
        <v>9517</v>
      </c>
      <c r="D81" s="77" t="s">
        <v>1142</v>
      </c>
      <c r="E81" s="41" t="s">
        <v>8660</v>
      </c>
      <c r="F81" s="77" t="s">
        <v>1142</v>
      </c>
      <c r="G81" t="s">
        <v>3624</v>
      </c>
      <c r="H81">
        <v>8221</v>
      </c>
      <c r="I81" s="77" t="s">
        <v>2455</v>
      </c>
      <c r="J81" s="41" t="s">
        <v>8660</v>
      </c>
      <c r="K81" s="77" t="s">
        <v>1142</v>
      </c>
      <c r="L81">
        <v>8221</v>
      </c>
    </row>
    <row r="82" spans="1:12" ht="46.5" customHeight="1">
      <c r="A82" s="76" t="s">
        <v>3625</v>
      </c>
      <c r="B82" s="77" t="s">
        <v>2456</v>
      </c>
      <c r="C82" s="40" t="s">
        <v>9517</v>
      </c>
      <c r="D82" s="77" t="s">
        <v>1142</v>
      </c>
      <c r="E82" s="41" t="s">
        <v>8660</v>
      </c>
      <c r="F82" s="77" t="s">
        <v>1142</v>
      </c>
      <c r="G82" t="s">
        <v>3625</v>
      </c>
      <c r="H82">
        <v>8222</v>
      </c>
      <c r="I82" s="77" t="s">
        <v>2456</v>
      </c>
      <c r="J82" s="41" t="s">
        <v>8660</v>
      </c>
      <c r="K82" s="77" t="s">
        <v>1142</v>
      </c>
      <c r="L82">
        <v>8222</v>
      </c>
    </row>
    <row r="83" spans="1:12" ht="46.5" customHeight="1">
      <c r="A83" s="79" t="s">
        <v>3626</v>
      </c>
      <c r="B83" s="77" t="s">
        <v>811</v>
      </c>
      <c r="C83" s="40" t="s">
        <v>9517</v>
      </c>
      <c r="D83" s="77" t="s">
        <v>1142</v>
      </c>
      <c r="E83" s="41" t="s">
        <v>8660</v>
      </c>
      <c r="F83" s="77" t="s">
        <v>1142</v>
      </c>
      <c r="G83" t="s">
        <v>3626</v>
      </c>
      <c r="H83">
        <v>8231</v>
      </c>
      <c r="I83" s="77" t="s">
        <v>811</v>
      </c>
      <c r="J83" s="41" t="s">
        <v>8660</v>
      </c>
      <c r="K83" s="77" t="s">
        <v>1142</v>
      </c>
      <c r="L83">
        <v>8231</v>
      </c>
    </row>
    <row r="84" spans="1:12" ht="46.5" customHeight="1">
      <c r="A84" s="79" t="s">
        <v>3627</v>
      </c>
      <c r="B84" s="77" t="s">
        <v>813</v>
      </c>
      <c r="C84" s="40" t="s">
        <v>9517</v>
      </c>
      <c r="D84" s="77" t="s">
        <v>1142</v>
      </c>
      <c r="E84" s="41" t="s">
        <v>8660</v>
      </c>
      <c r="F84" s="77" t="s">
        <v>1142</v>
      </c>
      <c r="G84" t="s">
        <v>3627</v>
      </c>
      <c r="H84">
        <v>8232</v>
      </c>
      <c r="I84" s="77" t="s">
        <v>813</v>
      </c>
      <c r="J84" s="41" t="s">
        <v>8660</v>
      </c>
      <c r="K84" s="77" t="s">
        <v>1142</v>
      </c>
      <c r="L84">
        <v>8232</v>
      </c>
    </row>
    <row r="85" spans="1:12" ht="46.5" customHeight="1">
      <c r="A85" s="79" t="s">
        <v>3628</v>
      </c>
      <c r="B85" s="77" t="s">
        <v>10397</v>
      </c>
      <c r="C85" s="40" t="s">
        <v>9517</v>
      </c>
      <c r="D85" s="77" t="s">
        <v>1142</v>
      </c>
      <c r="E85" s="41" t="s">
        <v>8660</v>
      </c>
      <c r="F85" s="77" t="s">
        <v>1142</v>
      </c>
      <c r="G85" t="s">
        <v>3628</v>
      </c>
      <c r="H85">
        <v>8241</v>
      </c>
      <c r="I85" s="77" t="s">
        <v>10397</v>
      </c>
      <c r="J85" s="41" t="s">
        <v>8660</v>
      </c>
      <c r="K85" s="77" t="s">
        <v>1142</v>
      </c>
      <c r="L85">
        <v>8241</v>
      </c>
    </row>
    <row r="86" spans="1:12" ht="46.5" customHeight="1">
      <c r="A86" s="79" t="s">
        <v>3629</v>
      </c>
      <c r="B86" s="77" t="s">
        <v>10398</v>
      </c>
      <c r="C86" s="40" t="s">
        <v>9517</v>
      </c>
      <c r="D86" s="77" t="s">
        <v>1142</v>
      </c>
      <c r="E86" s="41" t="s">
        <v>8660</v>
      </c>
      <c r="F86" s="77" t="s">
        <v>1142</v>
      </c>
      <c r="G86" t="s">
        <v>3629</v>
      </c>
      <c r="H86">
        <v>8242</v>
      </c>
      <c r="I86" s="77" t="s">
        <v>10398</v>
      </c>
      <c r="J86" s="41" t="s">
        <v>8660</v>
      </c>
      <c r="K86" s="77" t="s">
        <v>1142</v>
      </c>
      <c r="L86">
        <v>8242</v>
      </c>
    </row>
    <row r="87" spans="1:12" ht="46.5" customHeight="1">
      <c r="A87" s="79" t="s">
        <v>3630</v>
      </c>
      <c r="B87" s="77" t="s">
        <v>2457</v>
      </c>
      <c r="C87" s="40" t="s">
        <v>9517</v>
      </c>
      <c r="D87" s="77" t="s">
        <v>1142</v>
      </c>
      <c r="E87" s="41" t="s">
        <v>8660</v>
      </c>
      <c r="F87" s="77" t="s">
        <v>1142</v>
      </c>
      <c r="G87" t="s">
        <v>3630</v>
      </c>
      <c r="H87">
        <v>8311</v>
      </c>
      <c r="I87" s="77" t="s">
        <v>2457</v>
      </c>
      <c r="J87" s="41" t="s">
        <v>8660</v>
      </c>
      <c r="K87" s="77" t="s">
        <v>1142</v>
      </c>
      <c r="L87">
        <v>8311</v>
      </c>
    </row>
    <row r="88" spans="1:12" ht="46.5" customHeight="1">
      <c r="A88" s="79" t="s">
        <v>3631</v>
      </c>
      <c r="B88" s="77" t="s">
        <v>2458</v>
      </c>
      <c r="C88" s="40" t="s">
        <v>9517</v>
      </c>
      <c r="D88" s="77" t="s">
        <v>1142</v>
      </c>
      <c r="E88" s="41" t="s">
        <v>8660</v>
      </c>
      <c r="F88" s="77" t="s">
        <v>1142</v>
      </c>
      <c r="G88" t="s">
        <v>3631</v>
      </c>
      <c r="H88">
        <v>8321</v>
      </c>
      <c r="I88" s="77" t="s">
        <v>2458</v>
      </c>
      <c r="J88" s="41" t="s">
        <v>8660</v>
      </c>
      <c r="K88" s="77" t="s">
        <v>1142</v>
      </c>
      <c r="L88">
        <v>8321</v>
      </c>
    </row>
    <row r="89" spans="1:12" ht="46.5" customHeight="1">
      <c r="A89" s="76" t="s">
        <v>3632</v>
      </c>
      <c r="B89" s="77" t="s">
        <v>2459</v>
      </c>
      <c r="C89" s="40" t="s">
        <v>9517</v>
      </c>
      <c r="D89" s="77" t="s">
        <v>1142</v>
      </c>
      <c r="E89" s="41" t="s">
        <v>8660</v>
      </c>
      <c r="F89" s="77" t="s">
        <v>1142</v>
      </c>
      <c r="G89" t="s">
        <v>3632</v>
      </c>
      <c r="H89">
        <v>8331</v>
      </c>
      <c r="I89" s="77" t="s">
        <v>2459</v>
      </c>
      <c r="J89" s="41" t="s">
        <v>8660</v>
      </c>
      <c r="K89" s="77" t="s">
        <v>1142</v>
      </c>
      <c r="L89">
        <v>8331</v>
      </c>
    </row>
    <row r="90" spans="1:12" ht="46.5" customHeight="1">
      <c r="A90" s="76" t="s">
        <v>3633</v>
      </c>
      <c r="B90" s="77" t="s">
        <v>2460</v>
      </c>
      <c r="C90" s="40" t="s">
        <v>9517</v>
      </c>
      <c r="D90" s="77" t="s">
        <v>1142</v>
      </c>
      <c r="E90" s="41" t="s">
        <v>8660</v>
      </c>
      <c r="F90" s="77" t="s">
        <v>1142</v>
      </c>
      <c r="G90" t="s">
        <v>3633</v>
      </c>
      <c r="H90">
        <v>8332</v>
      </c>
      <c r="I90" s="77" t="s">
        <v>2460</v>
      </c>
      <c r="J90" s="41" t="s">
        <v>8660</v>
      </c>
      <c r="K90" s="77" t="s">
        <v>1142</v>
      </c>
      <c r="L90">
        <v>8332</v>
      </c>
    </row>
    <row r="91" spans="1:12" ht="46.5" customHeight="1">
      <c r="A91" s="79" t="s">
        <v>3634</v>
      </c>
      <c r="B91" s="77" t="s">
        <v>2461</v>
      </c>
      <c r="C91" s="40" t="s">
        <v>9517</v>
      </c>
      <c r="D91" s="77" t="s">
        <v>1142</v>
      </c>
      <c r="E91" s="41" t="s">
        <v>8660</v>
      </c>
      <c r="F91" s="77" t="s">
        <v>1142</v>
      </c>
      <c r="G91" t="s">
        <v>3634</v>
      </c>
      <c r="H91">
        <v>8341</v>
      </c>
      <c r="I91" s="77" t="s">
        <v>2461</v>
      </c>
      <c r="J91" s="41" t="s">
        <v>8660</v>
      </c>
      <c r="K91" s="77" t="s">
        <v>1142</v>
      </c>
      <c r="L91">
        <v>8341</v>
      </c>
    </row>
    <row r="92" spans="1:12" ht="46.5" customHeight="1">
      <c r="A92" s="76" t="s">
        <v>3635</v>
      </c>
      <c r="B92" s="77" t="s">
        <v>2462</v>
      </c>
      <c r="C92" s="40" t="s">
        <v>9517</v>
      </c>
      <c r="D92" s="77" t="s">
        <v>1142</v>
      </c>
      <c r="E92" s="41" t="s">
        <v>8660</v>
      </c>
      <c r="F92" s="77" t="s">
        <v>1142</v>
      </c>
      <c r="G92" t="s">
        <v>3635</v>
      </c>
      <c r="H92">
        <v>8342</v>
      </c>
      <c r="I92" s="77" t="s">
        <v>2462</v>
      </c>
      <c r="J92" s="41" t="s">
        <v>8660</v>
      </c>
      <c r="K92" s="77" t="s">
        <v>1142</v>
      </c>
      <c r="L92">
        <v>8342</v>
      </c>
    </row>
    <row r="93" spans="1:12" ht="46.5" customHeight="1">
      <c r="A93" s="79" t="s">
        <v>3636</v>
      </c>
      <c r="B93" s="77" t="s">
        <v>10399</v>
      </c>
      <c r="C93" s="40" t="s">
        <v>9517</v>
      </c>
      <c r="D93" s="77" t="s">
        <v>1142</v>
      </c>
      <c r="E93" s="41" t="s">
        <v>8660</v>
      </c>
      <c r="F93" s="77" t="s">
        <v>1142</v>
      </c>
      <c r="G93" t="s">
        <v>3636</v>
      </c>
      <c r="H93">
        <v>8411</v>
      </c>
      <c r="I93" s="77" t="s">
        <v>10399</v>
      </c>
      <c r="J93" s="41" t="s">
        <v>8660</v>
      </c>
      <c r="K93" s="77" t="s">
        <v>1142</v>
      </c>
      <c r="L93">
        <v>8411</v>
      </c>
    </row>
    <row r="94" spans="1:12" ht="46.5" customHeight="1">
      <c r="A94" s="76" t="s">
        <v>3637</v>
      </c>
      <c r="B94" s="77" t="s">
        <v>10400</v>
      </c>
      <c r="C94" s="40" t="s">
        <v>9517</v>
      </c>
      <c r="D94" s="77" t="s">
        <v>1142</v>
      </c>
      <c r="E94" s="41" t="s">
        <v>8660</v>
      </c>
      <c r="F94" s="77" t="s">
        <v>1142</v>
      </c>
      <c r="G94" t="s">
        <v>3637</v>
      </c>
      <c r="H94">
        <v>8412</v>
      </c>
      <c r="I94" s="77" t="s">
        <v>10400</v>
      </c>
      <c r="J94" s="41" t="s">
        <v>8660</v>
      </c>
      <c r="K94" s="77" t="s">
        <v>1142</v>
      </c>
      <c r="L94">
        <v>8412</v>
      </c>
    </row>
    <row r="95" spans="1:12" ht="46.5" customHeight="1">
      <c r="A95" s="79" t="s">
        <v>2252</v>
      </c>
      <c r="B95" s="77" t="s">
        <v>2253</v>
      </c>
      <c r="C95" s="40" t="s">
        <v>9510</v>
      </c>
      <c r="D95" s="77" t="s">
        <v>1148</v>
      </c>
      <c r="E95" s="41" t="s">
        <v>3068</v>
      </c>
      <c r="F95" s="77" t="s">
        <v>1149</v>
      </c>
      <c r="G95" t="s">
        <v>11983</v>
      </c>
      <c r="H95">
        <v>61443</v>
      </c>
      <c r="I95" s="77" t="s">
        <v>2253</v>
      </c>
      <c r="J95" s="41" t="s">
        <v>3068</v>
      </c>
      <c r="K95" s="77" t="s">
        <v>1149</v>
      </c>
      <c r="L95">
        <v>61443</v>
      </c>
    </row>
    <row r="96" spans="1:12" ht="46.5" customHeight="1">
      <c r="A96" s="79" t="s">
        <v>2254</v>
      </c>
      <c r="B96" s="77" t="s">
        <v>2255</v>
      </c>
      <c r="C96" s="40" t="s">
        <v>9517</v>
      </c>
      <c r="D96" s="77" t="s">
        <v>1142</v>
      </c>
      <c r="E96" s="41" t="s">
        <v>8660</v>
      </c>
      <c r="F96" s="77" t="s">
        <v>1142</v>
      </c>
      <c r="G96" t="s">
        <v>11983</v>
      </c>
      <c r="H96">
        <v>61444</v>
      </c>
      <c r="I96" s="77" t="s">
        <v>2255</v>
      </c>
      <c r="J96" s="41" t="s">
        <v>8660</v>
      </c>
      <c r="K96" s="77" t="s">
        <v>1142</v>
      </c>
      <c r="L96">
        <v>61444</v>
      </c>
    </row>
    <row r="97" spans="1:12" ht="46.5" customHeight="1">
      <c r="A97" s="79" t="s">
        <v>2256</v>
      </c>
      <c r="B97" s="77" t="s">
        <v>463</v>
      </c>
      <c r="C97" s="40" t="s">
        <v>9510</v>
      </c>
      <c r="D97" s="77" t="s">
        <v>1148</v>
      </c>
      <c r="E97" s="41" t="s">
        <v>3068</v>
      </c>
      <c r="F97" s="77" t="s">
        <v>1149</v>
      </c>
      <c r="G97" t="s">
        <v>11983</v>
      </c>
      <c r="H97">
        <v>61445</v>
      </c>
      <c r="I97" s="77" t="s">
        <v>463</v>
      </c>
      <c r="J97" s="41" t="s">
        <v>3068</v>
      </c>
      <c r="K97" s="77" t="s">
        <v>1149</v>
      </c>
      <c r="L97">
        <v>61445</v>
      </c>
    </row>
    <row r="98" spans="1:12" ht="46.5" customHeight="1">
      <c r="A98" s="79" t="s">
        <v>464</v>
      </c>
      <c r="B98" s="77" t="s">
        <v>465</v>
      </c>
      <c r="C98" s="40" t="s">
        <v>9510</v>
      </c>
      <c r="D98" s="77" t="s">
        <v>1148</v>
      </c>
      <c r="E98" s="41" t="s">
        <v>3068</v>
      </c>
      <c r="F98" s="77" t="s">
        <v>1149</v>
      </c>
      <c r="G98" t="s">
        <v>11983</v>
      </c>
      <c r="H98">
        <v>61446</v>
      </c>
      <c r="I98" s="77" t="s">
        <v>465</v>
      </c>
      <c r="J98" s="41" t="s">
        <v>3068</v>
      </c>
      <c r="K98" s="77" t="s">
        <v>1149</v>
      </c>
      <c r="L98">
        <v>61446</v>
      </c>
    </row>
    <row r="99" spans="1:12" ht="46.5" customHeight="1">
      <c r="A99" s="79" t="s">
        <v>466</v>
      </c>
      <c r="B99" s="77" t="s">
        <v>467</v>
      </c>
      <c r="C99" s="40" t="s">
        <v>9517</v>
      </c>
      <c r="D99" s="77" t="s">
        <v>1142</v>
      </c>
      <c r="E99" s="41" t="s">
        <v>8660</v>
      </c>
      <c r="F99" s="77" t="s">
        <v>1142</v>
      </c>
      <c r="G99" t="s">
        <v>11983</v>
      </c>
      <c r="H99">
        <v>61447</v>
      </c>
      <c r="I99" s="77" t="s">
        <v>467</v>
      </c>
      <c r="J99" s="41" t="s">
        <v>8660</v>
      </c>
      <c r="K99" s="77" t="s">
        <v>1142</v>
      </c>
      <c r="L99">
        <v>61447</v>
      </c>
    </row>
    <row r="100" spans="1:12" ht="46.5" customHeight="1">
      <c r="A100" s="79" t="s">
        <v>468</v>
      </c>
      <c r="B100" s="77" t="s">
        <v>469</v>
      </c>
      <c r="C100" s="40" t="s">
        <v>9517</v>
      </c>
      <c r="D100" s="77" t="s">
        <v>1142</v>
      </c>
      <c r="E100" s="41" t="s">
        <v>8660</v>
      </c>
      <c r="F100" s="77" t="s">
        <v>1142</v>
      </c>
      <c r="G100" t="s">
        <v>11983</v>
      </c>
      <c r="H100">
        <v>61448</v>
      </c>
      <c r="I100" s="77" t="s">
        <v>469</v>
      </c>
      <c r="J100" s="41" t="s">
        <v>8660</v>
      </c>
      <c r="K100" s="77" t="s">
        <v>1142</v>
      </c>
      <c r="L100">
        <v>61448</v>
      </c>
    </row>
    <row r="101" spans="1:12" ht="46.5" customHeight="1">
      <c r="A101" s="79" t="s">
        <v>470</v>
      </c>
      <c r="B101" s="77" t="s">
        <v>11554</v>
      </c>
      <c r="C101" s="40" t="s">
        <v>9517</v>
      </c>
      <c r="D101" s="77" t="s">
        <v>1142</v>
      </c>
      <c r="E101" s="41" t="s">
        <v>8660</v>
      </c>
      <c r="F101" s="77" t="s">
        <v>1142</v>
      </c>
      <c r="G101" t="s">
        <v>11983</v>
      </c>
      <c r="H101">
        <v>61449</v>
      </c>
      <c r="I101" s="77" t="s">
        <v>11554</v>
      </c>
      <c r="J101" s="41" t="s">
        <v>8660</v>
      </c>
      <c r="K101" s="77" t="s">
        <v>1142</v>
      </c>
      <c r="L101">
        <v>61449</v>
      </c>
    </row>
    <row r="102" spans="1:12" ht="46.5" customHeight="1">
      <c r="A102" s="79" t="s">
        <v>471</v>
      </c>
      <c r="B102" s="77" t="s">
        <v>472</v>
      </c>
      <c r="C102" s="40" t="s">
        <v>9517</v>
      </c>
      <c r="D102" s="77" t="s">
        <v>1142</v>
      </c>
      <c r="E102" s="41" t="s">
        <v>8660</v>
      </c>
      <c r="F102" s="77" t="s">
        <v>1142</v>
      </c>
      <c r="G102" t="s">
        <v>11987</v>
      </c>
      <c r="H102">
        <v>61511</v>
      </c>
      <c r="I102" s="77" t="s">
        <v>472</v>
      </c>
      <c r="J102" s="41" t="s">
        <v>8660</v>
      </c>
      <c r="K102" s="77" t="s">
        <v>1142</v>
      </c>
      <c r="L102">
        <v>61511</v>
      </c>
    </row>
    <row r="103" spans="1:12" ht="46.5" customHeight="1">
      <c r="A103" s="79" t="s">
        <v>473</v>
      </c>
      <c r="B103" s="77" t="s">
        <v>474</v>
      </c>
      <c r="C103" s="40" t="s">
        <v>9517</v>
      </c>
      <c r="D103" s="77" t="s">
        <v>1142</v>
      </c>
      <c r="E103" s="41" t="s">
        <v>8660</v>
      </c>
      <c r="F103" s="77" t="s">
        <v>1142</v>
      </c>
      <c r="G103" t="s">
        <v>11987</v>
      </c>
      <c r="H103">
        <v>61512</v>
      </c>
      <c r="I103" s="77" t="s">
        <v>474</v>
      </c>
      <c r="J103" s="41" t="s">
        <v>8660</v>
      </c>
      <c r="K103" s="77" t="s">
        <v>1142</v>
      </c>
      <c r="L103">
        <v>61512</v>
      </c>
    </row>
    <row r="104" spans="1:12" ht="46.5" customHeight="1">
      <c r="A104" s="79" t="s">
        <v>245</v>
      </c>
      <c r="B104" s="77" t="s">
        <v>11555</v>
      </c>
      <c r="C104" s="40" t="s">
        <v>9517</v>
      </c>
      <c r="D104" s="77" t="s">
        <v>1142</v>
      </c>
      <c r="E104" s="41" t="s">
        <v>8660</v>
      </c>
      <c r="F104" s="77" t="s">
        <v>1142</v>
      </c>
      <c r="G104" t="s">
        <v>12461</v>
      </c>
      <c r="H104">
        <v>64211</v>
      </c>
      <c r="I104" s="77" t="s">
        <v>11555</v>
      </c>
      <c r="J104" s="41" t="s">
        <v>8660</v>
      </c>
      <c r="K104" s="77" t="s">
        <v>1142</v>
      </c>
      <c r="L104">
        <v>64211</v>
      </c>
    </row>
    <row r="105" spans="1:12" ht="46.5" customHeight="1">
      <c r="A105" s="79" t="s">
        <v>245</v>
      </c>
      <c r="B105" s="77" t="s">
        <v>11555</v>
      </c>
      <c r="C105" s="40" t="s">
        <v>9510</v>
      </c>
      <c r="D105" s="77" t="s">
        <v>1148</v>
      </c>
      <c r="E105" s="41" t="s">
        <v>9576</v>
      </c>
      <c r="F105" s="77" t="s">
        <v>1151</v>
      </c>
      <c r="G105" t="s">
        <v>12461</v>
      </c>
      <c r="H105">
        <v>64211</v>
      </c>
      <c r="I105" s="77" t="s">
        <v>11555</v>
      </c>
      <c r="J105" s="41" t="s">
        <v>9576</v>
      </c>
      <c r="K105" s="77" t="s">
        <v>1151</v>
      </c>
      <c r="L105">
        <v>64211</v>
      </c>
    </row>
    <row r="106" spans="1:12" ht="46.5" customHeight="1">
      <c r="A106" s="79" t="s">
        <v>246</v>
      </c>
      <c r="B106" s="77" t="s">
        <v>247</v>
      </c>
      <c r="C106" s="40" t="s">
        <v>9517</v>
      </c>
      <c r="D106" s="77" t="s">
        <v>1142</v>
      </c>
      <c r="E106" s="41" t="s">
        <v>8660</v>
      </c>
      <c r="F106" s="77" t="s">
        <v>1142</v>
      </c>
      <c r="G106" t="s">
        <v>12461</v>
      </c>
      <c r="H106">
        <v>64212</v>
      </c>
      <c r="I106" s="77" t="s">
        <v>247</v>
      </c>
      <c r="J106" s="41" t="s">
        <v>8660</v>
      </c>
      <c r="K106" s="77" t="s">
        <v>1142</v>
      </c>
      <c r="L106">
        <v>64212</v>
      </c>
    </row>
    <row r="107" spans="1:12" ht="46.5" customHeight="1">
      <c r="A107" s="76" t="s">
        <v>3098</v>
      </c>
      <c r="B107" s="77" t="s">
        <v>3099</v>
      </c>
      <c r="C107" s="40" t="s">
        <v>9517</v>
      </c>
      <c r="D107" s="77" t="s">
        <v>1142</v>
      </c>
      <c r="E107" s="41" t="s">
        <v>8660</v>
      </c>
      <c r="F107" s="77" t="s">
        <v>1142</v>
      </c>
      <c r="G107" t="s">
        <v>12461</v>
      </c>
      <c r="H107">
        <v>64213</v>
      </c>
      <c r="I107" s="77" t="s">
        <v>3099</v>
      </c>
      <c r="J107" s="41" t="s">
        <v>8660</v>
      </c>
      <c r="K107" s="77" t="s">
        <v>1142</v>
      </c>
      <c r="L107">
        <v>64213</v>
      </c>
    </row>
    <row r="108" spans="1:12" ht="46.5" customHeight="1">
      <c r="A108" s="76" t="s">
        <v>3100</v>
      </c>
      <c r="B108" s="77" t="s">
        <v>3101</v>
      </c>
      <c r="C108" s="40" t="s">
        <v>9517</v>
      </c>
      <c r="D108" s="77" t="s">
        <v>1142</v>
      </c>
      <c r="E108" s="41" t="s">
        <v>8660</v>
      </c>
      <c r="F108" s="77" t="s">
        <v>1142</v>
      </c>
      <c r="G108" t="s">
        <v>12461</v>
      </c>
      <c r="H108">
        <v>64214</v>
      </c>
      <c r="I108" s="77" t="s">
        <v>3101</v>
      </c>
      <c r="J108" s="41" t="s">
        <v>8660</v>
      </c>
      <c r="K108" s="77" t="s">
        <v>1142</v>
      </c>
      <c r="L108">
        <v>64214</v>
      </c>
    </row>
    <row r="109" spans="1:12" ht="46.5" customHeight="1">
      <c r="A109" s="79" t="s">
        <v>3102</v>
      </c>
      <c r="B109" s="77" t="s">
        <v>3103</v>
      </c>
      <c r="C109" s="40" t="s">
        <v>9510</v>
      </c>
      <c r="D109" s="77" t="s">
        <v>1148</v>
      </c>
      <c r="E109" s="41" t="s">
        <v>3068</v>
      </c>
      <c r="F109" s="77" t="s">
        <v>1149</v>
      </c>
      <c r="G109" t="s">
        <v>12461</v>
      </c>
      <c r="H109">
        <v>64215</v>
      </c>
      <c r="I109" s="77" t="s">
        <v>3103</v>
      </c>
      <c r="J109" s="41" t="s">
        <v>3068</v>
      </c>
      <c r="K109" s="77" t="s">
        <v>1149</v>
      </c>
      <c r="L109">
        <v>64215</v>
      </c>
    </row>
    <row r="110" spans="1:12" ht="46.5" customHeight="1">
      <c r="A110" s="76" t="s">
        <v>3104</v>
      </c>
      <c r="B110" s="77" t="s">
        <v>3105</v>
      </c>
      <c r="C110" s="40" t="s">
        <v>9517</v>
      </c>
      <c r="D110" s="77" t="s">
        <v>1142</v>
      </c>
      <c r="E110" s="41" t="s">
        <v>8660</v>
      </c>
      <c r="F110" s="77" t="s">
        <v>1142</v>
      </c>
      <c r="G110" t="s">
        <v>12461</v>
      </c>
      <c r="H110">
        <v>64216</v>
      </c>
      <c r="I110" s="77" t="s">
        <v>3105</v>
      </c>
      <c r="J110" s="41" t="s">
        <v>8660</v>
      </c>
      <c r="K110" s="77" t="s">
        <v>1142</v>
      </c>
      <c r="L110">
        <v>64216</v>
      </c>
    </row>
    <row r="111" spans="1:12" ht="46.5" customHeight="1">
      <c r="A111" s="76" t="s">
        <v>3106</v>
      </c>
      <c r="B111" s="77" t="s">
        <v>3107</v>
      </c>
      <c r="C111" s="40" t="s">
        <v>9517</v>
      </c>
      <c r="D111" s="77" t="s">
        <v>1142</v>
      </c>
      <c r="E111" s="41" t="s">
        <v>8660</v>
      </c>
      <c r="F111" s="77" t="s">
        <v>1142</v>
      </c>
      <c r="G111" t="s">
        <v>12461</v>
      </c>
      <c r="H111">
        <v>64217</v>
      </c>
      <c r="I111" s="77" t="s">
        <v>3107</v>
      </c>
      <c r="J111" s="41" t="s">
        <v>8660</v>
      </c>
      <c r="K111" s="77" t="s">
        <v>1142</v>
      </c>
      <c r="L111">
        <v>64217</v>
      </c>
    </row>
    <row r="112" spans="1:12" ht="46.5" customHeight="1">
      <c r="A112" s="79" t="s">
        <v>3108</v>
      </c>
      <c r="B112" s="77" t="s">
        <v>3109</v>
      </c>
      <c r="C112" s="40" t="s">
        <v>9517</v>
      </c>
      <c r="D112" s="77" t="s">
        <v>1142</v>
      </c>
      <c r="E112" s="41" t="s">
        <v>8660</v>
      </c>
      <c r="F112" s="77" t="s">
        <v>1142</v>
      </c>
      <c r="G112" t="s">
        <v>12461</v>
      </c>
      <c r="H112">
        <v>64218</v>
      </c>
      <c r="I112" s="77" t="s">
        <v>3109</v>
      </c>
      <c r="J112" s="41" t="s">
        <v>8660</v>
      </c>
      <c r="K112" s="77" t="s">
        <v>1142</v>
      </c>
      <c r="L112">
        <v>64218</v>
      </c>
    </row>
    <row r="113" spans="1:12" ht="46.5" customHeight="1">
      <c r="A113" s="79" t="s">
        <v>3110</v>
      </c>
      <c r="B113" s="77" t="s">
        <v>3111</v>
      </c>
      <c r="C113" s="40" t="s">
        <v>9517</v>
      </c>
      <c r="D113" s="77" t="s">
        <v>1142</v>
      </c>
      <c r="E113" s="41" t="s">
        <v>8660</v>
      </c>
      <c r="F113" s="77" t="s">
        <v>1142</v>
      </c>
      <c r="G113" t="s">
        <v>12461</v>
      </c>
      <c r="H113">
        <v>64219</v>
      </c>
      <c r="I113" s="77" t="s">
        <v>3111</v>
      </c>
      <c r="J113" s="41" t="s">
        <v>8660</v>
      </c>
      <c r="K113" s="77" t="s">
        <v>1142</v>
      </c>
      <c r="L113">
        <v>64219</v>
      </c>
    </row>
    <row r="114" spans="1:12" ht="46.5" customHeight="1">
      <c r="A114" s="79" t="s">
        <v>3112</v>
      </c>
      <c r="B114" s="77" t="s">
        <v>11556</v>
      </c>
      <c r="C114" s="40" t="s">
        <v>9517</v>
      </c>
      <c r="D114" s="77" t="s">
        <v>1142</v>
      </c>
      <c r="E114" s="41" t="s">
        <v>8660</v>
      </c>
      <c r="F114" s="77" t="s">
        <v>1142</v>
      </c>
      <c r="G114" t="s">
        <v>12019</v>
      </c>
      <c r="H114">
        <v>64231</v>
      </c>
      <c r="I114" s="77" t="s">
        <v>11556</v>
      </c>
      <c r="J114" s="41" t="s">
        <v>8660</v>
      </c>
      <c r="K114" s="77" t="s">
        <v>1142</v>
      </c>
      <c r="L114">
        <v>64231</v>
      </c>
    </row>
    <row r="115" spans="1:12" ht="46.5" customHeight="1">
      <c r="A115" s="79" t="s">
        <v>3113</v>
      </c>
      <c r="B115" s="77" t="s">
        <v>3114</v>
      </c>
      <c r="C115" s="40" t="s">
        <v>9517</v>
      </c>
      <c r="D115" s="77" t="s">
        <v>1142</v>
      </c>
      <c r="E115" s="41" t="s">
        <v>8660</v>
      </c>
      <c r="F115" s="77" t="s">
        <v>1142</v>
      </c>
      <c r="G115" t="s">
        <v>12019</v>
      </c>
      <c r="H115">
        <v>64232</v>
      </c>
      <c r="I115" s="77" t="s">
        <v>3114</v>
      </c>
      <c r="J115" s="41" t="s">
        <v>8660</v>
      </c>
      <c r="K115" s="77" t="s">
        <v>1142</v>
      </c>
      <c r="L115">
        <v>64232</v>
      </c>
    </row>
    <row r="116" spans="1:12" ht="46.5" customHeight="1">
      <c r="A116" s="79" t="s">
        <v>3115</v>
      </c>
      <c r="B116" s="77" t="s">
        <v>3116</v>
      </c>
      <c r="C116" s="40" t="s">
        <v>9517</v>
      </c>
      <c r="D116" s="77" t="s">
        <v>1142</v>
      </c>
      <c r="E116" s="41" t="s">
        <v>8660</v>
      </c>
      <c r="F116" s="77" t="s">
        <v>1142</v>
      </c>
      <c r="G116" t="s">
        <v>12019</v>
      </c>
      <c r="H116">
        <v>64233</v>
      </c>
      <c r="I116" s="77" t="s">
        <v>3116</v>
      </c>
      <c r="J116" s="41" t="s">
        <v>8660</v>
      </c>
      <c r="K116" s="77" t="s">
        <v>1142</v>
      </c>
      <c r="L116">
        <v>64233</v>
      </c>
    </row>
    <row r="117" spans="1:12" ht="46.5" customHeight="1">
      <c r="A117" s="79" t="s">
        <v>3117</v>
      </c>
      <c r="B117" s="77" t="s">
        <v>11557</v>
      </c>
      <c r="C117" s="40" t="s">
        <v>9517</v>
      </c>
      <c r="D117" s="77" t="s">
        <v>1142</v>
      </c>
      <c r="E117" s="41" t="s">
        <v>8660</v>
      </c>
      <c r="F117" s="77" t="s">
        <v>1142</v>
      </c>
      <c r="G117" t="s">
        <v>12019</v>
      </c>
      <c r="H117">
        <v>64234</v>
      </c>
      <c r="I117" s="77" t="s">
        <v>11557</v>
      </c>
      <c r="J117" s="41" t="s">
        <v>8660</v>
      </c>
      <c r="K117" s="77" t="s">
        <v>1142</v>
      </c>
      <c r="L117">
        <v>64234</v>
      </c>
    </row>
    <row r="118" spans="1:12" ht="46.5" customHeight="1">
      <c r="A118" s="79" t="s">
        <v>3117</v>
      </c>
      <c r="B118" s="77" t="s">
        <v>11557</v>
      </c>
      <c r="C118" s="40" t="s">
        <v>9510</v>
      </c>
      <c r="D118" s="77" t="s">
        <v>1148</v>
      </c>
      <c r="E118" s="41" t="s">
        <v>9576</v>
      </c>
      <c r="F118" s="77" t="s">
        <v>1151</v>
      </c>
      <c r="G118" t="s">
        <v>12019</v>
      </c>
      <c r="H118">
        <v>64234</v>
      </c>
      <c r="I118" s="77" t="s">
        <v>11557</v>
      </c>
      <c r="J118" s="41" t="s">
        <v>9576</v>
      </c>
      <c r="K118" s="77" t="s">
        <v>1151</v>
      </c>
      <c r="L118">
        <v>64234</v>
      </c>
    </row>
    <row r="119" spans="1:12" ht="46.5" customHeight="1">
      <c r="A119" s="76" t="s">
        <v>3118</v>
      </c>
      <c r="B119" s="77" t="s">
        <v>3119</v>
      </c>
      <c r="C119" s="40" t="s">
        <v>9510</v>
      </c>
      <c r="D119" s="77" t="s">
        <v>1148</v>
      </c>
      <c r="E119" s="41" t="s">
        <v>9576</v>
      </c>
      <c r="F119" s="77" t="s">
        <v>1151</v>
      </c>
      <c r="G119" t="s">
        <v>12019</v>
      </c>
      <c r="H119">
        <v>64235</v>
      </c>
      <c r="I119" s="77" t="s">
        <v>3119</v>
      </c>
      <c r="J119" s="41" t="s">
        <v>9576</v>
      </c>
      <c r="K119" s="77" t="s">
        <v>1151</v>
      </c>
      <c r="L119">
        <v>64235</v>
      </c>
    </row>
    <row r="120" spans="1:12" ht="46.5" customHeight="1">
      <c r="A120" s="76" t="s">
        <v>3120</v>
      </c>
      <c r="B120" s="77" t="s">
        <v>1150</v>
      </c>
      <c r="C120" s="40" t="s">
        <v>9510</v>
      </c>
      <c r="D120" s="77" t="s">
        <v>1148</v>
      </c>
      <c r="E120" s="41" t="s">
        <v>9519</v>
      </c>
      <c r="F120" s="77" t="s">
        <v>1150</v>
      </c>
      <c r="G120" t="s">
        <v>12019</v>
      </c>
      <c r="H120">
        <v>64236</v>
      </c>
      <c r="I120" s="77" t="s">
        <v>1150</v>
      </c>
      <c r="J120" s="41" t="s">
        <v>9519</v>
      </c>
      <c r="K120" s="77" t="s">
        <v>1150</v>
      </c>
      <c r="L120">
        <v>64236</v>
      </c>
    </row>
    <row r="121" spans="1:12" ht="46.5" customHeight="1">
      <c r="A121" s="79" t="s">
        <v>3641</v>
      </c>
      <c r="B121" s="77" t="s">
        <v>5386</v>
      </c>
      <c r="C121" s="40" t="s">
        <v>9517</v>
      </c>
      <c r="D121" s="77" t="s">
        <v>1142</v>
      </c>
      <c r="E121" s="41" t="s">
        <v>8660</v>
      </c>
      <c r="F121" s="77" t="s">
        <v>1142</v>
      </c>
      <c r="G121" t="s">
        <v>12019</v>
      </c>
      <c r="H121">
        <v>64238</v>
      </c>
      <c r="I121" s="77" t="s">
        <v>5386</v>
      </c>
      <c r="J121" s="41" t="s">
        <v>8660</v>
      </c>
      <c r="K121" s="77" t="s">
        <v>1142</v>
      </c>
      <c r="L121">
        <v>64238</v>
      </c>
    </row>
    <row r="122" spans="1:12" ht="46.5" customHeight="1">
      <c r="A122" s="79" t="s">
        <v>3121</v>
      </c>
      <c r="B122" s="77" t="s">
        <v>3122</v>
      </c>
      <c r="C122" s="40" t="s">
        <v>9517</v>
      </c>
      <c r="D122" s="77" t="s">
        <v>1142</v>
      </c>
      <c r="E122" s="41" t="s">
        <v>8660</v>
      </c>
      <c r="F122" s="77" t="s">
        <v>1142</v>
      </c>
      <c r="G122" t="s">
        <v>12019</v>
      </c>
      <c r="H122">
        <v>64239</v>
      </c>
      <c r="I122" s="77" t="s">
        <v>3122</v>
      </c>
      <c r="J122" s="41" t="s">
        <v>8660</v>
      </c>
      <c r="K122" s="77" t="s">
        <v>1142</v>
      </c>
      <c r="L122">
        <v>64239</v>
      </c>
    </row>
    <row r="123" spans="1:12" ht="46.5" customHeight="1">
      <c r="A123" s="76" t="s">
        <v>3123</v>
      </c>
      <c r="B123" s="77" t="s">
        <v>3124</v>
      </c>
      <c r="C123" s="40" t="s">
        <v>9517</v>
      </c>
      <c r="D123" s="77" t="s">
        <v>1142</v>
      </c>
      <c r="E123" s="41" t="s">
        <v>8660</v>
      </c>
      <c r="F123" s="77" t="s">
        <v>1142</v>
      </c>
      <c r="G123" t="s">
        <v>12462</v>
      </c>
      <c r="H123">
        <v>64241</v>
      </c>
      <c r="I123" s="77" t="s">
        <v>3124</v>
      </c>
      <c r="J123" s="41" t="s">
        <v>8660</v>
      </c>
      <c r="K123" s="77" t="s">
        <v>1142</v>
      </c>
      <c r="L123">
        <v>64241</v>
      </c>
    </row>
    <row r="124" spans="1:12" ht="46.5" customHeight="1">
      <c r="A124" s="79" t="s">
        <v>3125</v>
      </c>
      <c r="B124" s="77" t="s">
        <v>3126</v>
      </c>
      <c r="C124" s="40" t="s">
        <v>9517</v>
      </c>
      <c r="D124" s="77" t="s">
        <v>1142</v>
      </c>
      <c r="E124" s="42" t="s">
        <v>8660</v>
      </c>
      <c r="F124" s="77" t="s">
        <v>1142</v>
      </c>
      <c r="G124" t="s">
        <v>12462</v>
      </c>
      <c r="H124">
        <v>64242</v>
      </c>
      <c r="I124" s="77" t="s">
        <v>3126</v>
      </c>
      <c r="J124" s="42" t="s">
        <v>8660</v>
      </c>
      <c r="K124" s="77" t="s">
        <v>1142</v>
      </c>
      <c r="L124">
        <v>64242</v>
      </c>
    </row>
    <row r="125" spans="1:12" ht="46.5" customHeight="1">
      <c r="A125" s="76" t="s">
        <v>3127</v>
      </c>
      <c r="B125" s="77" t="s">
        <v>3128</v>
      </c>
      <c r="C125" s="40" t="s">
        <v>9517</v>
      </c>
      <c r="D125" s="77" t="s">
        <v>1142</v>
      </c>
      <c r="E125" s="41" t="s">
        <v>8660</v>
      </c>
      <c r="F125" s="77" t="s">
        <v>1142</v>
      </c>
      <c r="G125" t="s">
        <v>12462</v>
      </c>
      <c r="H125">
        <v>64243</v>
      </c>
      <c r="I125" s="77" t="s">
        <v>3128</v>
      </c>
      <c r="J125" s="41" t="s">
        <v>8660</v>
      </c>
      <c r="K125" s="77" t="s">
        <v>1142</v>
      </c>
      <c r="L125">
        <v>64243</v>
      </c>
    </row>
    <row r="126" spans="1:12" ht="46.5" customHeight="1">
      <c r="A126" s="83" t="s">
        <v>3129</v>
      </c>
      <c r="B126" s="77" t="s">
        <v>3130</v>
      </c>
      <c r="C126" s="40" t="s">
        <v>9517</v>
      </c>
      <c r="D126" s="77" t="s">
        <v>1142</v>
      </c>
      <c r="E126" s="41" t="s">
        <v>8660</v>
      </c>
      <c r="F126" s="77" t="s">
        <v>1142</v>
      </c>
      <c r="G126" t="s">
        <v>12462</v>
      </c>
      <c r="H126">
        <v>64244</v>
      </c>
      <c r="I126" s="77" t="s">
        <v>3130</v>
      </c>
      <c r="J126" s="41" t="s">
        <v>8660</v>
      </c>
      <c r="K126" s="77" t="s">
        <v>1142</v>
      </c>
      <c r="L126">
        <v>64244</v>
      </c>
    </row>
    <row r="127" spans="1:12" ht="46.5" customHeight="1">
      <c r="A127" s="76" t="s">
        <v>3131</v>
      </c>
      <c r="B127" s="77" t="s">
        <v>11558</v>
      </c>
      <c r="C127" s="40" t="s">
        <v>9517</v>
      </c>
      <c r="D127" s="77" t="s">
        <v>1142</v>
      </c>
      <c r="E127" s="41" t="s">
        <v>8660</v>
      </c>
      <c r="F127" s="77" t="s">
        <v>1142</v>
      </c>
      <c r="G127" t="s">
        <v>12462</v>
      </c>
      <c r="H127">
        <v>64245</v>
      </c>
      <c r="I127" s="77" t="s">
        <v>11558</v>
      </c>
      <c r="J127" s="41" t="s">
        <v>8660</v>
      </c>
      <c r="K127" s="77" t="s">
        <v>1142</v>
      </c>
      <c r="L127">
        <v>64245</v>
      </c>
    </row>
    <row r="128" spans="1:12" ht="46.5" customHeight="1">
      <c r="A128" s="76" t="s">
        <v>11559</v>
      </c>
      <c r="B128" s="77" t="s">
        <v>11560</v>
      </c>
      <c r="C128" s="40" t="s">
        <v>9517</v>
      </c>
      <c r="D128" s="77" t="s">
        <v>1142</v>
      </c>
      <c r="E128" s="41" t="s">
        <v>8660</v>
      </c>
      <c r="F128" s="77" t="s">
        <v>1142</v>
      </c>
      <c r="G128" t="s">
        <v>12462</v>
      </c>
      <c r="H128">
        <v>64246</v>
      </c>
      <c r="I128" s="77" t="s">
        <v>11560</v>
      </c>
      <c r="J128" s="41" t="s">
        <v>8660</v>
      </c>
      <c r="K128" s="77" t="s">
        <v>1142</v>
      </c>
      <c r="L128">
        <v>64246</v>
      </c>
    </row>
    <row r="129" spans="1:12" ht="46.5" customHeight="1">
      <c r="A129" s="76" t="s">
        <v>3132</v>
      </c>
      <c r="B129" s="77" t="s">
        <v>3133</v>
      </c>
      <c r="C129" s="40" t="s">
        <v>9517</v>
      </c>
      <c r="D129" s="77" t="s">
        <v>1142</v>
      </c>
      <c r="E129" s="41" t="s">
        <v>8660</v>
      </c>
      <c r="F129" s="77" t="s">
        <v>1142</v>
      </c>
      <c r="G129" t="s">
        <v>12462</v>
      </c>
      <c r="H129">
        <v>64247</v>
      </c>
      <c r="I129" s="77" t="s">
        <v>3133</v>
      </c>
      <c r="J129" s="41" t="s">
        <v>8660</v>
      </c>
      <c r="K129" s="77" t="s">
        <v>1142</v>
      </c>
      <c r="L129">
        <v>64247</v>
      </c>
    </row>
    <row r="130" spans="1:12" ht="46.5" customHeight="1">
      <c r="A130" s="76" t="s">
        <v>5387</v>
      </c>
      <c r="B130" s="77" t="s">
        <v>5388</v>
      </c>
      <c r="C130" s="40" t="s">
        <v>9510</v>
      </c>
      <c r="D130" s="77" t="s">
        <v>1148</v>
      </c>
      <c r="E130" s="41" t="s">
        <v>9576</v>
      </c>
      <c r="F130" s="77" t="s">
        <v>1151</v>
      </c>
      <c r="G130" t="s">
        <v>12462</v>
      </c>
      <c r="H130">
        <v>64248</v>
      </c>
      <c r="I130" s="77" t="s">
        <v>5388</v>
      </c>
      <c r="J130" s="41" t="s">
        <v>9576</v>
      </c>
      <c r="K130" s="77" t="s">
        <v>1151</v>
      </c>
      <c r="L130">
        <v>64248</v>
      </c>
    </row>
    <row r="131" spans="1:12" ht="46.5" customHeight="1">
      <c r="A131" s="83" t="s">
        <v>448</v>
      </c>
      <c r="B131" s="77" t="s">
        <v>449</v>
      </c>
      <c r="C131" s="40" t="s">
        <v>9517</v>
      </c>
      <c r="D131" s="77" t="s">
        <v>1142</v>
      </c>
      <c r="E131" s="41" t="s">
        <v>8660</v>
      </c>
      <c r="F131" s="77" t="s">
        <v>1142</v>
      </c>
      <c r="G131" t="s">
        <v>12023</v>
      </c>
      <c r="H131">
        <v>65141</v>
      </c>
      <c r="I131" s="77" t="s">
        <v>449</v>
      </c>
      <c r="J131" s="41" t="s">
        <v>8660</v>
      </c>
      <c r="K131" s="77" t="s">
        <v>1142</v>
      </c>
      <c r="L131">
        <v>65141</v>
      </c>
    </row>
    <row r="132" spans="1:12" ht="46.5" customHeight="1">
      <c r="A132" s="76" t="s">
        <v>635</v>
      </c>
      <c r="B132" s="77" t="s">
        <v>2410</v>
      </c>
      <c r="C132" s="40" t="s">
        <v>9510</v>
      </c>
      <c r="D132" s="77" t="s">
        <v>1148</v>
      </c>
      <c r="E132" s="41" t="s">
        <v>9576</v>
      </c>
      <c r="F132" s="77" t="s">
        <v>1151</v>
      </c>
      <c r="G132" t="s">
        <v>12023</v>
      </c>
      <c r="H132">
        <v>65148</v>
      </c>
      <c r="I132" s="77" t="s">
        <v>2410</v>
      </c>
      <c r="J132" s="41" t="s">
        <v>9576</v>
      </c>
      <c r="K132" s="77" t="s">
        <v>1151</v>
      </c>
      <c r="L132">
        <v>65148</v>
      </c>
    </row>
    <row r="133" spans="1:12" ht="46.5" customHeight="1">
      <c r="A133" s="76" t="s">
        <v>450</v>
      </c>
      <c r="B133" s="77" t="s">
        <v>11561</v>
      </c>
      <c r="C133" s="40" t="s">
        <v>9517</v>
      </c>
      <c r="D133" s="77" t="s">
        <v>1142</v>
      </c>
      <c r="E133" s="41" t="s">
        <v>8660</v>
      </c>
      <c r="F133" s="77" t="s">
        <v>1142</v>
      </c>
      <c r="G133" t="s">
        <v>12023</v>
      </c>
      <c r="H133">
        <v>65149</v>
      </c>
      <c r="I133" s="77" t="s">
        <v>11561</v>
      </c>
      <c r="J133" s="41" t="s">
        <v>8660</v>
      </c>
      <c r="K133" s="77" t="s">
        <v>1142</v>
      </c>
      <c r="L133">
        <v>65149</v>
      </c>
    </row>
    <row r="134" spans="1:12" ht="46.5" customHeight="1">
      <c r="A134" s="76" t="s">
        <v>451</v>
      </c>
      <c r="B134" s="77" t="s">
        <v>452</v>
      </c>
      <c r="C134" s="40" t="s">
        <v>9517</v>
      </c>
      <c r="D134" s="77" t="s">
        <v>1142</v>
      </c>
      <c r="E134" s="41" t="s">
        <v>8660</v>
      </c>
      <c r="F134" s="77" t="s">
        <v>1142</v>
      </c>
      <c r="G134" t="s">
        <v>12463</v>
      </c>
      <c r="H134">
        <v>65211</v>
      </c>
      <c r="I134" s="77" t="s">
        <v>452</v>
      </c>
      <c r="J134" s="41" t="s">
        <v>8660</v>
      </c>
      <c r="K134" s="77" t="s">
        <v>1142</v>
      </c>
      <c r="L134">
        <v>65211</v>
      </c>
    </row>
    <row r="135" spans="1:12" ht="46.5" customHeight="1">
      <c r="A135" s="76" t="s">
        <v>453</v>
      </c>
      <c r="B135" s="77" t="s">
        <v>454</v>
      </c>
      <c r="C135" s="40" t="s">
        <v>9517</v>
      </c>
      <c r="D135" s="77" t="s">
        <v>1142</v>
      </c>
      <c r="E135" s="41" t="s">
        <v>8660</v>
      </c>
      <c r="F135" s="77" t="s">
        <v>1142</v>
      </c>
      <c r="G135" t="s">
        <v>12463</v>
      </c>
      <c r="H135">
        <v>65212</v>
      </c>
      <c r="I135" s="77" t="s">
        <v>454</v>
      </c>
      <c r="J135" s="41" t="s">
        <v>8660</v>
      </c>
      <c r="K135" s="77" t="s">
        <v>1142</v>
      </c>
      <c r="L135">
        <v>65212</v>
      </c>
    </row>
    <row r="136" spans="1:12" ht="46.5" customHeight="1">
      <c r="A136" s="76" t="s">
        <v>455</v>
      </c>
      <c r="B136" s="77" t="s">
        <v>456</v>
      </c>
      <c r="C136" s="40" t="s">
        <v>9517</v>
      </c>
      <c r="D136" s="77" t="s">
        <v>1142</v>
      </c>
      <c r="E136" s="41" t="s">
        <v>8660</v>
      </c>
      <c r="F136" s="77" t="s">
        <v>1142</v>
      </c>
      <c r="G136" t="s">
        <v>12463</v>
      </c>
      <c r="H136">
        <v>65213</v>
      </c>
      <c r="I136" s="77" t="s">
        <v>456</v>
      </c>
      <c r="J136" s="41" t="s">
        <v>8660</v>
      </c>
      <c r="K136" s="77" t="s">
        <v>1142</v>
      </c>
      <c r="L136">
        <v>65213</v>
      </c>
    </row>
    <row r="137" spans="1:12" ht="46.5" customHeight="1">
      <c r="A137" s="76" t="s">
        <v>457</v>
      </c>
      <c r="B137" s="77" t="s">
        <v>458</v>
      </c>
      <c r="C137" s="40" t="s">
        <v>9517</v>
      </c>
      <c r="D137" s="77" t="s">
        <v>1142</v>
      </c>
      <c r="E137" s="41" t="s">
        <v>8660</v>
      </c>
      <c r="F137" s="77" t="s">
        <v>1142</v>
      </c>
      <c r="G137" t="s">
        <v>12463</v>
      </c>
      <c r="H137">
        <v>65214</v>
      </c>
      <c r="I137" s="77" t="s">
        <v>458</v>
      </c>
      <c r="J137" s="41" t="s">
        <v>8660</v>
      </c>
      <c r="K137" s="77" t="s">
        <v>1142</v>
      </c>
      <c r="L137">
        <v>65214</v>
      </c>
    </row>
    <row r="138" spans="1:12" ht="46.5" customHeight="1">
      <c r="A138" s="76" t="s">
        <v>459</v>
      </c>
      <c r="B138" s="77" t="s">
        <v>11562</v>
      </c>
      <c r="C138" s="40" t="s">
        <v>9517</v>
      </c>
      <c r="D138" s="77" t="s">
        <v>1142</v>
      </c>
      <c r="E138" s="41" t="s">
        <v>8660</v>
      </c>
      <c r="F138" s="77" t="s">
        <v>1142</v>
      </c>
      <c r="G138" t="s">
        <v>12463</v>
      </c>
      <c r="H138">
        <v>65215</v>
      </c>
      <c r="I138" s="77" t="s">
        <v>11562</v>
      </c>
      <c r="J138" s="41" t="s">
        <v>8660</v>
      </c>
      <c r="K138" s="77" t="s">
        <v>1142</v>
      </c>
      <c r="L138">
        <v>65215</v>
      </c>
    </row>
    <row r="139" spans="1:12" ht="46.5" customHeight="1">
      <c r="A139" s="76" t="s">
        <v>3642</v>
      </c>
      <c r="B139" s="77" t="s">
        <v>5389</v>
      </c>
      <c r="C139" s="40" t="s">
        <v>9510</v>
      </c>
      <c r="D139" s="77" t="s">
        <v>1148</v>
      </c>
      <c r="E139" s="41" t="s">
        <v>9576</v>
      </c>
      <c r="F139" s="77" t="s">
        <v>1151</v>
      </c>
      <c r="G139" t="s">
        <v>12463</v>
      </c>
      <c r="H139">
        <v>65218</v>
      </c>
      <c r="I139" s="77" t="s">
        <v>5389</v>
      </c>
      <c r="J139" s="41" t="s">
        <v>9576</v>
      </c>
      <c r="K139" s="77" t="s">
        <v>1151</v>
      </c>
      <c r="L139">
        <v>65218</v>
      </c>
    </row>
    <row r="140" spans="1:12" ht="46.5" customHeight="1">
      <c r="A140" s="76" t="s">
        <v>460</v>
      </c>
      <c r="B140" s="77" t="s">
        <v>461</v>
      </c>
      <c r="C140" s="40" t="s">
        <v>9517</v>
      </c>
      <c r="D140" s="77" t="s">
        <v>1142</v>
      </c>
      <c r="E140" s="41" t="s">
        <v>8660</v>
      </c>
      <c r="F140" s="77" t="s">
        <v>1142</v>
      </c>
      <c r="G140" t="s">
        <v>12463</v>
      </c>
      <c r="H140">
        <v>65219</v>
      </c>
      <c r="I140" s="77" t="s">
        <v>461</v>
      </c>
      <c r="J140" s="41" t="s">
        <v>8660</v>
      </c>
      <c r="K140" s="77" t="s">
        <v>1142</v>
      </c>
      <c r="L140">
        <v>65219</v>
      </c>
    </row>
    <row r="141" spans="1:12" ht="46.5" customHeight="1">
      <c r="A141" s="76" t="s">
        <v>4833</v>
      </c>
      <c r="B141" s="77" t="s">
        <v>3126</v>
      </c>
      <c r="C141" s="40" t="s">
        <v>9517</v>
      </c>
      <c r="D141" s="77" t="s">
        <v>1142</v>
      </c>
      <c r="E141" s="41" t="s">
        <v>8660</v>
      </c>
      <c r="F141" s="77" t="s">
        <v>1142</v>
      </c>
      <c r="G141" t="s">
        <v>12464</v>
      </c>
      <c r="H141">
        <v>65261</v>
      </c>
      <c r="I141" s="77" t="s">
        <v>3126</v>
      </c>
      <c r="J141" s="41" t="s">
        <v>8660</v>
      </c>
      <c r="K141" s="77" t="s">
        <v>1142</v>
      </c>
      <c r="L141">
        <v>65261</v>
      </c>
    </row>
    <row r="142" spans="1:12" ht="46.5" customHeight="1">
      <c r="A142" s="76" t="s">
        <v>4834</v>
      </c>
      <c r="B142" s="77" t="s">
        <v>3133</v>
      </c>
      <c r="C142" s="40" t="s">
        <v>9517</v>
      </c>
      <c r="D142" s="77" t="s">
        <v>1142</v>
      </c>
      <c r="E142" s="41" t="s">
        <v>8660</v>
      </c>
      <c r="F142" s="77" t="s">
        <v>1142</v>
      </c>
      <c r="G142" t="s">
        <v>12464</v>
      </c>
      <c r="H142">
        <v>65262</v>
      </c>
      <c r="I142" s="77" t="s">
        <v>3133</v>
      </c>
      <c r="J142" s="41" t="s">
        <v>8660</v>
      </c>
      <c r="K142" s="77" t="s">
        <v>1142</v>
      </c>
      <c r="L142">
        <v>65262</v>
      </c>
    </row>
    <row r="143" spans="1:12" ht="46.5" customHeight="1">
      <c r="A143" s="76" t="s">
        <v>4835</v>
      </c>
      <c r="B143" s="77" t="s">
        <v>11563</v>
      </c>
      <c r="C143" s="40" t="s">
        <v>9510</v>
      </c>
      <c r="D143" s="77" t="s">
        <v>1148</v>
      </c>
      <c r="E143" s="41" t="s">
        <v>9576</v>
      </c>
      <c r="F143" s="77" t="s">
        <v>1151</v>
      </c>
      <c r="G143" t="s">
        <v>12464</v>
      </c>
      <c r="H143">
        <v>65263</v>
      </c>
      <c r="I143" s="77" t="s">
        <v>11563</v>
      </c>
      <c r="J143" s="41" t="s">
        <v>9576</v>
      </c>
      <c r="K143" s="77" t="s">
        <v>1151</v>
      </c>
      <c r="L143">
        <v>65263</v>
      </c>
    </row>
    <row r="144" spans="1:12" ht="46.5" customHeight="1">
      <c r="A144" s="76" t="s">
        <v>4836</v>
      </c>
      <c r="B144" s="77" t="s">
        <v>9026</v>
      </c>
      <c r="C144" s="40" t="s">
        <v>9517</v>
      </c>
      <c r="D144" s="77" t="s">
        <v>1142</v>
      </c>
      <c r="E144" s="41" t="s">
        <v>8660</v>
      </c>
      <c r="F144" s="77" t="s">
        <v>1142</v>
      </c>
      <c r="G144" t="s">
        <v>12464</v>
      </c>
      <c r="H144">
        <v>65264</v>
      </c>
      <c r="I144" s="77" t="s">
        <v>9026</v>
      </c>
      <c r="J144" s="41" t="s">
        <v>8660</v>
      </c>
      <c r="K144" s="77" t="s">
        <v>1142</v>
      </c>
      <c r="L144">
        <v>65264</v>
      </c>
    </row>
    <row r="145" spans="1:12" ht="46.5" customHeight="1">
      <c r="A145" s="76" t="s">
        <v>4836</v>
      </c>
      <c r="B145" s="77" t="s">
        <v>9026</v>
      </c>
      <c r="C145" s="40" t="s">
        <v>9510</v>
      </c>
      <c r="D145" s="77" t="s">
        <v>1148</v>
      </c>
      <c r="E145" s="41" t="s">
        <v>9576</v>
      </c>
      <c r="F145" s="77" t="s">
        <v>1151</v>
      </c>
      <c r="G145" t="s">
        <v>12464</v>
      </c>
      <c r="H145">
        <v>65264</v>
      </c>
      <c r="I145" s="77" t="s">
        <v>9026</v>
      </c>
      <c r="J145" s="41" t="s">
        <v>9576</v>
      </c>
      <c r="K145" s="77" t="s">
        <v>1151</v>
      </c>
      <c r="L145">
        <v>65264</v>
      </c>
    </row>
    <row r="146" spans="1:12" ht="46.5" customHeight="1">
      <c r="A146" s="76" t="s">
        <v>4837</v>
      </c>
      <c r="B146" s="77" t="s">
        <v>4838</v>
      </c>
      <c r="C146" s="40" t="s">
        <v>9517</v>
      </c>
      <c r="D146" s="77" t="s">
        <v>1142</v>
      </c>
      <c r="E146" s="41" t="s">
        <v>8660</v>
      </c>
      <c r="F146" s="77" t="s">
        <v>1142</v>
      </c>
      <c r="G146" t="s">
        <v>12464</v>
      </c>
      <c r="H146">
        <v>65265</v>
      </c>
      <c r="I146" s="77" t="s">
        <v>4838</v>
      </c>
      <c r="J146" s="41" t="s">
        <v>8660</v>
      </c>
      <c r="K146" s="77" t="s">
        <v>1142</v>
      </c>
      <c r="L146">
        <v>65265</v>
      </c>
    </row>
    <row r="147" spans="1:12" ht="46.5" customHeight="1">
      <c r="A147" s="76" t="s">
        <v>4839</v>
      </c>
      <c r="B147" s="77" t="s">
        <v>11564</v>
      </c>
      <c r="C147" s="40" t="s">
        <v>9517</v>
      </c>
      <c r="D147" s="77" t="s">
        <v>1142</v>
      </c>
      <c r="E147" s="41" t="s">
        <v>8660</v>
      </c>
      <c r="F147" s="77" t="s">
        <v>1142</v>
      </c>
      <c r="G147" t="s">
        <v>12464</v>
      </c>
      <c r="H147">
        <v>65266</v>
      </c>
      <c r="I147" s="77" t="s">
        <v>11564</v>
      </c>
      <c r="J147" s="41" t="s">
        <v>8660</v>
      </c>
      <c r="K147" s="77" t="s">
        <v>1142</v>
      </c>
      <c r="L147">
        <v>65266</v>
      </c>
    </row>
    <row r="148" spans="1:12" ht="46.5" customHeight="1">
      <c r="A148" s="76" t="s">
        <v>3643</v>
      </c>
      <c r="B148" s="77" t="s">
        <v>1151</v>
      </c>
      <c r="C148" s="40" t="s">
        <v>9510</v>
      </c>
      <c r="D148" s="77" t="s">
        <v>1148</v>
      </c>
      <c r="E148" s="41" t="s">
        <v>9576</v>
      </c>
      <c r="F148" s="77" t="s">
        <v>1151</v>
      </c>
      <c r="G148" t="s">
        <v>12464</v>
      </c>
      <c r="H148">
        <v>65268</v>
      </c>
      <c r="I148" s="77" t="s">
        <v>1151</v>
      </c>
      <c r="J148" s="41" t="s">
        <v>9576</v>
      </c>
      <c r="K148" s="77" t="s">
        <v>1151</v>
      </c>
      <c r="L148">
        <v>65268</v>
      </c>
    </row>
    <row r="149" spans="1:12" ht="46.5" customHeight="1">
      <c r="A149" s="76" t="s">
        <v>4840</v>
      </c>
      <c r="B149" s="77" t="s">
        <v>11565</v>
      </c>
      <c r="C149" s="40" t="s">
        <v>9517</v>
      </c>
      <c r="D149" s="77" t="s">
        <v>1142</v>
      </c>
      <c r="E149" s="41" t="s">
        <v>8660</v>
      </c>
      <c r="F149" s="77" t="s">
        <v>1142</v>
      </c>
      <c r="G149" t="s">
        <v>12464</v>
      </c>
      <c r="H149">
        <v>65269</v>
      </c>
      <c r="I149" s="77" t="s">
        <v>11565</v>
      </c>
      <c r="J149" s="41" t="s">
        <v>8660</v>
      </c>
      <c r="K149" s="77" t="s">
        <v>1142</v>
      </c>
      <c r="L149">
        <v>65269</v>
      </c>
    </row>
    <row r="150" spans="1:12" ht="46.5" customHeight="1">
      <c r="A150" s="76" t="s">
        <v>4844</v>
      </c>
      <c r="B150" s="77" t="s">
        <v>11566</v>
      </c>
      <c r="C150" s="40" t="s">
        <v>9517</v>
      </c>
      <c r="D150" s="77" t="s">
        <v>1142</v>
      </c>
      <c r="E150" s="41" t="s">
        <v>8660</v>
      </c>
      <c r="F150" s="77" t="s">
        <v>1142</v>
      </c>
      <c r="G150" t="s">
        <v>10378</v>
      </c>
      <c r="H150">
        <v>66271</v>
      </c>
      <c r="I150" s="77" t="s">
        <v>11566</v>
      </c>
      <c r="J150" s="41" t="s">
        <v>8660</v>
      </c>
      <c r="K150" s="77" t="s">
        <v>1142</v>
      </c>
      <c r="L150">
        <v>66271</v>
      </c>
    </row>
    <row r="151" spans="1:12" ht="46.5" customHeight="1">
      <c r="A151" s="76" t="s">
        <v>4845</v>
      </c>
      <c r="B151" s="77" t="s">
        <v>11567</v>
      </c>
      <c r="C151" s="40" t="s">
        <v>9517</v>
      </c>
      <c r="D151" s="77" t="s">
        <v>1142</v>
      </c>
      <c r="E151" s="41" t="s">
        <v>8660</v>
      </c>
      <c r="F151" s="77" t="s">
        <v>1142</v>
      </c>
      <c r="G151" t="s">
        <v>10378</v>
      </c>
      <c r="H151">
        <v>66272</v>
      </c>
      <c r="I151" s="77" t="s">
        <v>11567</v>
      </c>
      <c r="J151" s="41" t="s">
        <v>8660</v>
      </c>
      <c r="K151" s="77" t="s">
        <v>1142</v>
      </c>
      <c r="L151">
        <v>66272</v>
      </c>
    </row>
    <row r="152" spans="1:12" ht="46.5" customHeight="1">
      <c r="A152" s="79" t="s">
        <v>4830</v>
      </c>
      <c r="B152" s="77" t="s">
        <v>11568</v>
      </c>
      <c r="C152" s="40" t="s">
        <v>9517</v>
      </c>
      <c r="D152" s="77" t="s">
        <v>1142</v>
      </c>
      <c r="E152" s="42" t="s">
        <v>8660</v>
      </c>
      <c r="F152" s="77" t="s">
        <v>1142</v>
      </c>
      <c r="G152" t="s">
        <v>10378</v>
      </c>
      <c r="H152">
        <v>66273</v>
      </c>
      <c r="I152" s="77" t="s">
        <v>11568</v>
      </c>
      <c r="J152" s="42" t="s">
        <v>8660</v>
      </c>
      <c r="K152" s="77" t="s">
        <v>1142</v>
      </c>
      <c r="L152">
        <v>66273</v>
      </c>
    </row>
    <row r="153" spans="1:12" ht="46.5" customHeight="1">
      <c r="A153" s="76" t="s">
        <v>4831</v>
      </c>
      <c r="B153" s="77" t="s">
        <v>2157</v>
      </c>
      <c r="C153" s="40" t="s">
        <v>9517</v>
      </c>
      <c r="D153" s="77" t="s">
        <v>1142</v>
      </c>
      <c r="E153" s="41" t="s">
        <v>8660</v>
      </c>
      <c r="F153" s="77" t="s">
        <v>1142</v>
      </c>
      <c r="G153" t="s">
        <v>10378</v>
      </c>
      <c r="H153">
        <v>66274</v>
      </c>
      <c r="I153" s="77" t="s">
        <v>2157</v>
      </c>
      <c r="J153" s="41" t="s">
        <v>8660</v>
      </c>
      <c r="K153" s="77" t="s">
        <v>1142</v>
      </c>
      <c r="L153">
        <v>66274</v>
      </c>
    </row>
    <row r="154" spans="1:12" ht="46.5" customHeight="1">
      <c r="A154" s="79" t="s">
        <v>2158</v>
      </c>
      <c r="B154" s="77" t="s">
        <v>2159</v>
      </c>
      <c r="C154" s="40" t="s">
        <v>9517</v>
      </c>
      <c r="D154" s="77" t="s">
        <v>1142</v>
      </c>
      <c r="E154" s="42" t="s">
        <v>8660</v>
      </c>
      <c r="F154" s="77" t="s">
        <v>1142</v>
      </c>
      <c r="G154" t="s">
        <v>10378</v>
      </c>
      <c r="H154">
        <v>66275</v>
      </c>
      <c r="I154" s="77" t="s">
        <v>2159</v>
      </c>
      <c r="J154" s="42" t="s">
        <v>8660</v>
      </c>
      <c r="K154" s="77" t="s">
        <v>1142</v>
      </c>
      <c r="L154">
        <v>66275</v>
      </c>
    </row>
    <row r="155" spans="1:12" ht="46.5" customHeight="1">
      <c r="A155" s="79" t="s">
        <v>2160</v>
      </c>
      <c r="B155" s="77" t="s">
        <v>2161</v>
      </c>
      <c r="C155" s="40" t="s">
        <v>9517</v>
      </c>
      <c r="D155" s="77" t="s">
        <v>1142</v>
      </c>
      <c r="E155" s="42" t="s">
        <v>8660</v>
      </c>
      <c r="F155" s="77" t="s">
        <v>1142</v>
      </c>
      <c r="G155" t="s">
        <v>10378</v>
      </c>
      <c r="H155">
        <v>66276</v>
      </c>
      <c r="I155" s="77" t="s">
        <v>2161</v>
      </c>
      <c r="J155" s="42" t="s">
        <v>8660</v>
      </c>
      <c r="K155" s="77" t="s">
        <v>1142</v>
      </c>
      <c r="L155">
        <v>66276</v>
      </c>
    </row>
    <row r="156" spans="1:12" ht="46.5" customHeight="1">
      <c r="A156" s="79" t="s">
        <v>2162</v>
      </c>
      <c r="B156" s="77" t="s">
        <v>2163</v>
      </c>
      <c r="C156" s="40" t="s">
        <v>9517</v>
      </c>
      <c r="D156" s="77" t="s">
        <v>1142</v>
      </c>
      <c r="E156" s="42" t="s">
        <v>8660</v>
      </c>
      <c r="F156" s="77" t="s">
        <v>1142</v>
      </c>
      <c r="G156" t="s">
        <v>10378</v>
      </c>
      <c r="H156">
        <v>66277</v>
      </c>
      <c r="I156" s="77" t="s">
        <v>2163</v>
      </c>
      <c r="J156" s="42" t="s">
        <v>8660</v>
      </c>
      <c r="K156" s="77" t="s">
        <v>1142</v>
      </c>
      <c r="L156">
        <v>66277</v>
      </c>
    </row>
    <row r="157" spans="1:12" ht="46.5" customHeight="1">
      <c r="A157" s="79" t="s">
        <v>2164</v>
      </c>
      <c r="B157" s="77" t="s">
        <v>11569</v>
      </c>
      <c r="C157" s="40" t="s">
        <v>9517</v>
      </c>
      <c r="D157" s="77" t="s">
        <v>1142</v>
      </c>
      <c r="E157" s="42" t="s">
        <v>8660</v>
      </c>
      <c r="F157" s="77" t="s">
        <v>1142</v>
      </c>
      <c r="G157" t="s">
        <v>10378</v>
      </c>
      <c r="H157">
        <v>66279</v>
      </c>
      <c r="I157" s="77" t="s">
        <v>11569</v>
      </c>
      <c r="J157" s="42" t="s">
        <v>8660</v>
      </c>
      <c r="K157" s="77" t="s">
        <v>1142</v>
      </c>
      <c r="L157">
        <v>66279</v>
      </c>
    </row>
    <row r="158" spans="1:12" ht="46.5" customHeight="1">
      <c r="A158" s="79" t="s">
        <v>11570</v>
      </c>
      <c r="B158" s="77" t="e">
        <v>#N/A</v>
      </c>
      <c r="C158" s="40" t="s">
        <v>9517</v>
      </c>
      <c r="D158" s="77" t="s">
        <v>1142</v>
      </c>
      <c r="E158" s="42" t="s">
        <v>8660</v>
      </c>
      <c r="F158" s="77" t="s">
        <v>1142</v>
      </c>
      <c r="G158" t="s">
        <v>3638</v>
      </c>
      <c r="H158">
        <v>84212</v>
      </c>
      <c r="I158" s="77" t="e">
        <v>#N/A</v>
      </c>
      <c r="J158" s="42" t="s">
        <v>8660</v>
      </c>
      <c r="K158" s="77" t="s">
        <v>1142</v>
      </c>
      <c r="L158">
        <v>84212</v>
      </c>
    </row>
    <row r="159" spans="1:12" ht="46.5" customHeight="1">
      <c r="A159" s="79" t="s">
        <v>11571</v>
      </c>
      <c r="B159" s="77" t="e">
        <v>#N/A</v>
      </c>
      <c r="C159" s="40" t="s">
        <v>9517</v>
      </c>
      <c r="D159" s="77" t="s">
        <v>1142</v>
      </c>
      <c r="E159" s="42" t="s">
        <v>8660</v>
      </c>
      <c r="F159" s="77" t="s">
        <v>1142</v>
      </c>
      <c r="G159" t="s">
        <v>3639</v>
      </c>
      <c r="H159">
        <v>84312</v>
      </c>
      <c r="I159" s="77" t="e">
        <v>#N/A</v>
      </c>
      <c r="J159" s="42" t="s">
        <v>8660</v>
      </c>
      <c r="K159" s="77" t="s">
        <v>1142</v>
      </c>
      <c r="L159">
        <v>84312</v>
      </c>
    </row>
    <row r="160" spans="1:12" ht="46.5" customHeight="1">
      <c r="A160" s="79" t="s">
        <v>11572</v>
      </c>
      <c r="B160" s="77" t="e">
        <v>#N/A</v>
      </c>
      <c r="C160" s="40" t="s">
        <v>9517</v>
      </c>
      <c r="D160" s="77" t="s">
        <v>1142</v>
      </c>
      <c r="E160" s="42" t="s">
        <v>8660</v>
      </c>
      <c r="F160" s="77" t="s">
        <v>1142</v>
      </c>
      <c r="G160" t="s">
        <v>3640</v>
      </c>
      <c r="H160">
        <v>84412</v>
      </c>
      <c r="I160" s="77" t="e">
        <v>#N/A</v>
      </c>
      <c r="J160" s="42" t="s">
        <v>8660</v>
      </c>
      <c r="K160" s="77" t="s">
        <v>1142</v>
      </c>
      <c r="L160">
        <v>84412</v>
      </c>
    </row>
    <row r="161" spans="1:12" ht="46.5" customHeight="1">
      <c r="A161" s="79" t="s">
        <v>11573</v>
      </c>
      <c r="B161" s="77" t="e">
        <v>#N/A</v>
      </c>
      <c r="C161" s="40" t="s">
        <v>9517</v>
      </c>
      <c r="D161" s="77" t="s">
        <v>1142</v>
      </c>
      <c r="E161" s="42" t="s">
        <v>8660</v>
      </c>
      <c r="F161" s="77" t="s">
        <v>1142</v>
      </c>
      <c r="G161" t="s">
        <v>3622</v>
      </c>
      <c r="H161">
        <v>81612100</v>
      </c>
      <c r="I161" s="77" t="e">
        <v>#N/A</v>
      </c>
      <c r="J161" s="42" t="s">
        <v>8660</v>
      </c>
      <c r="K161" s="77" t="s">
        <v>1142</v>
      </c>
      <c r="L161">
        <v>81612100</v>
      </c>
    </row>
    <row r="162" spans="1:12" ht="46.5" customHeight="1">
      <c r="A162" s="76" t="s">
        <v>248</v>
      </c>
      <c r="B162" s="77" t="s">
        <v>5390</v>
      </c>
      <c r="C162" s="40" t="s">
        <v>9557</v>
      </c>
      <c r="D162" s="77" t="s">
        <v>1152</v>
      </c>
      <c r="E162" s="41" t="s">
        <v>3016</v>
      </c>
      <c r="F162" s="77" t="s">
        <v>1153</v>
      </c>
      <c r="G162" t="s">
        <v>12003</v>
      </c>
      <c r="H162">
        <v>632111100</v>
      </c>
      <c r="I162" s="77" t="s">
        <v>5390</v>
      </c>
      <c r="J162" s="41" t="s">
        <v>3016</v>
      </c>
      <c r="K162" s="77" t="s">
        <v>1153</v>
      </c>
      <c r="L162">
        <v>632111100</v>
      </c>
    </row>
    <row r="163" spans="1:12" ht="46.5" customHeight="1">
      <c r="A163" s="76" t="s">
        <v>249</v>
      </c>
      <c r="B163" s="77" t="s">
        <v>5391</v>
      </c>
      <c r="C163" s="40" t="s">
        <v>9557</v>
      </c>
      <c r="D163" s="77" t="s">
        <v>1152</v>
      </c>
      <c r="E163" s="41" t="s">
        <v>3016</v>
      </c>
      <c r="F163" s="77" t="s">
        <v>1153</v>
      </c>
      <c r="G163" t="s">
        <v>12003</v>
      </c>
      <c r="H163">
        <v>632111200</v>
      </c>
      <c r="I163" s="77" t="s">
        <v>5391</v>
      </c>
      <c r="J163" s="41" t="s">
        <v>3016</v>
      </c>
      <c r="K163" s="77" t="s">
        <v>1153</v>
      </c>
      <c r="L163">
        <v>632111200</v>
      </c>
    </row>
    <row r="164" spans="1:12" ht="46.5" customHeight="1">
      <c r="A164" s="76" t="s">
        <v>250</v>
      </c>
      <c r="B164" s="77" t="s">
        <v>5392</v>
      </c>
      <c r="C164" s="40" t="s">
        <v>9557</v>
      </c>
      <c r="D164" s="77" t="s">
        <v>1152</v>
      </c>
      <c r="E164" s="41" t="s">
        <v>3016</v>
      </c>
      <c r="F164" s="77" t="s">
        <v>1153</v>
      </c>
      <c r="G164" t="s">
        <v>12003</v>
      </c>
      <c r="H164">
        <v>632111300</v>
      </c>
      <c r="I164" s="77" t="s">
        <v>5392</v>
      </c>
      <c r="J164" s="41" t="s">
        <v>3016</v>
      </c>
      <c r="K164" s="77" t="s">
        <v>1153</v>
      </c>
      <c r="L164">
        <v>632111300</v>
      </c>
    </row>
    <row r="165" spans="1:12" ht="46.5" customHeight="1">
      <c r="A165" s="76" t="s">
        <v>251</v>
      </c>
      <c r="B165" s="77" t="s">
        <v>5393</v>
      </c>
      <c r="C165" s="40" t="s">
        <v>9557</v>
      </c>
      <c r="D165" s="77" t="s">
        <v>1152</v>
      </c>
      <c r="E165" s="41" t="s">
        <v>3016</v>
      </c>
      <c r="F165" s="77" t="s">
        <v>1153</v>
      </c>
      <c r="G165" t="s">
        <v>12003</v>
      </c>
      <c r="H165">
        <v>632111400</v>
      </c>
      <c r="I165" s="77" t="s">
        <v>5393</v>
      </c>
      <c r="J165" s="41" t="s">
        <v>3016</v>
      </c>
      <c r="K165" s="77" t="s">
        <v>1153</v>
      </c>
      <c r="L165">
        <v>632111400</v>
      </c>
    </row>
    <row r="166" spans="1:12" ht="46.5" customHeight="1">
      <c r="A166" s="76" t="s">
        <v>11574</v>
      </c>
      <c r="B166" s="77" t="s">
        <v>12467</v>
      </c>
      <c r="C166" s="40" t="s">
        <v>9557</v>
      </c>
      <c r="D166" s="77" t="s">
        <v>1152</v>
      </c>
      <c r="E166" s="41" t="s">
        <v>3016</v>
      </c>
      <c r="F166" s="77" t="s">
        <v>1153</v>
      </c>
      <c r="G166" t="s">
        <v>12003</v>
      </c>
      <c r="H166">
        <v>632111500</v>
      </c>
      <c r="I166" s="77" t="s">
        <v>12467</v>
      </c>
      <c r="J166" s="41" t="s">
        <v>3016</v>
      </c>
      <c r="K166" s="77" t="s">
        <v>1153</v>
      </c>
      <c r="L166">
        <v>632111500</v>
      </c>
    </row>
    <row r="167" spans="1:12" ht="46.5" customHeight="1">
      <c r="A167" s="76" t="s">
        <v>252</v>
      </c>
      <c r="B167" s="106" t="s">
        <v>5394</v>
      </c>
      <c r="C167" s="40" t="s">
        <v>9557</v>
      </c>
      <c r="D167" s="77" t="s">
        <v>1152</v>
      </c>
      <c r="E167" s="41" t="s">
        <v>9556</v>
      </c>
      <c r="F167" s="77" t="s">
        <v>1154</v>
      </c>
      <c r="G167" t="s">
        <v>12003</v>
      </c>
      <c r="H167">
        <v>632112000</v>
      </c>
      <c r="I167" s="106" t="s">
        <v>5394</v>
      </c>
      <c r="J167" s="41" t="s">
        <v>9556</v>
      </c>
      <c r="K167" s="77" t="s">
        <v>1154</v>
      </c>
      <c r="L167">
        <v>632112000</v>
      </c>
    </row>
    <row r="168" spans="1:12" ht="46.5" customHeight="1">
      <c r="A168" s="76" t="s">
        <v>253</v>
      </c>
      <c r="B168" s="106" t="s">
        <v>12468</v>
      </c>
      <c r="C168" s="40" t="s">
        <v>9557</v>
      </c>
      <c r="D168" s="77" t="s">
        <v>1152</v>
      </c>
      <c r="E168" s="41" t="s">
        <v>3017</v>
      </c>
      <c r="F168" s="77" t="s">
        <v>1155</v>
      </c>
      <c r="G168" t="s">
        <v>12003</v>
      </c>
      <c r="H168">
        <v>632113000</v>
      </c>
      <c r="I168" s="106" t="s">
        <v>12468</v>
      </c>
      <c r="J168" s="41" t="s">
        <v>3017</v>
      </c>
      <c r="K168" s="77" t="s">
        <v>1155</v>
      </c>
      <c r="L168">
        <v>632113000</v>
      </c>
    </row>
    <row r="169" spans="1:12" ht="46.5" customHeight="1">
      <c r="A169" s="76" t="s">
        <v>254</v>
      </c>
      <c r="B169" s="106" t="s">
        <v>5395</v>
      </c>
      <c r="C169" s="43" t="s">
        <v>9557</v>
      </c>
      <c r="D169" s="84" t="s">
        <v>1152</v>
      </c>
      <c r="E169" s="41" t="s">
        <v>3016</v>
      </c>
      <c r="F169" s="84" t="s">
        <v>1153</v>
      </c>
      <c r="G169" t="s">
        <v>12005</v>
      </c>
      <c r="H169">
        <v>632211100</v>
      </c>
      <c r="I169" s="106" t="s">
        <v>5395</v>
      </c>
      <c r="J169" s="41" t="s">
        <v>3016</v>
      </c>
      <c r="K169" s="84" t="s">
        <v>1153</v>
      </c>
      <c r="L169">
        <v>632211100</v>
      </c>
    </row>
    <row r="170" spans="1:12" ht="46.5" customHeight="1">
      <c r="A170" s="76" t="s">
        <v>255</v>
      </c>
      <c r="B170" s="106" t="s">
        <v>5396</v>
      </c>
      <c r="C170" s="40" t="s">
        <v>9557</v>
      </c>
      <c r="D170" s="77" t="s">
        <v>1152</v>
      </c>
      <c r="E170" s="41" t="s">
        <v>3016</v>
      </c>
      <c r="F170" s="77" t="s">
        <v>1153</v>
      </c>
      <c r="G170" t="s">
        <v>12005</v>
      </c>
      <c r="H170">
        <v>632211200</v>
      </c>
      <c r="I170" s="106" t="s">
        <v>5396</v>
      </c>
      <c r="J170" s="41" t="s">
        <v>3016</v>
      </c>
      <c r="K170" s="77" t="s">
        <v>1153</v>
      </c>
      <c r="L170">
        <v>632211200</v>
      </c>
    </row>
    <row r="171" spans="1:12" ht="46.5" customHeight="1">
      <c r="A171" s="76" t="s">
        <v>256</v>
      </c>
      <c r="B171" s="106" t="s">
        <v>5397</v>
      </c>
      <c r="C171" s="44" t="s">
        <v>9557</v>
      </c>
      <c r="D171" s="80" t="s">
        <v>1152</v>
      </c>
      <c r="E171" s="41" t="s">
        <v>3017</v>
      </c>
      <c r="F171" s="80" t="s">
        <v>1155</v>
      </c>
      <c r="G171" t="s">
        <v>12005</v>
      </c>
      <c r="H171">
        <v>632211300</v>
      </c>
      <c r="I171" s="106" t="s">
        <v>5397</v>
      </c>
      <c r="J171" s="41" t="s">
        <v>3017</v>
      </c>
      <c r="K171" s="80" t="s">
        <v>1155</v>
      </c>
      <c r="L171">
        <v>632211300</v>
      </c>
    </row>
    <row r="172" spans="1:12" ht="46.5" customHeight="1">
      <c r="A172" s="76" t="s">
        <v>257</v>
      </c>
      <c r="B172" s="106" t="s">
        <v>5398</v>
      </c>
      <c r="C172" s="44" t="s">
        <v>9557</v>
      </c>
      <c r="D172" s="80" t="s">
        <v>1152</v>
      </c>
      <c r="E172" s="41" t="s">
        <v>3016</v>
      </c>
      <c r="F172" s="80" t="s">
        <v>1153</v>
      </c>
      <c r="G172" t="s">
        <v>12005</v>
      </c>
      <c r="H172">
        <v>632211400</v>
      </c>
      <c r="I172" s="106" t="s">
        <v>5398</v>
      </c>
      <c r="J172" s="41" t="s">
        <v>3016</v>
      </c>
      <c r="K172" s="80" t="s">
        <v>1153</v>
      </c>
      <c r="L172">
        <v>632211400</v>
      </c>
    </row>
    <row r="173" spans="1:12" ht="46.5" customHeight="1">
      <c r="A173" s="76" t="s">
        <v>12430</v>
      </c>
      <c r="B173" s="106" t="s">
        <v>12469</v>
      </c>
      <c r="C173" s="40" t="s">
        <v>9557</v>
      </c>
      <c r="D173" s="77" t="s">
        <v>1152</v>
      </c>
      <c r="E173" s="41" t="s">
        <v>3016</v>
      </c>
      <c r="F173" s="77" t="s">
        <v>1153</v>
      </c>
      <c r="G173" t="s">
        <v>12005</v>
      </c>
      <c r="H173">
        <v>632211500</v>
      </c>
      <c r="I173" s="106" t="s">
        <v>12469</v>
      </c>
      <c r="J173" s="41" t="s">
        <v>3016</v>
      </c>
      <c r="K173" s="77" t="s">
        <v>1153</v>
      </c>
      <c r="L173">
        <v>632211500</v>
      </c>
    </row>
    <row r="174" spans="1:12" ht="46.5" customHeight="1">
      <c r="A174" s="79" t="s">
        <v>258</v>
      </c>
      <c r="B174" s="106" t="s">
        <v>3020</v>
      </c>
      <c r="C174" s="40" t="s">
        <v>9557</v>
      </c>
      <c r="D174" s="77" t="s">
        <v>1152</v>
      </c>
      <c r="E174" s="42" t="s">
        <v>3016</v>
      </c>
      <c r="F174" s="77" t="s">
        <v>1153</v>
      </c>
      <c r="G174" t="s">
        <v>12005</v>
      </c>
      <c r="H174">
        <v>632212000</v>
      </c>
      <c r="I174" s="106" t="s">
        <v>3020</v>
      </c>
      <c r="J174" s="42" t="s">
        <v>3016</v>
      </c>
      <c r="K174" s="77" t="s">
        <v>1153</v>
      </c>
      <c r="L174">
        <v>632212000</v>
      </c>
    </row>
    <row r="175" spans="1:12" ht="46.5" customHeight="1">
      <c r="A175" s="79" t="s">
        <v>258</v>
      </c>
      <c r="B175" s="108"/>
      <c r="C175" s="40" t="s">
        <v>9557</v>
      </c>
      <c r="D175" s="77" t="s">
        <v>1152</v>
      </c>
      <c r="E175" s="42" t="s">
        <v>9556</v>
      </c>
      <c r="F175" s="77" t="s">
        <v>1154</v>
      </c>
      <c r="G175" t="s">
        <v>12005</v>
      </c>
      <c r="H175">
        <v>632212000</v>
      </c>
      <c r="I175" s="108"/>
      <c r="J175" s="42" t="s">
        <v>9556</v>
      </c>
      <c r="K175" s="77" t="s">
        <v>1154</v>
      </c>
      <c r="L175">
        <v>632212000</v>
      </c>
    </row>
    <row r="176" spans="1:12" ht="46.5" customHeight="1">
      <c r="A176" s="76" t="s">
        <v>259</v>
      </c>
      <c r="B176" s="106" t="s">
        <v>12470</v>
      </c>
      <c r="C176" s="40" t="s">
        <v>9557</v>
      </c>
      <c r="D176" s="77" t="s">
        <v>1152</v>
      </c>
      <c r="E176" s="41" t="s">
        <v>3017</v>
      </c>
      <c r="F176" s="77" t="s">
        <v>1155</v>
      </c>
      <c r="G176" t="s">
        <v>12005</v>
      </c>
      <c r="H176">
        <v>632213000</v>
      </c>
      <c r="I176" s="106" t="s">
        <v>12470</v>
      </c>
      <c r="J176" s="41" t="s">
        <v>3017</v>
      </c>
      <c r="K176" s="77" t="s">
        <v>1155</v>
      </c>
      <c r="L176">
        <v>632213000</v>
      </c>
    </row>
    <row r="177" spans="1:12" ht="46.5" customHeight="1">
      <c r="A177" s="79" t="s">
        <v>260</v>
      </c>
      <c r="B177" s="77" t="e">
        <v>#N/A</v>
      </c>
      <c r="C177" s="40" t="s">
        <v>9517</v>
      </c>
      <c r="D177" s="77" t="s">
        <v>1142</v>
      </c>
      <c r="E177" s="42" t="s">
        <v>8660</v>
      </c>
      <c r="F177" s="77" t="s">
        <v>1142</v>
      </c>
      <c r="G177" t="s">
        <v>10384</v>
      </c>
      <c r="H177">
        <v>811121000</v>
      </c>
      <c r="I177" s="77" t="e">
        <v>#N/A</v>
      </c>
      <c r="J177" s="42" t="s">
        <v>8660</v>
      </c>
      <c r="K177" s="77" t="s">
        <v>1142</v>
      </c>
      <c r="L177">
        <v>811121000</v>
      </c>
    </row>
    <row r="178" spans="1:12" ht="46.5" customHeight="1">
      <c r="A178" s="79" t="s">
        <v>261</v>
      </c>
      <c r="B178" s="77" t="e">
        <v>#N/A</v>
      </c>
      <c r="C178" s="40" t="s">
        <v>9524</v>
      </c>
      <c r="D178" s="77" t="s">
        <v>1159</v>
      </c>
      <c r="E178" s="42" t="s">
        <v>3018</v>
      </c>
      <c r="F178" s="77" t="s">
        <v>1159</v>
      </c>
      <c r="G178" t="s">
        <v>10384</v>
      </c>
      <c r="H178">
        <v>811125000</v>
      </c>
      <c r="I178" s="77" t="e">
        <v>#N/A</v>
      </c>
      <c r="J178" s="42" t="s">
        <v>3018</v>
      </c>
      <c r="K178" s="77" t="s">
        <v>1159</v>
      </c>
      <c r="L178">
        <v>811125000</v>
      </c>
    </row>
    <row r="179" spans="1:12" ht="46.5" customHeight="1">
      <c r="A179" s="79" t="s">
        <v>262</v>
      </c>
      <c r="B179" s="77" t="e">
        <v>#N/A</v>
      </c>
      <c r="C179" s="40" t="s">
        <v>9517</v>
      </c>
      <c r="D179" s="77" t="s">
        <v>1142</v>
      </c>
      <c r="E179" s="42" t="s">
        <v>8660</v>
      </c>
      <c r="F179" s="77" t="s">
        <v>1142</v>
      </c>
      <c r="G179" t="s">
        <v>10388</v>
      </c>
      <c r="H179">
        <v>812121000</v>
      </c>
      <c r="I179" s="77" t="e">
        <v>#N/A</v>
      </c>
      <c r="J179" s="42" t="s">
        <v>8660</v>
      </c>
      <c r="K179" s="77" t="s">
        <v>1142</v>
      </c>
      <c r="L179">
        <v>812121000</v>
      </c>
    </row>
    <row r="180" spans="1:12" ht="46.5" customHeight="1">
      <c r="A180" s="79" t="s">
        <v>263</v>
      </c>
      <c r="B180" s="77" t="e">
        <v>#N/A</v>
      </c>
      <c r="C180" s="40" t="s">
        <v>9524</v>
      </c>
      <c r="D180" s="77" t="s">
        <v>1159</v>
      </c>
      <c r="E180" s="42" t="s">
        <v>3018</v>
      </c>
      <c r="F180" s="77" t="s">
        <v>1159</v>
      </c>
      <c r="G180" t="s">
        <v>10388</v>
      </c>
      <c r="H180">
        <v>812125000</v>
      </c>
      <c r="I180" s="77" t="e">
        <v>#N/A</v>
      </c>
      <c r="J180" s="42" t="s">
        <v>3018</v>
      </c>
      <c r="K180" s="77" t="s">
        <v>1159</v>
      </c>
      <c r="L180">
        <v>812125000</v>
      </c>
    </row>
    <row r="181" spans="1:12" ht="46.5" customHeight="1">
      <c r="A181" s="79" t="s">
        <v>264</v>
      </c>
      <c r="B181" s="77" t="e">
        <v>#N/A</v>
      </c>
      <c r="C181" s="40" t="s">
        <v>9517</v>
      </c>
      <c r="D181" s="77" t="s">
        <v>1142</v>
      </c>
      <c r="E181" s="42" t="s">
        <v>8660</v>
      </c>
      <c r="F181" s="77" t="s">
        <v>1142</v>
      </c>
      <c r="G181" t="s">
        <v>3622</v>
      </c>
      <c r="H181">
        <v>816121000</v>
      </c>
      <c r="I181" s="77" t="e">
        <v>#N/A</v>
      </c>
      <c r="J181" s="42" t="s">
        <v>8660</v>
      </c>
      <c r="K181" s="77" t="s">
        <v>1142</v>
      </c>
      <c r="L181">
        <v>816121000</v>
      </c>
    </row>
    <row r="182" spans="1:12" ht="46.5" customHeight="1">
      <c r="A182" s="79" t="s">
        <v>265</v>
      </c>
      <c r="B182" s="77" t="e">
        <v>#N/A</v>
      </c>
      <c r="C182" s="40" t="s">
        <v>9517</v>
      </c>
      <c r="D182" s="77" t="s">
        <v>1142</v>
      </c>
      <c r="E182" s="42" t="s">
        <v>8660</v>
      </c>
      <c r="F182" s="77" t="s">
        <v>1142</v>
      </c>
      <c r="G182" t="s">
        <v>3622</v>
      </c>
      <c r="H182">
        <v>816121200</v>
      </c>
      <c r="I182" s="77" t="e">
        <v>#N/A</v>
      </c>
      <c r="J182" s="42" t="s">
        <v>8660</v>
      </c>
      <c r="K182" s="77" t="s">
        <v>1142</v>
      </c>
      <c r="L182">
        <v>816121200</v>
      </c>
    </row>
    <row r="183" spans="1:12" ht="46.5" customHeight="1">
      <c r="A183" s="79" t="s">
        <v>266</v>
      </c>
      <c r="B183" s="77" t="e">
        <v>#N/A</v>
      </c>
      <c r="C183" s="40" t="s">
        <v>9524</v>
      </c>
      <c r="D183" s="77" t="s">
        <v>1159</v>
      </c>
      <c r="E183" s="42" t="s">
        <v>3018</v>
      </c>
      <c r="F183" s="77" t="s">
        <v>1159</v>
      </c>
      <c r="G183" t="s">
        <v>3622</v>
      </c>
      <c r="H183">
        <v>816125000</v>
      </c>
      <c r="I183" s="77" t="e">
        <v>#N/A</v>
      </c>
      <c r="J183" s="42" t="s">
        <v>3018</v>
      </c>
      <c r="K183" s="77" t="s">
        <v>1159</v>
      </c>
      <c r="L183">
        <v>816125000</v>
      </c>
    </row>
    <row r="184" spans="1:12" ht="46.5" customHeight="1">
      <c r="A184" s="79" t="s">
        <v>267</v>
      </c>
      <c r="B184" s="77" t="s">
        <v>12431</v>
      </c>
      <c r="C184" s="40" t="s">
        <v>3313</v>
      </c>
      <c r="D184" s="77" t="e">
        <v>#N/A</v>
      </c>
      <c r="E184" s="42" t="s">
        <v>12471</v>
      </c>
      <c r="F184" s="77" t="e">
        <v>#N/A</v>
      </c>
      <c r="G184" t="s">
        <v>12465</v>
      </c>
      <c r="H184">
        <v>841320000</v>
      </c>
      <c r="I184" s="77" t="s">
        <v>12431</v>
      </c>
      <c r="J184" s="42" t="s">
        <v>12471</v>
      </c>
      <c r="K184" s="77" t="e">
        <v>#N/A</v>
      </c>
      <c r="L184">
        <v>841320000</v>
      </c>
    </row>
    <row r="185" spans="1:12" ht="46.5" customHeight="1">
      <c r="A185" s="79" t="s">
        <v>3314</v>
      </c>
      <c r="B185" s="77" t="s">
        <v>3315</v>
      </c>
      <c r="C185" s="40" t="s">
        <v>9524</v>
      </c>
      <c r="D185" s="77" t="s">
        <v>1159</v>
      </c>
      <c r="E185" s="42" t="s">
        <v>9531</v>
      </c>
      <c r="F185" s="77" t="s">
        <v>1161</v>
      </c>
      <c r="G185" t="s">
        <v>12465</v>
      </c>
      <c r="H185">
        <v>841320100</v>
      </c>
      <c r="I185" s="77" t="s">
        <v>3315</v>
      </c>
      <c r="J185" s="42" t="s">
        <v>9531</v>
      </c>
      <c r="K185" s="77" t="s">
        <v>1161</v>
      </c>
      <c r="L185">
        <v>841320100</v>
      </c>
    </row>
    <row r="186" spans="1:12" ht="46.5" customHeight="1">
      <c r="A186" s="79" t="s">
        <v>3316</v>
      </c>
      <c r="B186" s="77" t="s">
        <v>3317</v>
      </c>
      <c r="C186" s="40" t="s">
        <v>9524</v>
      </c>
      <c r="D186" s="77" t="s">
        <v>1159</v>
      </c>
      <c r="E186" s="42" t="s">
        <v>9531</v>
      </c>
      <c r="F186" s="77" t="s">
        <v>1161</v>
      </c>
      <c r="G186" t="s">
        <v>12465</v>
      </c>
      <c r="H186">
        <v>841320101</v>
      </c>
      <c r="I186" s="77" t="s">
        <v>3317</v>
      </c>
      <c r="J186" s="42" t="s">
        <v>9531</v>
      </c>
      <c r="K186" s="77" t="s">
        <v>1161</v>
      </c>
      <c r="L186">
        <v>841320101</v>
      </c>
    </row>
    <row r="187" spans="1:12" ht="46.5" customHeight="1">
      <c r="A187" s="79" t="s">
        <v>3318</v>
      </c>
      <c r="B187" s="77" t="s">
        <v>3319</v>
      </c>
      <c r="C187" s="40" t="s">
        <v>9524</v>
      </c>
      <c r="D187" s="77" t="s">
        <v>1159</v>
      </c>
      <c r="E187" s="42" t="s">
        <v>9531</v>
      </c>
      <c r="F187" s="77" t="s">
        <v>1161</v>
      </c>
      <c r="G187" t="s">
        <v>12465</v>
      </c>
      <c r="H187">
        <v>841320102</v>
      </c>
      <c r="I187" s="77" t="s">
        <v>3319</v>
      </c>
      <c r="J187" s="42" t="s">
        <v>9531</v>
      </c>
      <c r="K187" s="77" t="s">
        <v>1161</v>
      </c>
      <c r="L187">
        <v>841320102</v>
      </c>
    </row>
    <row r="188" spans="1:12" ht="46.5" customHeight="1">
      <c r="A188" s="79" t="s">
        <v>3320</v>
      </c>
      <c r="B188" s="77" t="s">
        <v>3321</v>
      </c>
      <c r="C188" s="40" t="s">
        <v>9524</v>
      </c>
      <c r="D188" s="77" t="s">
        <v>1159</v>
      </c>
      <c r="E188" s="41" t="s">
        <v>9531</v>
      </c>
      <c r="F188" s="77" t="s">
        <v>1161</v>
      </c>
      <c r="G188" t="s">
        <v>12465</v>
      </c>
      <c r="H188">
        <v>841320103</v>
      </c>
      <c r="I188" s="77" t="s">
        <v>3321</v>
      </c>
      <c r="J188" s="41" t="s">
        <v>9531</v>
      </c>
      <c r="K188" s="77" t="s">
        <v>1161</v>
      </c>
      <c r="L188">
        <v>841320103</v>
      </c>
    </row>
    <row r="189" spans="1:12" ht="46.5" customHeight="1">
      <c r="A189" s="76" t="s">
        <v>3322</v>
      </c>
      <c r="B189" s="77" t="s">
        <v>3323</v>
      </c>
      <c r="C189" s="40" t="s">
        <v>9524</v>
      </c>
      <c r="D189" s="77" t="s">
        <v>1159</v>
      </c>
      <c r="E189" s="41" t="s">
        <v>9531</v>
      </c>
      <c r="F189" s="77" t="s">
        <v>1161</v>
      </c>
      <c r="G189" t="s">
        <v>12465</v>
      </c>
      <c r="H189">
        <v>841320104</v>
      </c>
      <c r="I189" s="77" t="s">
        <v>3323</v>
      </c>
      <c r="J189" s="41" t="s">
        <v>9531</v>
      </c>
      <c r="K189" s="77" t="s">
        <v>1161</v>
      </c>
      <c r="L189">
        <v>841320104</v>
      </c>
    </row>
    <row r="190" spans="1:12" ht="46.5" customHeight="1">
      <c r="A190" s="76" t="s">
        <v>3324</v>
      </c>
      <c r="B190" s="77" t="s">
        <v>3325</v>
      </c>
      <c r="C190" s="40" t="s">
        <v>9524</v>
      </c>
      <c r="D190" s="77" t="s">
        <v>1159</v>
      </c>
      <c r="E190" s="41" t="s">
        <v>9531</v>
      </c>
      <c r="F190" s="77" t="s">
        <v>1161</v>
      </c>
      <c r="G190" t="s">
        <v>12465</v>
      </c>
      <c r="H190">
        <v>841320105</v>
      </c>
      <c r="I190" s="77" t="s">
        <v>3325</v>
      </c>
      <c r="J190" s="41" t="s">
        <v>9531</v>
      </c>
      <c r="K190" s="77" t="s">
        <v>1161</v>
      </c>
      <c r="L190">
        <v>841320105</v>
      </c>
    </row>
    <row r="191" spans="1:12" ht="46.5" customHeight="1">
      <c r="A191" s="76" t="s">
        <v>3326</v>
      </c>
      <c r="B191" s="77" t="s">
        <v>3327</v>
      </c>
      <c r="C191" s="40" t="s">
        <v>9524</v>
      </c>
      <c r="D191" s="77" t="s">
        <v>1159</v>
      </c>
      <c r="E191" s="41" t="s">
        <v>9531</v>
      </c>
      <c r="F191" s="77" t="s">
        <v>1161</v>
      </c>
      <c r="G191" t="s">
        <v>12465</v>
      </c>
      <c r="H191">
        <v>841320106</v>
      </c>
      <c r="I191" s="77" t="s">
        <v>3327</v>
      </c>
      <c r="J191" s="41" t="s">
        <v>9531</v>
      </c>
      <c r="K191" s="77" t="s">
        <v>1161</v>
      </c>
      <c r="L191">
        <v>841320106</v>
      </c>
    </row>
    <row r="192" spans="1:12" ht="46.5" customHeight="1">
      <c r="A192" s="76" t="s">
        <v>3328</v>
      </c>
      <c r="B192" s="77" t="s">
        <v>3329</v>
      </c>
      <c r="C192" s="40" t="s">
        <v>9524</v>
      </c>
      <c r="D192" s="77" t="s">
        <v>1159</v>
      </c>
      <c r="E192" s="41" t="s">
        <v>9531</v>
      </c>
      <c r="F192" s="77" t="s">
        <v>1161</v>
      </c>
      <c r="G192" t="s">
        <v>12465</v>
      </c>
      <c r="H192">
        <v>841320107</v>
      </c>
      <c r="I192" s="77" t="s">
        <v>3329</v>
      </c>
      <c r="J192" s="41" t="s">
        <v>9531</v>
      </c>
      <c r="K192" s="77" t="s">
        <v>1161</v>
      </c>
      <c r="L192">
        <v>841320107</v>
      </c>
    </row>
    <row r="193" spans="1:12" ht="46.5" customHeight="1">
      <c r="A193" s="79" t="s">
        <v>3330</v>
      </c>
      <c r="B193" s="77" t="s">
        <v>3331</v>
      </c>
      <c r="C193" s="40" t="s">
        <v>9524</v>
      </c>
      <c r="D193" s="77" t="s">
        <v>1159</v>
      </c>
      <c r="E193" s="42" t="s">
        <v>9531</v>
      </c>
      <c r="F193" s="77" t="s">
        <v>1161</v>
      </c>
      <c r="G193" t="s">
        <v>12465</v>
      </c>
      <c r="H193">
        <v>841320108</v>
      </c>
      <c r="I193" s="77" t="s">
        <v>3331</v>
      </c>
      <c r="J193" s="42" t="s">
        <v>9531</v>
      </c>
      <c r="K193" s="77" t="s">
        <v>1161</v>
      </c>
      <c r="L193">
        <v>841320108</v>
      </c>
    </row>
    <row r="194" spans="1:12" ht="46.5" customHeight="1">
      <c r="A194" s="79" t="s">
        <v>3332</v>
      </c>
      <c r="B194" s="77" t="s">
        <v>3333</v>
      </c>
      <c r="C194" s="40" t="s">
        <v>9524</v>
      </c>
      <c r="D194" s="77" t="s">
        <v>1159</v>
      </c>
      <c r="E194" s="42" t="s">
        <v>9531</v>
      </c>
      <c r="F194" s="77" t="s">
        <v>1161</v>
      </c>
      <c r="G194" t="s">
        <v>12465</v>
      </c>
      <c r="H194">
        <v>841320109</v>
      </c>
      <c r="I194" s="77" t="s">
        <v>3333</v>
      </c>
      <c r="J194" s="42" t="s">
        <v>9531</v>
      </c>
      <c r="K194" s="77" t="s">
        <v>1161</v>
      </c>
      <c r="L194">
        <v>841320109</v>
      </c>
    </row>
    <row r="195" spans="1:12" ht="46.5" customHeight="1">
      <c r="A195" s="79" t="s">
        <v>3334</v>
      </c>
      <c r="B195" s="77" t="s">
        <v>3335</v>
      </c>
      <c r="C195" s="40" t="s">
        <v>9524</v>
      </c>
      <c r="D195" s="77" t="s">
        <v>1159</v>
      </c>
      <c r="E195" s="42" t="s">
        <v>9531</v>
      </c>
      <c r="F195" s="77" t="s">
        <v>1161</v>
      </c>
      <c r="G195" t="s">
        <v>12465</v>
      </c>
      <c r="H195">
        <v>841320110</v>
      </c>
      <c r="I195" s="77" t="s">
        <v>3335</v>
      </c>
      <c r="J195" s="42" t="s">
        <v>9531</v>
      </c>
      <c r="K195" s="77" t="s">
        <v>1161</v>
      </c>
      <c r="L195">
        <v>841320110</v>
      </c>
    </row>
    <row r="196" spans="1:12" ht="46.5" customHeight="1">
      <c r="A196" s="79" t="s">
        <v>3336</v>
      </c>
      <c r="B196" s="77" t="s">
        <v>3337</v>
      </c>
      <c r="C196" s="40" t="s">
        <v>9524</v>
      </c>
      <c r="D196" s="77" t="s">
        <v>1159</v>
      </c>
      <c r="E196" s="42" t="s">
        <v>9531</v>
      </c>
      <c r="F196" s="77" t="s">
        <v>1161</v>
      </c>
      <c r="G196" t="s">
        <v>12465</v>
      </c>
      <c r="H196">
        <v>841320111</v>
      </c>
      <c r="I196" s="77" t="s">
        <v>3337</v>
      </c>
      <c r="J196" s="42" t="s">
        <v>9531</v>
      </c>
      <c r="K196" s="77" t="s">
        <v>1161</v>
      </c>
      <c r="L196">
        <v>841320111</v>
      </c>
    </row>
    <row r="197" spans="1:12" ht="46.5" customHeight="1">
      <c r="A197" s="79" t="s">
        <v>3338</v>
      </c>
      <c r="B197" s="77" t="s">
        <v>3339</v>
      </c>
      <c r="C197" s="40" t="s">
        <v>9524</v>
      </c>
      <c r="D197" s="77" t="s">
        <v>1159</v>
      </c>
      <c r="E197" s="42" t="s">
        <v>9531</v>
      </c>
      <c r="F197" s="77" t="s">
        <v>1161</v>
      </c>
      <c r="G197" t="s">
        <v>12465</v>
      </c>
      <c r="H197">
        <v>841320112</v>
      </c>
      <c r="I197" s="77" t="s">
        <v>3339</v>
      </c>
      <c r="J197" s="42" t="s">
        <v>9531</v>
      </c>
      <c r="K197" s="77" t="s">
        <v>1161</v>
      </c>
      <c r="L197">
        <v>841320112</v>
      </c>
    </row>
    <row r="198" spans="1:12" ht="46.5" customHeight="1">
      <c r="A198" s="79" t="s">
        <v>3340</v>
      </c>
      <c r="B198" s="77" t="s">
        <v>3341</v>
      </c>
      <c r="C198" s="40" t="s">
        <v>9524</v>
      </c>
      <c r="D198" s="77" t="s">
        <v>1159</v>
      </c>
      <c r="E198" s="42" t="s">
        <v>9531</v>
      </c>
      <c r="F198" s="77" t="s">
        <v>1161</v>
      </c>
      <c r="G198" t="s">
        <v>12465</v>
      </c>
      <c r="H198">
        <v>841320113</v>
      </c>
      <c r="I198" s="77" t="s">
        <v>3341</v>
      </c>
      <c r="J198" s="42" t="s">
        <v>9531</v>
      </c>
      <c r="K198" s="77" t="s">
        <v>1161</v>
      </c>
      <c r="L198">
        <v>841320113</v>
      </c>
    </row>
    <row r="199" spans="1:12" ht="46.5" customHeight="1">
      <c r="A199" s="79" t="s">
        <v>3342</v>
      </c>
      <c r="B199" s="77" t="s">
        <v>3343</v>
      </c>
      <c r="C199" s="40" t="s">
        <v>9524</v>
      </c>
      <c r="D199" s="77" t="s">
        <v>1159</v>
      </c>
      <c r="E199" s="42" t="s">
        <v>3018</v>
      </c>
      <c r="F199" s="77" t="s">
        <v>1159</v>
      </c>
      <c r="G199" t="s">
        <v>12465</v>
      </c>
      <c r="H199">
        <v>841320114</v>
      </c>
      <c r="I199" s="77" t="s">
        <v>3343</v>
      </c>
      <c r="J199" s="42" t="s">
        <v>3018</v>
      </c>
      <c r="K199" s="77" t="s">
        <v>1159</v>
      </c>
      <c r="L199">
        <v>841320114</v>
      </c>
    </row>
    <row r="200" spans="1:12" ht="46.5" customHeight="1">
      <c r="A200" s="76" t="s">
        <v>3344</v>
      </c>
      <c r="B200" s="77" t="s">
        <v>3345</v>
      </c>
      <c r="C200" s="40" t="s">
        <v>9524</v>
      </c>
      <c r="D200" s="77" t="s">
        <v>1159</v>
      </c>
      <c r="E200" s="41" t="s">
        <v>9531</v>
      </c>
      <c r="F200" s="77" t="s">
        <v>1161</v>
      </c>
      <c r="G200" t="s">
        <v>12465</v>
      </c>
      <c r="H200">
        <v>841320115</v>
      </c>
      <c r="I200" s="77" t="s">
        <v>3345</v>
      </c>
      <c r="J200" s="41" t="s">
        <v>9531</v>
      </c>
      <c r="K200" s="77" t="s">
        <v>1161</v>
      </c>
      <c r="L200">
        <v>841320115</v>
      </c>
    </row>
    <row r="201" spans="1:12" ht="46.5" customHeight="1">
      <c r="A201" s="76" t="s">
        <v>3346</v>
      </c>
      <c r="B201" s="77" t="s">
        <v>3347</v>
      </c>
      <c r="C201" s="40" t="s">
        <v>9517</v>
      </c>
      <c r="D201" s="77" t="s">
        <v>1142</v>
      </c>
      <c r="E201" s="41" t="s">
        <v>8660</v>
      </c>
      <c r="F201" s="77" t="s">
        <v>1142</v>
      </c>
      <c r="G201" t="s">
        <v>12465</v>
      </c>
      <c r="H201">
        <v>841320116</v>
      </c>
      <c r="I201" s="77" t="s">
        <v>3347</v>
      </c>
      <c r="J201" s="41" t="s">
        <v>8660</v>
      </c>
      <c r="K201" s="77" t="s">
        <v>1142</v>
      </c>
      <c r="L201">
        <v>841320116</v>
      </c>
    </row>
    <row r="202" spans="1:12" ht="46.5" customHeight="1">
      <c r="A202" s="79" t="s">
        <v>3346</v>
      </c>
      <c r="B202" s="77" t="s">
        <v>3347</v>
      </c>
      <c r="C202" s="40" t="s">
        <v>9524</v>
      </c>
      <c r="D202" s="77" t="s">
        <v>1159</v>
      </c>
      <c r="E202" s="41" t="s">
        <v>9531</v>
      </c>
      <c r="F202" s="77" t="s">
        <v>1161</v>
      </c>
      <c r="G202" t="s">
        <v>12465</v>
      </c>
      <c r="H202">
        <v>841320116</v>
      </c>
      <c r="I202" s="77" t="s">
        <v>3347</v>
      </c>
      <c r="J202" s="41" t="s">
        <v>9531</v>
      </c>
      <c r="K202" s="77" t="s">
        <v>1161</v>
      </c>
      <c r="L202">
        <v>841320116</v>
      </c>
    </row>
    <row r="203" spans="1:12" ht="46.5" customHeight="1">
      <c r="A203" s="79" t="s">
        <v>268</v>
      </c>
      <c r="B203" s="77" t="s">
        <v>12432</v>
      </c>
      <c r="C203" s="40" t="s">
        <v>9517</v>
      </c>
      <c r="D203" s="77" t="s">
        <v>1142</v>
      </c>
      <c r="E203" s="41" t="s">
        <v>8660</v>
      </c>
      <c r="F203" s="77" t="s">
        <v>1142</v>
      </c>
      <c r="G203" t="s">
        <v>12465</v>
      </c>
      <c r="H203">
        <v>841320117</v>
      </c>
      <c r="I203" s="77" t="s">
        <v>12432</v>
      </c>
      <c r="J203" s="41" t="s">
        <v>8660</v>
      </c>
      <c r="K203" s="77" t="s">
        <v>1142</v>
      </c>
      <c r="L203">
        <v>841320117</v>
      </c>
    </row>
    <row r="204" spans="1:12" ht="46.5" customHeight="1">
      <c r="A204" s="79" t="s">
        <v>3348</v>
      </c>
      <c r="B204" s="80" t="s">
        <v>12433</v>
      </c>
      <c r="C204" s="44" t="s">
        <v>9524</v>
      </c>
      <c r="D204" s="80" t="s">
        <v>1159</v>
      </c>
      <c r="E204" s="42" t="s">
        <v>9531</v>
      </c>
      <c r="F204" s="80" t="s">
        <v>1161</v>
      </c>
      <c r="G204" t="s">
        <v>12465</v>
      </c>
      <c r="H204">
        <v>841320118</v>
      </c>
      <c r="I204" s="80" t="s">
        <v>12433</v>
      </c>
      <c r="J204" s="42" t="s">
        <v>9531</v>
      </c>
      <c r="K204" s="80" t="s">
        <v>1161</v>
      </c>
      <c r="L204">
        <v>841320118</v>
      </c>
    </row>
    <row r="205" spans="1:12" ht="46.5" customHeight="1">
      <c r="A205" s="79" t="s">
        <v>577</v>
      </c>
      <c r="B205" s="80" t="s">
        <v>12434</v>
      </c>
      <c r="C205" s="44" t="s">
        <v>9517</v>
      </c>
      <c r="D205" s="80" t="s">
        <v>1142</v>
      </c>
      <c r="E205" s="42" t="s">
        <v>8660</v>
      </c>
      <c r="F205" s="80" t="s">
        <v>1142</v>
      </c>
      <c r="G205" t="s">
        <v>12465</v>
      </c>
      <c r="H205">
        <v>841320119</v>
      </c>
      <c r="I205" s="80" t="s">
        <v>12434</v>
      </c>
      <c r="J205" s="42" t="s">
        <v>8660</v>
      </c>
      <c r="K205" s="80" t="s">
        <v>1142</v>
      </c>
      <c r="L205">
        <v>841320119</v>
      </c>
    </row>
    <row r="206" spans="1:12" ht="46.5" customHeight="1">
      <c r="A206" s="79" t="s">
        <v>578</v>
      </c>
      <c r="B206" s="80" t="s">
        <v>12435</v>
      </c>
      <c r="C206" s="44" t="s">
        <v>9517</v>
      </c>
      <c r="D206" s="80" t="s">
        <v>1142</v>
      </c>
      <c r="E206" s="42" t="s">
        <v>8660</v>
      </c>
      <c r="F206" s="80" t="s">
        <v>1142</v>
      </c>
      <c r="G206" t="s">
        <v>12465</v>
      </c>
      <c r="H206">
        <v>841320120</v>
      </c>
      <c r="I206" s="80" t="s">
        <v>12435</v>
      </c>
      <c r="J206" s="42" t="s">
        <v>8660</v>
      </c>
      <c r="K206" s="80" t="s">
        <v>1142</v>
      </c>
      <c r="L206">
        <v>841320120</v>
      </c>
    </row>
    <row r="207" spans="1:12" ht="46.5" customHeight="1">
      <c r="A207" s="79" t="s">
        <v>12436</v>
      </c>
      <c r="B207" s="85" t="s">
        <v>12437</v>
      </c>
      <c r="C207" s="45" t="s">
        <v>9524</v>
      </c>
      <c r="D207" s="85" t="s">
        <v>1159</v>
      </c>
      <c r="E207" s="42" t="s">
        <v>9531</v>
      </c>
      <c r="F207" s="85" t="s">
        <v>1161</v>
      </c>
      <c r="G207" t="s">
        <v>12465</v>
      </c>
      <c r="H207">
        <v>841320121</v>
      </c>
      <c r="I207" s="85" t="s">
        <v>12437</v>
      </c>
      <c r="J207" s="42" t="s">
        <v>9531</v>
      </c>
      <c r="K207" s="85" t="s">
        <v>1161</v>
      </c>
      <c r="L207">
        <v>841320121</v>
      </c>
    </row>
    <row r="208" spans="1:12" ht="46.5" customHeight="1">
      <c r="A208" s="79" t="s">
        <v>12438</v>
      </c>
      <c r="B208" s="85" t="s">
        <v>12439</v>
      </c>
      <c r="C208" s="45" t="s">
        <v>9524</v>
      </c>
      <c r="D208" s="85" t="s">
        <v>1159</v>
      </c>
      <c r="E208" s="42" t="s">
        <v>9531</v>
      </c>
      <c r="F208" s="85" t="s">
        <v>1161</v>
      </c>
      <c r="G208" t="s">
        <v>12465</v>
      </c>
      <c r="H208">
        <v>841320122</v>
      </c>
      <c r="I208" s="85" t="s">
        <v>12439</v>
      </c>
      <c r="J208" s="42" t="s">
        <v>9531</v>
      </c>
      <c r="K208" s="85" t="s">
        <v>1161</v>
      </c>
      <c r="L208">
        <v>841320122</v>
      </c>
    </row>
    <row r="209" spans="1:12" ht="46.5" customHeight="1">
      <c r="A209" s="79" t="s">
        <v>12440</v>
      </c>
      <c r="B209" s="80" t="s">
        <v>12441</v>
      </c>
      <c r="C209" s="44" t="s">
        <v>9524</v>
      </c>
      <c r="D209" s="80" t="s">
        <v>1159</v>
      </c>
      <c r="E209" s="42" t="s">
        <v>9531</v>
      </c>
      <c r="F209" s="80" t="s">
        <v>1161</v>
      </c>
      <c r="G209" t="s">
        <v>12465</v>
      </c>
      <c r="H209">
        <v>841320123</v>
      </c>
      <c r="I209" s="80" t="s">
        <v>12441</v>
      </c>
      <c r="J209" s="42" t="s">
        <v>9531</v>
      </c>
      <c r="K209" s="80" t="s">
        <v>1161</v>
      </c>
      <c r="L209">
        <v>841320123</v>
      </c>
    </row>
    <row r="210" spans="1:12" ht="46.5" customHeight="1">
      <c r="A210" s="79" t="s">
        <v>12442</v>
      </c>
      <c r="B210" s="80" t="s">
        <v>12443</v>
      </c>
      <c r="C210" s="44" t="s">
        <v>9524</v>
      </c>
      <c r="D210" s="80" t="s">
        <v>1159</v>
      </c>
      <c r="E210" s="42" t="s">
        <v>9531</v>
      </c>
      <c r="F210" s="80" t="s">
        <v>1161</v>
      </c>
      <c r="G210" t="s">
        <v>12465</v>
      </c>
      <c r="H210">
        <v>841320124</v>
      </c>
      <c r="I210" s="80" t="s">
        <v>12443</v>
      </c>
      <c r="J210" s="42" t="s">
        <v>9531</v>
      </c>
      <c r="K210" s="80" t="s">
        <v>1161</v>
      </c>
      <c r="L210">
        <v>841320124</v>
      </c>
    </row>
    <row r="211" spans="1:12" ht="46.5" customHeight="1">
      <c r="A211" s="79" t="s">
        <v>12444</v>
      </c>
      <c r="B211" s="80" t="s">
        <v>12445</v>
      </c>
      <c r="C211" s="44" t="s">
        <v>9524</v>
      </c>
      <c r="D211" s="80" t="s">
        <v>1159</v>
      </c>
      <c r="E211" s="42" t="s">
        <v>9531</v>
      </c>
      <c r="F211" s="80" t="s">
        <v>1161</v>
      </c>
      <c r="G211" t="s">
        <v>12465</v>
      </c>
      <c r="H211">
        <v>841320125</v>
      </c>
      <c r="I211" s="80" t="s">
        <v>12445</v>
      </c>
      <c r="J211" s="42" t="s">
        <v>9531</v>
      </c>
      <c r="K211" s="80" t="s">
        <v>1161</v>
      </c>
      <c r="L211">
        <v>841320125</v>
      </c>
    </row>
    <row r="212" spans="1:12" ht="46.5" customHeight="1">
      <c r="A212" s="76" t="s">
        <v>12446</v>
      </c>
      <c r="B212" s="80" t="s">
        <v>12447</v>
      </c>
      <c r="C212" s="44" t="s">
        <v>9524</v>
      </c>
      <c r="D212" s="80" t="s">
        <v>1159</v>
      </c>
      <c r="E212" s="41" t="s">
        <v>9531</v>
      </c>
      <c r="F212" s="80" t="s">
        <v>1161</v>
      </c>
      <c r="G212" t="s">
        <v>12465</v>
      </c>
      <c r="H212">
        <v>841320126</v>
      </c>
      <c r="I212" s="80" t="s">
        <v>12447</v>
      </c>
      <c r="J212" s="41" t="s">
        <v>9531</v>
      </c>
      <c r="K212" s="80" t="s">
        <v>1161</v>
      </c>
      <c r="L212">
        <v>841320126</v>
      </c>
    </row>
    <row r="213" spans="1:12" ht="46.5" customHeight="1">
      <c r="A213" s="79" t="s">
        <v>12448</v>
      </c>
      <c r="B213" s="80" t="s">
        <v>12449</v>
      </c>
      <c r="C213" s="44" t="s">
        <v>9524</v>
      </c>
      <c r="D213" s="80" t="s">
        <v>1159</v>
      </c>
      <c r="E213" s="42" t="s">
        <v>9531</v>
      </c>
      <c r="F213" s="80" t="s">
        <v>1161</v>
      </c>
      <c r="G213" t="s">
        <v>12465</v>
      </c>
      <c r="H213">
        <v>841320127</v>
      </c>
      <c r="I213" s="80" t="s">
        <v>12449</v>
      </c>
      <c r="J213" s="42" t="s">
        <v>9531</v>
      </c>
      <c r="K213" s="80" t="s">
        <v>1161</v>
      </c>
      <c r="L213">
        <v>841320127</v>
      </c>
    </row>
    <row r="214" spans="1:12" ht="46.5" customHeight="1">
      <c r="A214" s="79" t="s">
        <v>269</v>
      </c>
      <c r="B214" s="80" t="s">
        <v>579</v>
      </c>
      <c r="C214" s="44" t="s">
        <v>9524</v>
      </c>
      <c r="D214" s="80" t="s">
        <v>1159</v>
      </c>
      <c r="E214" s="42" t="s">
        <v>9531</v>
      </c>
      <c r="F214" s="80" t="s">
        <v>1161</v>
      </c>
      <c r="G214" t="s">
        <v>12465</v>
      </c>
      <c r="H214">
        <v>841320200</v>
      </c>
      <c r="I214" s="80" t="s">
        <v>579</v>
      </c>
      <c r="J214" s="42" t="s">
        <v>9531</v>
      </c>
      <c r="K214" s="80" t="s">
        <v>1161</v>
      </c>
      <c r="L214">
        <v>841320200</v>
      </c>
    </row>
    <row r="215" spans="1:12" ht="46.5" customHeight="1">
      <c r="A215" s="79" t="s">
        <v>580</v>
      </c>
      <c r="B215" s="80" t="s">
        <v>581</v>
      </c>
      <c r="C215" s="44" t="s">
        <v>9524</v>
      </c>
      <c r="D215" s="80" t="s">
        <v>1159</v>
      </c>
      <c r="E215" s="42" t="s">
        <v>9523</v>
      </c>
      <c r="F215" s="80" t="s">
        <v>1160</v>
      </c>
      <c r="G215" t="s">
        <v>12465</v>
      </c>
      <c r="H215">
        <v>841320201</v>
      </c>
      <c r="I215" s="80" t="s">
        <v>581</v>
      </c>
      <c r="J215" s="42" t="s">
        <v>9523</v>
      </c>
      <c r="K215" s="80" t="s">
        <v>1160</v>
      </c>
      <c r="L215">
        <v>841320201</v>
      </c>
    </row>
    <row r="216" spans="1:12" ht="46.5" customHeight="1">
      <c r="A216" s="79" t="s">
        <v>270</v>
      </c>
      <c r="B216" s="80" t="s">
        <v>12450</v>
      </c>
      <c r="C216" s="44" t="s">
        <v>9524</v>
      </c>
      <c r="D216" s="80" t="s">
        <v>1159</v>
      </c>
      <c r="E216" s="42" t="s">
        <v>9523</v>
      </c>
      <c r="F216" s="80" t="s">
        <v>1160</v>
      </c>
      <c r="G216" t="s">
        <v>12465</v>
      </c>
      <c r="H216">
        <v>841320202</v>
      </c>
      <c r="I216" s="80" t="s">
        <v>12450</v>
      </c>
      <c r="J216" s="42" t="s">
        <v>9523</v>
      </c>
      <c r="K216" s="80" t="s">
        <v>1160</v>
      </c>
      <c r="L216">
        <v>841320202</v>
      </c>
    </row>
    <row r="217" spans="1:12" ht="46.5" customHeight="1">
      <c r="A217" s="79" t="s">
        <v>12451</v>
      </c>
      <c r="B217" s="80" t="s">
        <v>12452</v>
      </c>
      <c r="C217" s="44" t="s">
        <v>9524</v>
      </c>
      <c r="D217" s="80" t="s">
        <v>1159</v>
      </c>
      <c r="E217" s="42" t="s">
        <v>9523</v>
      </c>
      <c r="F217" s="80" t="s">
        <v>1160</v>
      </c>
      <c r="G217" t="s">
        <v>12465</v>
      </c>
      <c r="H217">
        <v>841320203</v>
      </c>
      <c r="I217" s="80" t="s">
        <v>12452</v>
      </c>
      <c r="J217" s="42" t="s">
        <v>9523</v>
      </c>
      <c r="K217" s="80" t="s">
        <v>1160</v>
      </c>
      <c r="L217">
        <v>841320203</v>
      </c>
    </row>
    <row r="218" spans="1:12" ht="46.5" customHeight="1">
      <c r="A218" s="79" t="s">
        <v>271</v>
      </c>
      <c r="B218" s="80" t="s">
        <v>582</v>
      </c>
      <c r="C218" s="44" t="s">
        <v>9524</v>
      </c>
      <c r="D218" s="80" t="s">
        <v>1159</v>
      </c>
      <c r="E218" s="42" t="s">
        <v>9531</v>
      </c>
      <c r="F218" s="80" t="s">
        <v>1161</v>
      </c>
      <c r="G218" t="s">
        <v>12465</v>
      </c>
      <c r="H218">
        <v>841320300</v>
      </c>
      <c r="I218" s="80" t="s">
        <v>582</v>
      </c>
      <c r="J218" s="42" t="s">
        <v>9531</v>
      </c>
      <c r="K218" s="80" t="s">
        <v>1161</v>
      </c>
      <c r="L218">
        <v>841320300</v>
      </c>
    </row>
    <row r="219" spans="1:12" ht="46.5" customHeight="1">
      <c r="A219" s="76" t="s">
        <v>272</v>
      </c>
      <c r="B219" s="77" t="s">
        <v>583</v>
      </c>
      <c r="C219" s="40" t="s">
        <v>9524</v>
      </c>
      <c r="D219" s="77" t="s">
        <v>1159</v>
      </c>
      <c r="E219" s="46" t="s">
        <v>9523</v>
      </c>
      <c r="F219" s="77" t="s">
        <v>1160</v>
      </c>
      <c r="G219" t="s">
        <v>12465</v>
      </c>
      <c r="H219">
        <v>841320400</v>
      </c>
      <c r="I219" s="77" t="s">
        <v>583</v>
      </c>
      <c r="J219" s="46" t="s">
        <v>9523</v>
      </c>
      <c r="K219" s="77" t="s">
        <v>1160</v>
      </c>
      <c r="L219">
        <v>841320400</v>
      </c>
    </row>
    <row r="220" spans="1:12" ht="46.5" customHeight="1">
      <c r="A220" s="76" t="s">
        <v>273</v>
      </c>
      <c r="B220" s="77" t="s">
        <v>584</v>
      </c>
      <c r="C220" s="40" t="s">
        <v>9524</v>
      </c>
      <c r="D220" s="77" t="s">
        <v>1159</v>
      </c>
      <c r="E220" s="46" t="s">
        <v>9523</v>
      </c>
      <c r="F220" s="77" t="s">
        <v>1160</v>
      </c>
      <c r="G220" t="s">
        <v>12465</v>
      </c>
      <c r="H220">
        <v>841320401</v>
      </c>
      <c r="I220" s="77" t="s">
        <v>584</v>
      </c>
      <c r="J220" s="46" t="s">
        <v>9523</v>
      </c>
      <c r="K220" s="77" t="s">
        <v>1160</v>
      </c>
      <c r="L220">
        <v>841320401</v>
      </c>
    </row>
    <row r="221" spans="1:12" ht="46.5" customHeight="1">
      <c r="A221" s="76" t="s">
        <v>274</v>
      </c>
      <c r="B221" s="77" t="s">
        <v>12453</v>
      </c>
      <c r="C221" s="40" t="s">
        <v>9524</v>
      </c>
      <c r="D221" s="77" t="s">
        <v>1159</v>
      </c>
      <c r="E221" s="46" t="s">
        <v>9523</v>
      </c>
      <c r="F221" s="77" t="s">
        <v>1160</v>
      </c>
      <c r="G221" t="s">
        <v>12465</v>
      </c>
      <c r="H221">
        <v>841320402</v>
      </c>
      <c r="I221" s="77" t="s">
        <v>12453</v>
      </c>
      <c r="J221" s="46" t="s">
        <v>9523</v>
      </c>
      <c r="K221" s="77" t="s">
        <v>1160</v>
      </c>
      <c r="L221">
        <v>841320402</v>
      </c>
    </row>
    <row r="222" spans="1:12" ht="46.5" customHeight="1">
      <c r="A222" s="76" t="s">
        <v>275</v>
      </c>
      <c r="B222" s="77" t="s">
        <v>585</v>
      </c>
      <c r="C222" s="40" t="s">
        <v>9524</v>
      </c>
      <c r="D222" s="77" t="s">
        <v>1159</v>
      </c>
      <c r="E222" s="46" t="s">
        <v>9523</v>
      </c>
      <c r="F222" s="77" t="s">
        <v>1160</v>
      </c>
      <c r="G222" t="s">
        <v>12465</v>
      </c>
      <c r="H222">
        <v>841320403</v>
      </c>
      <c r="I222" s="77" t="s">
        <v>585</v>
      </c>
      <c r="J222" s="46" t="s">
        <v>9523</v>
      </c>
      <c r="K222" s="77" t="s">
        <v>1160</v>
      </c>
      <c r="L222">
        <v>841320403</v>
      </c>
    </row>
    <row r="223" spans="1:12" ht="46.5" customHeight="1">
      <c r="A223" s="79" t="s">
        <v>276</v>
      </c>
      <c r="B223" s="77" t="s">
        <v>586</v>
      </c>
      <c r="C223" s="40" t="s">
        <v>9524</v>
      </c>
      <c r="D223" s="77" t="s">
        <v>1159</v>
      </c>
      <c r="E223" s="46" t="s">
        <v>9523</v>
      </c>
      <c r="F223" s="77" t="s">
        <v>1160</v>
      </c>
      <c r="G223" t="s">
        <v>12465</v>
      </c>
      <c r="H223">
        <v>841320404</v>
      </c>
      <c r="I223" s="77" t="s">
        <v>586</v>
      </c>
      <c r="J223" s="46" t="s">
        <v>9523</v>
      </c>
      <c r="K223" s="77" t="s">
        <v>1160</v>
      </c>
      <c r="L223">
        <v>841320404</v>
      </c>
    </row>
    <row r="224" spans="1:12" ht="46.5" customHeight="1">
      <c r="A224" s="79" t="s">
        <v>277</v>
      </c>
      <c r="B224" s="77" t="s">
        <v>587</v>
      </c>
      <c r="C224" s="40" t="s">
        <v>9524</v>
      </c>
      <c r="D224" s="77" t="s">
        <v>1159</v>
      </c>
      <c r="E224" s="46" t="s">
        <v>9523</v>
      </c>
      <c r="F224" s="77" t="s">
        <v>1160</v>
      </c>
      <c r="G224" t="s">
        <v>12465</v>
      </c>
      <c r="H224">
        <v>841320405</v>
      </c>
      <c r="I224" s="77" t="s">
        <v>587</v>
      </c>
      <c r="J224" s="46" t="s">
        <v>9523</v>
      </c>
      <c r="K224" s="77" t="s">
        <v>1160</v>
      </c>
      <c r="L224">
        <v>841320405</v>
      </c>
    </row>
    <row r="225" spans="1:12" ht="46.5" customHeight="1">
      <c r="A225" s="76" t="s">
        <v>278</v>
      </c>
      <c r="B225" s="77" t="s">
        <v>588</v>
      </c>
      <c r="C225" s="40" t="s">
        <v>9524</v>
      </c>
      <c r="D225" s="77" t="s">
        <v>1159</v>
      </c>
      <c r="E225" s="46" t="s">
        <v>9523</v>
      </c>
      <c r="F225" s="77" t="s">
        <v>1160</v>
      </c>
      <c r="G225" t="s">
        <v>12465</v>
      </c>
      <c r="H225">
        <v>841320406</v>
      </c>
      <c r="I225" s="77" t="s">
        <v>588</v>
      </c>
      <c r="J225" s="46" t="s">
        <v>9523</v>
      </c>
      <c r="K225" s="77" t="s">
        <v>1160</v>
      </c>
      <c r="L225">
        <v>841320406</v>
      </c>
    </row>
    <row r="226" spans="1:12" ht="46.5" customHeight="1">
      <c r="A226" s="79" t="s">
        <v>279</v>
      </c>
      <c r="B226" s="77" t="s">
        <v>12454</v>
      </c>
      <c r="C226" s="40" t="s">
        <v>9524</v>
      </c>
      <c r="D226" s="77" t="s">
        <v>1159</v>
      </c>
      <c r="E226" s="46" t="s">
        <v>9523</v>
      </c>
      <c r="F226" s="77" t="s">
        <v>1160</v>
      </c>
      <c r="G226" t="s">
        <v>12465</v>
      </c>
      <c r="H226">
        <v>841320407</v>
      </c>
      <c r="I226" s="77" t="s">
        <v>12454</v>
      </c>
      <c r="J226" s="46" t="s">
        <v>9523</v>
      </c>
      <c r="K226" s="77" t="s">
        <v>1160</v>
      </c>
      <c r="L226">
        <v>841320407</v>
      </c>
    </row>
    <row r="227" spans="1:12" ht="46.5" customHeight="1">
      <c r="A227" s="79" t="s">
        <v>12455</v>
      </c>
      <c r="B227" s="77" t="s">
        <v>12456</v>
      </c>
      <c r="C227" s="40" t="s">
        <v>9524</v>
      </c>
      <c r="D227" s="77" t="s">
        <v>1159</v>
      </c>
      <c r="E227" s="46" t="s">
        <v>9523</v>
      </c>
      <c r="F227" s="77" t="s">
        <v>1160</v>
      </c>
      <c r="G227" t="s">
        <v>12465</v>
      </c>
      <c r="H227">
        <v>841320408</v>
      </c>
      <c r="I227" s="77" t="s">
        <v>12456</v>
      </c>
      <c r="J227" s="46" t="s">
        <v>9523</v>
      </c>
      <c r="K227" s="77" t="s">
        <v>1160</v>
      </c>
      <c r="L227">
        <v>841320408</v>
      </c>
    </row>
    <row r="228" spans="1:12" ht="46.5" customHeight="1">
      <c r="A228" s="79" t="s">
        <v>12457</v>
      </c>
      <c r="B228" s="77" t="s">
        <v>12458</v>
      </c>
      <c r="C228" s="40" t="s">
        <v>9524</v>
      </c>
      <c r="D228" s="77" t="s">
        <v>1159</v>
      </c>
      <c r="E228" s="46" t="s">
        <v>9523</v>
      </c>
      <c r="F228" s="77" t="s">
        <v>1160</v>
      </c>
      <c r="G228" t="s">
        <v>12465</v>
      </c>
      <c r="H228">
        <v>841320409</v>
      </c>
      <c r="I228" s="77" t="s">
        <v>12458</v>
      </c>
      <c r="J228" s="46" t="s">
        <v>9523</v>
      </c>
      <c r="K228" s="77" t="s">
        <v>1160</v>
      </c>
      <c r="L228">
        <v>841320409</v>
      </c>
    </row>
    <row r="229" spans="1:12" ht="46.5" customHeight="1">
      <c r="A229" s="79" t="s">
        <v>12459</v>
      </c>
      <c r="B229" s="77" t="s">
        <v>12460</v>
      </c>
      <c r="C229" s="40" t="s">
        <v>9524</v>
      </c>
      <c r="D229" s="77" t="s">
        <v>1159</v>
      </c>
      <c r="E229" s="46" t="s">
        <v>9523</v>
      </c>
      <c r="F229" s="77" t="s">
        <v>1160</v>
      </c>
      <c r="G229" t="s">
        <v>12465</v>
      </c>
      <c r="H229">
        <v>841320410</v>
      </c>
      <c r="I229" s="77" t="s">
        <v>12460</v>
      </c>
      <c r="J229" s="46" t="s">
        <v>9523</v>
      </c>
      <c r="K229" s="77" t="s">
        <v>1160</v>
      </c>
      <c r="L229">
        <v>841320410</v>
      </c>
    </row>
    <row r="230" spans="1:12" ht="46.5" customHeight="1">
      <c r="A230" s="79" t="s">
        <v>280</v>
      </c>
      <c r="B230" s="77" t="s">
        <v>3240</v>
      </c>
      <c r="C230" s="40" t="s">
        <v>9524</v>
      </c>
      <c r="D230" s="77" t="s">
        <v>1159</v>
      </c>
      <c r="E230" s="46" t="s">
        <v>3018</v>
      </c>
      <c r="F230" s="77" t="s">
        <v>1159</v>
      </c>
      <c r="G230" t="s">
        <v>12466</v>
      </c>
      <c r="H230">
        <v>844220000</v>
      </c>
      <c r="I230" s="77" t="s">
        <v>3240</v>
      </c>
      <c r="J230" s="46" t="s">
        <v>3018</v>
      </c>
      <c r="K230" s="77" t="s">
        <v>1159</v>
      </c>
      <c r="L230">
        <v>844220000</v>
      </c>
    </row>
    <row r="231" spans="1:12" ht="46.5" customHeight="1">
      <c r="A231" s="79" t="s">
        <v>281</v>
      </c>
      <c r="B231" s="77" t="s">
        <v>589</v>
      </c>
      <c r="C231" s="40" t="s">
        <v>9524</v>
      </c>
      <c r="D231" s="77" t="s">
        <v>1159</v>
      </c>
      <c r="E231" s="46" t="s">
        <v>9531</v>
      </c>
      <c r="F231" s="77" t="s">
        <v>1161</v>
      </c>
      <c r="G231" s="54" t="s">
        <v>12466</v>
      </c>
      <c r="H231">
        <v>844220100</v>
      </c>
      <c r="I231" s="77" t="s">
        <v>589</v>
      </c>
      <c r="J231" s="46" t="s">
        <v>9531</v>
      </c>
      <c r="K231" s="77" t="s">
        <v>1161</v>
      </c>
      <c r="L231">
        <v>844220100</v>
      </c>
    </row>
    <row r="232" spans="1:12" ht="46.5" customHeight="1">
      <c r="A232" s="79"/>
      <c r="B232" s="77"/>
      <c r="C232" s="40"/>
      <c r="D232" s="77"/>
      <c r="E232" s="46"/>
      <c r="F232" s="77"/>
      <c r="G232" s="54"/>
    </row>
    <row r="233" spans="1:12" ht="46.5" customHeight="1">
      <c r="A233" s="79"/>
      <c r="B233" s="77"/>
      <c r="C233" s="40"/>
      <c r="D233" s="77"/>
      <c r="E233" s="46"/>
      <c r="F233" s="77"/>
      <c r="G233" s="54"/>
    </row>
    <row r="234" spans="1:12" ht="46.5" customHeight="1">
      <c r="A234" s="79"/>
      <c r="B234" s="77"/>
      <c r="C234" s="40"/>
      <c r="D234" s="77"/>
      <c r="E234" s="46"/>
      <c r="F234" s="77"/>
      <c r="G234" s="54"/>
    </row>
    <row r="235" spans="1:12" ht="46.5" customHeight="1">
      <c r="A235" s="79"/>
      <c r="B235" s="77"/>
      <c r="C235" s="40"/>
      <c r="D235" s="77"/>
      <c r="E235" s="46"/>
      <c r="F235" s="77"/>
      <c r="G235" s="54"/>
    </row>
    <row r="236" spans="1:12" ht="46.5" customHeight="1">
      <c r="A236" s="79"/>
      <c r="B236" s="77"/>
      <c r="C236" s="40"/>
      <c r="D236" s="77"/>
      <c r="E236" s="46"/>
      <c r="F236" s="77"/>
      <c r="G236" s="54"/>
    </row>
    <row r="237" spans="1:12" ht="46.5" customHeight="1">
      <c r="A237" s="79"/>
      <c r="B237" s="77"/>
      <c r="C237" s="40"/>
      <c r="D237" s="77"/>
      <c r="E237" s="46"/>
      <c r="F237" s="77"/>
      <c r="G237" s="54"/>
    </row>
    <row r="238" spans="1:12" ht="46.5" customHeight="1">
      <c r="A238" s="79"/>
      <c r="B238" s="77"/>
      <c r="C238" s="40"/>
      <c r="D238" s="77"/>
      <c r="E238" s="46"/>
      <c r="F238" s="77"/>
      <c r="G238" s="54"/>
    </row>
    <row r="239" spans="1:12" ht="46.5" customHeight="1">
      <c r="A239" s="79"/>
      <c r="B239" s="77"/>
      <c r="C239" s="40"/>
      <c r="D239" s="77"/>
      <c r="E239" s="46"/>
      <c r="F239" s="77"/>
      <c r="G239" s="54"/>
    </row>
    <row r="240" spans="1:12" ht="46.5" customHeight="1">
      <c r="A240" s="76"/>
      <c r="B240" s="77"/>
      <c r="C240" s="40"/>
      <c r="D240" s="77"/>
      <c r="E240" s="46"/>
      <c r="F240" s="77"/>
      <c r="G240" s="54"/>
    </row>
    <row r="241" spans="1:7" ht="46.5" customHeight="1">
      <c r="A241" s="79"/>
      <c r="B241" s="77"/>
      <c r="C241" s="40"/>
      <c r="D241" s="77"/>
      <c r="E241" s="46"/>
      <c r="F241" s="77"/>
      <c r="G241" s="54"/>
    </row>
    <row r="242" spans="1:7" ht="46.5" customHeight="1">
      <c r="A242" s="79"/>
      <c r="B242" s="77"/>
      <c r="C242" s="40"/>
      <c r="D242" s="77"/>
      <c r="E242" s="46"/>
      <c r="F242" s="77"/>
      <c r="G242" s="54"/>
    </row>
    <row r="243" spans="1:7" ht="46.5" customHeight="1">
      <c r="A243" s="79"/>
      <c r="B243" s="77"/>
      <c r="C243" s="40"/>
      <c r="D243" s="77"/>
      <c r="E243" s="46"/>
      <c r="F243" s="77"/>
      <c r="G243" s="54"/>
    </row>
    <row r="244" spans="1:7" ht="46.5" customHeight="1">
      <c r="A244" s="76"/>
      <c r="B244" s="77"/>
      <c r="C244" s="40"/>
      <c r="D244" s="77"/>
      <c r="E244" s="46"/>
      <c r="F244" s="77"/>
      <c r="G244" s="54"/>
    </row>
    <row r="245" spans="1:7" ht="46.5" customHeight="1">
      <c r="A245" s="79"/>
      <c r="B245" s="77"/>
      <c r="C245" s="40"/>
      <c r="D245" s="77"/>
      <c r="E245" s="46"/>
      <c r="F245" s="77"/>
      <c r="G245" s="54"/>
    </row>
    <row r="246" spans="1:7" ht="46.5" customHeight="1">
      <c r="A246" s="76"/>
      <c r="B246" s="77"/>
      <c r="C246" s="40"/>
      <c r="D246" s="77"/>
      <c r="E246" s="46"/>
      <c r="F246" s="77"/>
      <c r="G246" s="54"/>
    </row>
    <row r="247" spans="1:7" ht="46.5" customHeight="1">
      <c r="A247" s="76"/>
      <c r="B247" s="77"/>
      <c r="C247" s="40"/>
      <c r="D247" s="77"/>
      <c r="E247" s="46"/>
      <c r="F247" s="77"/>
      <c r="G247" s="54"/>
    </row>
    <row r="248" spans="1:7" ht="46.5" customHeight="1">
      <c r="A248" s="79"/>
      <c r="B248" s="77"/>
      <c r="C248" s="40"/>
      <c r="D248" s="77"/>
      <c r="E248" s="46"/>
      <c r="F248" s="77"/>
      <c r="G248" s="54"/>
    </row>
    <row r="249" spans="1:7" ht="46.5" customHeight="1">
      <c r="A249" s="76"/>
      <c r="B249" s="80"/>
      <c r="C249" s="44"/>
      <c r="D249" s="80"/>
      <c r="E249" s="41"/>
      <c r="F249" s="80"/>
      <c r="G249" s="54"/>
    </row>
    <row r="250" spans="1:7" ht="46.5" customHeight="1">
      <c r="A250" s="79"/>
      <c r="B250" s="77"/>
      <c r="C250" s="40"/>
      <c r="D250" s="77"/>
      <c r="E250" s="46"/>
      <c r="F250" s="77"/>
      <c r="G250" s="54"/>
    </row>
    <row r="251" spans="1:7" ht="46.5" customHeight="1">
      <c r="A251" s="79"/>
      <c r="B251" s="77"/>
      <c r="C251" s="40"/>
      <c r="D251" s="77"/>
      <c r="E251" s="46"/>
      <c r="F251" s="77"/>
      <c r="G251" s="54"/>
    </row>
    <row r="252" spans="1:7" ht="46.5" customHeight="1">
      <c r="A252" s="79"/>
      <c r="B252" s="77"/>
      <c r="C252" s="40"/>
      <c r="D252" s="77"/>
      <c r="E252" s="46"/>
      <c r="F252" s="77"/>
      <c r="G252" s="54"/>
    </row>
    <row r="253" spans="1:7" ht="46.5" customHeight="1">
      <c r="A253" s="79"/>
      <c r="B253" s="77"/>
      <c r="C253" s="40"/>
      <c r="D253" s="77"/>
      <c r="E253" s="46"/>
      <c r="F253" s="77"/>
      <c r="G253" s="54"/>
    </row>
    <row r="254" spans="1:7" ht="46.5" customHeight="1">
      <c r="A254" s="79"/>
      <c r="B254" s="77"/>
      <c r="C254" s="40"/>
      <c r="D254" s="77"/>
      <c r="E254" s="46"/>
      <c r="F254" s="77"/>
      <c r="G254" s="54"/>
    </row>
    <row r="255" spans="1:7" ht="46.5" customHeight="1">
      <c r="A255" s="79"/>
      <c r="B255" s="77"/>
      <c r="C255" s="40"/>
      <c r="D255" s="77"/>
      <c r="E255" s="46"/>
      <c r="F255" s="77"/>
      <c r="G255" s="54"/>
    </row>
    <row r="256" spans="1:7" ht="46.5" customHeight="1">
      <c r="A256" s="79"/>
      <c r="B256" s="77"/>
      <c r="C256" s="40"/>
      <c r="D256" s="77"/>
      <c r="E256" s="46"/>
      <c r="F256" s="77"/>
      <c r="G256" s="54"/>
    </row>
    <row r="257" spans="1:7" ht="46.5" customHeight="1">
      <c r="A257" s="79"/>
      <c r="B257" s="77"/>
      <c r="C257" s="40"/>
      <c r="D257" s="77"/>
      <c r="E257" s="46"/>
      <c r="F257" s="77"/>
      <c r="G257" s="54"/>
    </row>
    <row r="258" spans="1:7" ht="46.5" customHeight="1">
      <c r="A258" s="79"/>
      <c r="B258" s="77"/>
      <c r="C258" s="40"/>
      <c r="D258" s="77"/>
      <c r="E258" s="46"/>
      <c r="F258" s="77"/>
      <c r="G258" s="54"/>
    </row>
    <row r="259" spans="1:7" ht="46.5" customHeight="1">
      <c r="A259" s="79"/>
      <c r="B259" s="77"/>
      <c r="C259" s="40"/>
      <c r="D259" s="77"/>
      <c r="E259" s="46"/>
      <c r="F259" s="77"/>
      <c r="G259" s="54"/>
    </row>
    <row r="260" spans="1:7" ht="46.5" customHeight="1">
      <c r="A260" s="76"/>
      <c r="B260" s="77"/>
      <c r="C260" s="40"/>
      <c r="D260" s="77"/>
      <c r="E260" s="46"/>
      <c r="F260" s="77"/>
      <c r="G260" s="54"/>
    </row>
    <row r="261" spans="1:7" ht="46.5" customHeight="1">
      <c r="A261" s="79"/>
      <c r="B261" s="77"/>
      <c r="C261" s="40"/>
      <c r="D261" s="77"/>
      <c r="E261" s="46"/>
      <c r="F261" s="77"/>
      <c r="G261" s="54"/>
    </row>
    <row r="262" spans="1:7" ht="46.5" customHeight="1">
      <c r="A262" s="79"/>
      <c r="B262" s="77"/>
      <c r="C262" s="40"/>
      <c r="D262" s="77"/>
      <c r="E262" s="46"/>
      <c r="F262" s="77"/>
      <c r="G262" s="54"/>
    </row>
    <row r="263" spans="1:7" ht="46.5" customHeight="1">
      <c r="A263" s="79"/>
      <c r="B263" s="77"/>
      <c r="C263" s="40"/>
      <c r="D263" s="77"/>
      <c r="E263" s="46"/>
      <c r="F263" s="77"/>
      <c r="G263" s="54"/>
    </row>
    <row r="264" spans="1:7" ht="46.5" customHeight="1">
      <c r="A264" s="79"/>
      <c r="B264" s="77"/>
      <c r="C264" s="40"/>
      <c r="D264" s="77"/>
      <c r="E264" s="46"/>
      <c r="F264" s="77"/>
      <c r="G264" s="54"/>
    </row>
    <row r="265" spans="1:7" ht="46.5" customHeight="1">
      <c r="A265" s="79"/>
      <c r="B265" s="77"/>
      <c r="C265" s="40"/>
      <c r="D265" s="77"/>
      <c r="E265" s="46"/>
      <c r="F265" s="77"/>
      <c r="G265" s="54"/>
    </row>
    <row r="266" spans="1:7" ht="46.5" customHeight="1">
      <c r="A266" s="79"/>
      <c r="B266" s="77"/>
      <c r="C266" s="40"/>
      <c r="D266" s="77"/>
      <c r="E266" s="46"/>
      <c r="F266" s="77"/>
      <c r="G266" s="54"/>
    </row>
    <row r="267" spans="1:7" ht="46.5" customHeight="1">
      <c r="A267" s="79"/>
      <c r="B267" s="77"/>
      <c r="C267" s="40"/>
      <c r="D267" s="77"/>
      <c r="E267" s="46"/>
      <c r="F267" s="77"/>
      <c r="G267" s="54"/>
    </row>
    <row r="268" spans="1:7" ht="46.5" customHeight="1">
      <c r="A268" s="79"/>
      <c r="B268" s="77"/>
      <c r="C268" s="40"/>
      <c r="D268" s="77"/>
      <c r="E268" s="46"/>
      <c r="F268" s="77"/>
      <c r="G268" s="54"/>
    </row>
    <row r="269" spans="1:7" ht="46.5" customHeight="1">
      <c r="A269" s="79"/>
      <c r="B269" s="77"/>
      <c r="C269" s="40"/>
      <c r="D269" s="77"/>
      <c r="E269" s="46"/>
      <c r="F269" s="77"/>
      <c r="G269" s="54"/>
    </row>
    <row r="270" spans="1:7" ht="46.5" customHeight="1">
      <c r="A270" s="79"/>
      <c r="B270" s="77"/>
      <c r="C270" s="40"/>
      <c r="D270" s="77"/>
      <c r="E270" s="46"/>
      <c r="F270" s="77"/>
      <c r="G270" s="54"/>
    </row>
    <row r="271" spans="1:7" ht="46.5" customHeight="1">
      <c r="A271" s="79"/>
      <c r="B271" s="77"/>
      <c r="C271" s="40"/>
      <c r="D271" s="77"/>
      <c r="E271" s="46"/>
      <c r="F271" s="77"/>
      <c r="G271" s="54"/>
    </row>
    <row r="272" spans="1:7" ht="46.5" customHeight="1">
      <c r="A272" s="79"/>
      <c r="B272" s="77"/>
      <c r="C272" s="40"/>
      <c r="D272" s="77"/>
      <c r="E272" s="46"/>
      <c r="F272" s="77"/>
      <c r="G272" s="54"/>
    </row>
    <row r="273" spans="1:7" ht="46.5" customHeight="1">
      <c r="A273" s="79"/>
      <c r="B273" s="77"/>
      <c r="C273" s="40"/>
      <c r="D273" s="77"/>
      <c r="E273" s="46"/>
      <c r="F273" s="77"/>
      <c r="G273" s="54"/>
    </row>
    <row r="274" spans="1:7" ht="46.5" customHeight="1">
      <c r="A274" s="79"/>
      <c r="B274" s="77"/>
      <c r="C274" s="40"/>
      <c r="D274" s="77"/>
      <c r="E274" s="46"/>
      <c r="F274" s="77"/>
      <c r="G274" s="54"/>
    </row>
    <row r="275" spans="1:7" ht="46.5" customHeight="1">
      <c r="A275" s="79"/>
      <c r="B275" s="77"/>
      <c r="C275" s="40"/>
      <c r="D275" s="77"/>
      <c r="E275" s="46"/>
      <c r="F275" s="77"/>
      <c r="G275" s="54"/>
    </row>
    <row r="276" spans="1:7" ht="46.5" customHeight="1">
      <c r="A276" s="79"/>
      <c r="B276" s="77"/>
      <c r="C276" s="40"/>
      <c r="D276" s="77"/>
      <c r="E276" s="46"/>
      <c r="F276" s="77"/>
      <c r="G276" s="54"/>
    </row>
    <row r="277" spans="1:7" ht="46.5" customHeight="1">
      <c r="A277" s="79"/>
      <c r="B277" s="77"/>
      <c r="C277" s="40"/>
      <c r="D277" s="77"/>
      <c r="E277" s="46"/>
      <c r="F277" s="77"/>
      <c r="G277" s="54"/>
    </row>
    <row r="278" spans="1:7" ht="46.5" customHeight="1">
      <c r="A278" s="79"/>
      <c r="B278" s="77"/>
      <c r="C278" s="40"/>
      <c r="D278" s="77"/>
      <c r="E278" s="46"/>
      <c r="F278" s="77"/>
      <c r="G278" s="54"/>
    </row>
    <row r="279" spans="1:7" ht="46.5" customHeight="1">
      <c r="A279" s="79"/>
      <c r="B279" s="77"/>
      <c r="C279" s="40"/>
      <c r="D279" s="77"/>
      <c r="E279" s="46"/>
      <c r="F279" s="77"/>
      <c r="G279" s="54"/>
    </row>
    <row r="280" spans="1:7" ht="46.5" customHeight="1">
      <c r="A280" s="79"/>
      <c r="B280" s="77"/>
      <c r="C280" s="40"/>
      <c r="D280" s="77"/>
      <c r="E280" s="46"/>
      <c r="F280" s="77"/>
      <c r="G280" s="54"/>
    </row>
    <row r="281" spans="1:7" ht="46.5" customHeight="1">
      <c r="A281" s="79"/>
      <c r="B281" s="77"/>
      <c r="C281" s="40"/>
      <c r="D281" s="77"/>
      <c r="E281" s="46"/>
      <c r="F281" s="77"/>
      <c r="G281" s="54"/>
    </row>
    <row r="282" spans="1:7" ht="46.5" customHeight="1">
      <c r="A282" s="76"/>
      <c r="B282" s="77"/>
      <c r="C282" s="40"/>
      <c r="D282" s="77"/>
      <c r="E282" s="46"/>
      <c r="F282" s="77"/>
      <c r="G282" s="54"/>
    </row>
    <row r="283" spans="1:7" ht="46.5" customHeight="1">
      <c r="A283" s="76"/>
      <c r="B283" s="77"/>
      <c r="C283" s="40"/>
      <c r="D283" s="77"/>
      <c r="E283" s="46"/>
      <c r="F283" s="77"/>
      <c r="G283" s="54"/>
    </row>
    <row r="284" spans="1:7" ht="46.5" customHeight="1">
      <c r="A284" s="76"/>
      <c r="B284" s="77"/>
      <c r="C284" s="40"/>
      <c r="D284" s="77"/>
      <c r="E284" s="46"/>
      <c r="F284" s="77"/>
      <c r="G284" s="54"/>
    </row>
    <row r="285" spans="1:7" ht="46.5" customHeight="1">
      <c r="A285" s="76"/>
      <c r="B285" s="77"/>
      <c r="C285" s="40"/>
      <c r="D285" s="77"/>
      <c r="E285" s="46"/>
      <c r="F285" s="77"/>
      <c r="G285" s="54"/>
    </row>
    <row r="286" spans="1:7" ht="46.5" customHeight="1">
      <c r="A286" s="76"/>
      <c r="B286" s="77"/>
      <c r="C286" s="40"/>
      <c r="D286" s="77"/>
      <c r="E286" s="46"/>
      <c r="F286" s="77"/>
      <c r="G286" s="54"/>
    </row>
    <row r="287" spans="1:7" ht="46.5" customHeight="1">
      <c r="A287" s="76"/>
      <c r="B287" s="77"/>
      <c r="C287" s="40"/>
      <c r="D287" s="77"/>
      <c r="E287" s="46"/>
      <c r="F287" s="77"/>
      <c r="G287" s="54"/>
    </row>
    <row r="288" spans="1:7" ht="46.5" customHeight="1">
      <c r="A288" s="76"/>
      <c r="B288" s="77"/>
      <c r="C288" s="40"/>
      <c r="D288" s="77"/>
      <c r="E288" s="46"/>
      <c r="F288" s="77"/>
      <c r="G288" s="54"/>
    </row>
    <row r="289" spans="1:7" ht="46.5" customHeight="1">
      <c r="A289" s="76"/>
      <c r="B289" s="77"/>
      <c r="C289" s="40"/>
      <c r="D289" s="77"/>
      <c r="E289" s="46"/>
      <c r="F289" s="77"/>
      <c r="G289" s="54"/>
    </row>
    <row r="290" spans="1:7" ht="46.5" customHeight="1">
      <c r="A290" s="76"/>
      <c r="B290" s="77"/>
      <c r="C290" s="40"/>
      <c r="D290" s="77"/>
      <c r="E290" s="46"/>
      <c r="F290" s="77"/>
      <c r="G290" s="54"/>
    </row>
    <row r="291" spans="1:7" ht="46.5" customHeight="1">
      <c r="A291" s="76"/>
      <c r="B291" s="77"/>
      <c r="C291" s="40"/>
      <c r="D291" s="77"/>
      <c r="E291" s="46"/>
      <c r="F291" s="77"/>
      <c r="G291" s="54"/>
    </row>
    <row r="292" spans="1:7" ht="46.5" customHeight="1">
      <c r="A292" s="76"/>
      <c r="B292" s="77"/>
      <c r="C292" s="40"/>
      <c r="D292" s="77"/>
      <c r="E292" s="46"/>
      <c r="F292" s="77"/>
      <c r="G292" s="54"/>
    </row>
    <row r="293" spans="1:7" ht="46.5" customHeight="1">
      <c r="A293" s="76"/>
      <c r="B293" s="77"/>
      <c r="C293" s="40"/>
      <c r="D293" s="77"/>
      <c r="E293" s="46"/>
      <c r="F293" s="77"/>
      <c r="G293" s="54"/>
    </row>
    <row r="294" spans="1:7" ht="46.5" customHeight="1">
      <c r="A294" s="76"/>
      <c r="B294" s="77"/>
      <c r="C294" s="40"/>
      <c r="D294" s="77"/>
      <c r="E294" s="46"/>
      <c r="F294" s="77"/>
      <c r="G294" s="54"/>
    </row>
    <row r="295" spans="1:7" ht="46.5" customHeight="1">
      <c r="A295" s="76"/>
      <c r="B295" s="77"/>
      <c r="C295" s="40"/>
      <c r="D295" s="77"/>
      <c r="E295" s="46"/>
      <c r="F295" s="77"/>
      <c r="G295" s="54"/>
    </row>
    <row r="296" spans="1:7" ht="46.5" customHeight="1">
      <c r="A296" s="76"/>
      <c r="B296" s="77"/>
      <c r="C296" s="40"/>
      <c r="D296" s="77"/>
      <c r="E296" s="46"/>
      <c r="F296" s="77"/>
      <c r="G296" s="54"/>
    </row>
    <row r="297" spans="1:7" ht="46.5" customHeight="1">
      <c r="A297" s="76"/>
      <c r="B297" s="77"/>
      <c r="C297" s="40"/>
      <c r="D297" s="77"/>
      <c r="E297" s="46"/>
      <c r="F297" s="77"/>
      <c r="G297" s="54"/>
    </row>
    <row r="298" spans="1:7" ht="46.5" customHeight="1">
      <c r="A298" s="76"/>
      <c r="B298" s="77"/>
      <c r="C298" s="40"/>
      <c r="D298" s="77"/>
      <c r="E298" s="46"/>
      <c r="F298" s="77"/>
      <c r="G298" s="54"/>
    </row>
    <row r="299" spans="1:7" ht="46.5" customHeight="1">
      <c r="A299" s="76"/>
      <c r="B299" s="77"/>
      <c r="C299" s="40"/>
      <c r="D299" s="77"/>
      <c r="E299" s="46"/>
      <c r="F299" s="77"/>
      <c r="G299" s="54"/>
    </row>
    <row r="300" spans="1:7" ht="46.5" customHeight="1">
      <c r="A300" s="76"/>
      <c r="B300" s="77"/>
      <c r="C300" s="40"/>
      <c r="D300" s="77"/>
      <c r="E300" s="46"/>
      <c r="F300" s="77"/>
      <c r="G300" s="54"/>
    </row>
    <row r="301" spans="1:7" ht="46.5" customHeight="1">
      <c r="A301" s="76"/>
      <c r="B301" s="77"/>
      <c r="C301" s="40"/>
      <c r="D301" s="77"/>
      <c r="E301" s="46"/>
      <c r="F301" s="77"/>
      <c r="G301" s="54"/>
    </row>
    <row r="302" spans="1:7" ht="46.5" customHeight="1">
      <c r="A302" s="76"/>
      <c r="B302" s="77"/>
      <c r="C302" s="40"/>
      <c r="D302" s="77"/>
      <c r="E302" s="46"/>
      <c r="F302" s="77"/>
      <c r="G302" s="54"/>
    </row>
    <row r="303" spans="1:7" ht="46.5" customHeight="1">
      <c r="A303" s="76"/>
      <c r="B303" s="77"/>
      <c r="C303" s="40"/>
      <c r="D303" s="77"/>
      <c r="E303" s="46"/>
      <c r="F303" s="77"/>
      <c r="G303" s="54"/>
    </row>
    <row r="304" spans="1:7" ht="46.5" customHeight="1">
      <c r="A304" s="76"/>
      <c r="B304" s="77"/>
      <c r="C304" s="40"/>
      <c r="D304" s="77"/>
      <c r="E304" s="46"/>
      <c r="F304" s="77"/>
      <c r="G304" s="54"/>
    </row>
    <row r="305" spans="1:7" ht="46.5" customHeight="1">
      <c r="A305" s="76"/>
      <c r="B305" s="77"/>
      <c r="C305" s="40"/>
      <c r="D305" s="77"/>
      <c r="E305" s="46"/>
      <c r="F305" s="77"/>
      <c r="G305" s="54"/>
    </row>
    <row r="306" spans="1:7" ht="46.5" customHeight="1">
      <c r="A306" s="79"/>
      <c r="B306" s="77"/>
      <c r="C306" s="40"/>
      <c r="D306" s="77"/>
      <c r="E306" s="46"/>
      <c r="F306" s="77"/>
      <c r="G306" s="54"/>
    </row>
    <row r="307" spans="1:7" ht="46.5" customHeight="1">
      <c r="A307" s="76"/>
      <c r="B307" s="77"/>
      <c r="C307" s="40"/>
      <c r="D307" s="77"/>
      <c r="E307" s="46"/>
      <c r="F307" s="77"/>
      <c r="G307" s="54"/>
    </row>
    <row r="308" spans="1:7" ht="46.5" customHeight="1">
      <c r="A308" s="76"/>
      <c r="B308" s="77"/>
      <c r="C308" s="40"/>
      <c r="D308" s="77"/>
      <c r="E308" s="46"/>
      <c r="F308" s="77"/>
      <c r="G308" s="54"/>
    </row>
    <row r="309" spans="1:7" ht="46.5" customHeight="1">
      <c r="A309" s="76"/>
      <c r="B309" s="77"/>
      <c r="C309" s="40"/>
      <c r="D309" s="77"/>
      <c r="E309" s="46"/>
      <c r="F309" s="77"/>
      <c r="G309" s="54"/>
    </row>
    <row r="310" spans="1:7" ht="46.5" customHeight="1">
      <c r="A310" s="76"/>
      <c r="B310" s="77"/>
      <c r="C310" s="40"/>
      <c r="D310" s="77"/>
      <c r="E310" s="46"/>
      <c r="F310" s="77"/>
      <c r="G310" s="54"/>
    </row>
    <row r="311" spans="1:7" ht="46.5" customHeight="1">
      <c r="A311" s="76"/>
      <c r="B311" s="77"/>
      <c r="C311" s="40"/>
      <c r="D311" s="77"/>
      <c r="E311" s="46"/>
      <c r="F311" s="77"/>
      <c r="G311" s="54"/>
    </row>
    <row r="312" spans="1:7" ht="46.5" customHeight="1">
      <c r="A312" s="76"/>
      <c r="B312" s="77"/>
      <c r="C312" s="40"/>
      <c r="D312" s="77"/>
      <c r="E312" s="46"/>
      <c r="F312" s="77"/>
      <c r="G312" s="54"/>
    </row>
    <row r="313" spans="1:7" ht="46.5" customHeight="1">
      <c r="A313" s="76"/>
      <c r="B313" s="77"/>
      <c r="C313" s="40"/>
      <c r="D313" s="77"/>
      <c r="E313" s="46"/>
      <c r="F313" s="77"/>
      <c r="G313" s="54"/>
    </row>
    <row r="314" spans="1:7" ht="46.5" customHeight="1">
      <c r="A314" s="79"/>
      <c r="B314" s="77"/>
      <c r="C314" s="40"/>
      <c r="D314" s="77"/>
      <c r="E314" s="46"/>
      <c r="F314" s="77"/>
      <c r="G314" s="54"/>
    </row>
    <row r="315" spans="1:7" ht="46.5" customHeight="1">
      <c r="A315" s="79"/>
      <c r="B315" s="77"/>
      <c r="C315" s="40"/>
      <c r="D315" s="77"/>
      <c r="E315" s="46"/>
      <c r="F315" s="77"/>
      <c r="G315" s="54"/>
    </row>
    <row r="316" spans="1:7" ht="46.5" customHeight="1">
      <c r="A316" s="79"/>
      <c r="B316" s="77"/>
      <c r="C316" s="40"/>
      <c r="D316" s="77"/>
      <c r="E316" s="46"/>
      <c r="F316" s="77"/>
      <c r="G316" s="54"/>
    </row>
    <row r="317" spans="1:7" ht="46.5" customHeight="1">
      <c r="A317" s="79"/>
      <c r="B317" s="77"/>
      <c r="C317" s="40"/>
      <c r="D317" s="77"/>
      <c r="E317" s="46"/>
      <c r="F317" s="77"/>
      <c r="G317" s="54"/>
    </row>
    <row r="318" spans="1:7" ht="46.5" customHeight="1">
      <c r="A318" s="79"/>
      <c r="B318" s="77"/>
      <c r="C318" s="40"/>
      <c r="D318" s="77"/>
      <c r="E318" s="46"/>
      <c r="F318" s="77"/>
      <c r="G318" s="54"/>
    </row>
    <row r="319" spans="1:7" ht="46.5" customHeight="1">
      <c r="A319" s="79"/>
      <c r="B319" s="77"/>
      <c r="C319" s="40"/>
      <c r="D319" s="77"/>
      <c r="E319" s="46"/>
      <c r="F319" s="77"/>
      <c r="G319" s="54"/>
    </row>
    <row r="320" spans="1:7" ht="46.5" customHeight="1">
      <c r="A320" s="79"/>
      <c r="B320" s="77"/>
      <c r="C320" s="40"/>
      <c r="D320" s="77"/>
      <c r="E320" s="46"/>
      <c r="F320" s="77"/>
      <c r="G320" s="54"/>
    </row>
    <row r="321" spans="1:7" ht="46.5" customHeight="1">
      <c r="A321" s="79"/>
      <c r="B321" s="77"/>
      <c r="C321" s="40"/>
      <c r="D321" s="77"/>
      <c r="E321" s="46"/>
      <c r="F321" s="77"/>
      <c r="G321" s="54"/>
    </row>
    <row r="322" spans="1:7" ht="46.5" customHeight="1">
      <c r="A322" s="76"/>
      <c r="B322" s="77"/>
      <c r="C322" s="40"/>
      <c r="D322" s="77"/>
      <c r="E322" s="46"/>
      <c r="F322" s="77"/>
      <c r="G322" s="54"/>
    </row>
    <row r="323" spans="1:7" ht="46.5" customHeight="1">
      <c r="A323" s="79"/>
      <c r="B323" s="77"/>
      <c r="C323" s="40"/>
      <c r="D323" s="77"/>
      <c r="E323" s="46"/>
      <c r="F323" s="77"/>
      <c r="G323" s="54"/>
    </row>
    <row r="324" spans="1:7" ht="46.5" customHeight="1">
      <c r="A324" s="79"/>
      <c r="B324" s="77"/>
      <c r="C324" s="40"/>
      <c r="D324" s="77"/>
      <c r="E324" s="46"/>
      <c r="F324" s="77"/>
      <c r="G324" s="54"/>
    </row>
    <row r="325" spans="1:7" ht="46.5" customHeight="1">
      <c r="A325" s="79"/>
      <c r="B325" s="77"/>
      <c r="C325" s="40"/>
      <c r="D325" s="77"/>
      <c r="E325" s="46"/>
      <c r="F325" s="77"/>
      <c r="G325" s="54"/>
    </row>
    <row r="326" spans="1:7" ht="46.5" customHeight="1">
      <c r="A326" s="79"/>
      <c r="B326" s="77"/>
      <c r="C326" s="40"/>
      <c r="D326" s="77"/>
      <c r="E326" s="46"/>
      <c r="F326" s="77"/>
      <c r="G326" s="54"/>
    </row>
    <row r="327" spans="1:7" ht="46.5" customHeight="1">
      <c r="A327" s="79"/>
      <c r="B327" s="77"/>
      <c r="C327" s="40"/>
      <c r="D327" s="77"/>
      <c r="E327" s="46"/>
      <c r="F327" s="77"/>
      <c r="G327" s="54"/>
    </row>
    <row r="328" spans="1:7" ht="46.5" customHeight="1">
      <c r="A328" s="79"/>
      <c r="B328" s="77"/>
      <c r="C328" s="40"/>
      <c r="D328" s="77"/>
      <c r="E328" s="46"/>
      <c r="F328" s="77"/>
      <c r="G328" s="54"/>
    </row>
    <row r="329" spans="1:7" ht="46.5" customHeight="1">
      <c r="A329" s="79"/>
      <c r="B329" s="77"/>
      <c r="C329" s="40"/>
      <c r="D329" s="77"/>
      <c r="E329" s="46"/>
      <c r="F329" s="77"/>
      <c r="G329" s="54"/>
    </row>
    <row r="330" spans="1:7" ht="46.5" customHeight="1">
      <c r="A330" s="79"/>
      <c r="B330" s="77"/>
      <c r="C330" s="40"/>
      <c r="D330" s="77"/>
      <c r="E330" s="46"/>
      <c r="F330" s="77"/>
      <c r="G330" s="54"/>
    </row>
    <row r="331" spans="1:7" ht="46.5" customHeight="1">
      <c r="A331" s="79"/>
      <c r="B331" s="77"/>
      <c r="C331" s="40"/>
      <c r="D331" s="77"/>
      <c r="E331" s="46"/>
      <c r="F331" s="77"/>
      <c r="G331" s="54"/>
    </row>
    <row r="332" spans="1:7" ht="46.5" customHeight="1">
      <c r="A332" s="79"/>
      <c r="B332" s="77"/>
      <c r="C332" s="40"/>
      <c r="D332" s="77"/>
      <c r="E332" s="46"/>
      <c r="F332" s="77"/>
      <c r="G332" s="54"/>
    </row>
    <row r="333" spans="1:7" ht="46.5" customHeight="1">
      <c r="A333" s="79"/>
      <c r="B333" s="77"/>
      <c r="C333" s="40"/>
      <c r="D333" s="77"/>
      <c r="E333" s="46"/>
      <c r="F333" s="77"/>
      <c r="G333" s="54"/>
    </row>
    <row r="334" spans="1:7" ht="46.5" customHeight="1">
      <c r="A334" s="79"/>
      <c r="B334" s="77"/>
      <c r="C334" s="40"/>
      <c r="D334" s="77"/>
      <c r="E334" s="46"/>
      <c r="F334" s="77"/>
      <c r="G334" s="54"/>
    </row>
    <row r="335" spans="1:7" ht="46.5" customHeight="1">
      <c r="A335" s="79"/>
      <c r="B335" s="77"/>
      <c r="C335" s="40"/>
      <c r="D335" s="77"/>
      <c r="E335" s="46"/>
      <c r="F335" s="77"/>
      <c r="G335" s="54"/>
    </row>
    <row r="336" spans="1:7" ht="46.5" customHeight="1">
      <c r="A336" s="79"/>
      <c r="B336" s="77"/>
      <c r="C336" s="40"/>
      <c r="D336" s="77"/>
      <c r="E336" s="46"/>
      <c r="F336" s="77"/>
      <c r="G336" s="54"/>
    </row>
    <row r="337" spans="1:7" ht="46.5" customHeight="1">
      <c r="A337" s="79"/>
      <c r="B337" s="77"/>
      <c r="C337" s="40"/>
      <c r="D337" s="77"/>
      <c r="E337" s="46"/>
      <c r="F337" s="77"/>
      <c r="G337" s="54"/>
    </row>
    <row r="338" spans="1:7" ht="46.5" customHeight="1">
      <c r="A338" s="79"/>
      <c r="B338" s="77"/>
      <c r="C338" s="40"/>
      <c r="D338" s="77"/>
      <c r="E338" s="46"/>
      <c r="F338" s="77"/>
      <c r="G338" s="54"/>
    </row>
    <row r="339" spans="1:7" ht="46.5" customHeight="1">
      <c r="A339" s="79"/>
      <c r="B339" s="77"/>
      <c r="C339" s="40"/>
      <c r="D339" s="77"/>
      <c r="E339" s="46"/>
      <c r="F339" s="77"/>
      <c r="G339" s="54"/>
    </row>
    <row r="340" spans="1:7" ht="46.5" customHeight="1">
      <c r="A340" s="79"/>
      <c r="B340" s="77"/>
      <c r="C340" s="40"/>
      <c r="D340" s="77"/>
      <c r="E340" s="46"/>
      <c r="F340" s="77"/>
      <c r="G340" s="54"/>
    </row>
    <row r="341" spans="1:7" ht="46.5" customHeight="1">
      <c r="A341" s="76"/>
      <c r="B341" s="77"/>
      <c r="C341" s="40"/>
      <c r="D341" s="77"/>
      <c r="E341" s="60"/>
      <c r="F341" s="77"/>
      <c r="G341" s="54"/>
    </row>
    <row r="342" spans="1:7" ht="46.5" customHeight="1">
      <c r="A342" s="79"/>
      <c r="B342" s="77"/>
      <c r="C342" s="40"/>
      <c r="D342" s="77"/>
      <c r="E342" s="42"/>
      <c r="F342" s="77"/>
      <c r="G342" s="54"/>
    </row>
    <row r="343" spans="1:7" ht="46.5" customHeight="1">
      <c r="A343" s="79"/>
      <c r="B343" s="77"/>
      <c r="C343" s="40"/>
      <c r="D343" s="77"/>
      <c r="E343" s="42"/>
      <c r="F343" s="77"/>
      <c r="G343" s="54"/>
    </row>
    <row r="344" spans="1:7" ht="46.5" customHeight="1">
      <c r="A344" s="79"/>
      <c r="B344" s="77"/>
      <c r="C344" s="40"/>
      <c r="D344" s="77"/>
      <c r="E344" s="42"/>
      <c r="F344" s="77"/>
      <c r="G344" s="54"/>
    </row>
    <row r="345" spans="1:7" ht="46.5" customHeight="1">
      <c r="A345" s="79"/>
      <c r="B345" s="77"/>
      <c r="C345" s="40"/>
      <c r="D345" s="77"/>
      <c r="E345" s="42"/>
      <c r="F345" s="77"/>
      <c r="G345" s="54"/>
    </row>
    <row r="346" spans="1:7" ht="46.5" customHeight="1">
      <c r="A346" s="79"/>
      <c r="B346" s="77"/>
      <c r="C346" s="40"/>
      <c r="D346" s="77"/>
      <c r="E346" s="42"/>
      <c r="F346" s="77"/>
      <c r="G346" s="54"/>
    </row>
    <row r="347" spans="1:7" ht="46.5" customHeight="1">
      <c r="A347" s="79"/>
      <c r="B347" s="77"/>
      <c r="C347" s="40"/>
      <c r="D347" s="77"/>
      <c r="E347" s="42"/>
      <c r="F347" s="77"/>
      <c r="G347" s="54"/>
    </row>
    <row r="348" spans="1:7" ht="46.5" customHeight="1">
      <c r="A348" s="79"/>
      <c r="B348" s="77"/>
      <c r="C348" s="40"/>
      <c r="D348" s="77"/>
      <c r="E348" s="42"/>
      <c r="F348" s="77"/>
      <c r="G348" s="54"/>
    </row>
    <row r="349" spans="1:7" ht="46.5" customHeight="1">
      <c r="A349" s="86"/>
      <c r="B349" s="77"/>
      <c r="C349" s="40"/>
      <c r="D349" s="77"/>
      <c r="E349" s="47"/>
      <c r="F349" s="77"/>
      <c r="G349" s="54"/>
    </row>
    <row r="350" spans="1:7" ht="46.5" customHeight="1">
      <c r="A350" s="87"/>
      <c r="B350" s="77"/>
      <c r="C350" s="40"/>
      <c r="D350" s="77"/>
      <c r="E350" s="47"/>
      <c r="F350" s="77"/>
      <c r="G350" s="54"/>
    </row>
    <row r="351" spans="1:7" ht="46.5" customHeight="1">
      <c r="A351" s="87"/>
      <c r="B351" s="80"/>
      <c r="C351" s="44"/>
      <c r="D351" s="80"/>
      <c r="E351" s="47"/>
      <c r="F351" s="80"/>
      <c r="G351" s="54"/>
    </row>
    <row r="352" spans="1:7" ht="46.5" customHeight="1">
      <c r="A352" s="79"/>
      <c r="B352" s="77"/>
      <c r="C352" s="40"/>
      <c r="D352" s="77"/>
      <c r="E352" s="42"/>
      <c r="F352" s="77"/>
      <c r="G352" s="54"/>
    </row>
    <row r="353" spans="1:7" ht="46.5" customHeight="1">
      <c r="A353" s="79"/>
      <c r="B353" s="77"/>
      <c r="C353" s="40"/>
      <c r="D353" s="77"/>
      <c r="E353" s="42"/>
      <c r="F353" s="77"/>
      <c r="G353" s="54"/>
    </row>
    <row r="354" spans="1:7" ht="46.5" customHeight="1">
      <c r="A354" s="79"/>
      <c r="B354" s="77"/>
      <c r="C354" s="40"/>
      <c r="D354" s="77"/>
      <c r="E354" s="42"/>
      <c r="F354" s="77"/>
      <c r="G354" s="54"/>
    </row>
    <row r="355" spans="1:7" ht="46.5" customHeight="1">
      <c r="A355" s="79"/>
      <c r="B355" s="77"/>
      <c r="C355" s="40"/>
      <c r="D355" s="77"/>
      <c r="E355" s="42"/>
      <c r="F355" s="77"/>
      <c r="G355" s="54"/>
    </row>
    <row r="356" spans="1:7" ht="46.5" customHeight="1">
      <c r="A356" s="79"/>
      <c r="B356" s="77"/>
      <c r="C356" s="40"/>
      <c r="D356" s="77"/>
      <c r="E356" s="42"/>
      <c r="F356" s="77"/>
      <c r="G356" s="54"/>
    </row>
    <row r="357" spans="1:7" ht="46.5" customHeight="1">
      <c r="A357" s="79"/>
      <c r="B357" s="77"/>
      <c r="C357" s="40"/>
      <c r="D357" s="77"/>
      <c r="E357" s="42"/>
      <c r="F357" s="77"/>
      <c r="G357" s="54"/>
    </row>
    <row r="358" spans="1:7" ht="46.5" customHeight="1">
      <c r="A358" s="79"/>
      <c r="B358" s="77"/>
      <c r="C358" s="40"/>
      <c r="D358" s="77"/>
      <c r="E358" s="42"/>
      <c r="F358" s="77"/>
      <c r="G358" s="54"/>
    </row>
    <row r="359" spans="1:7" ht="46.5" customHeight="1">
      <c r="A359" s="79"/>
      <c r="B359" s="77"/>
      <c r="C359" s="40"/>
      <c r="D359" s="77"/>
      <c r="E359" s="42"/>
      <c r="F359" s="77"/>
      <c r="G359" s="54"/>
    </row>
    <row r="360" spans="1:7" ht="46.5" customHeight="1">
      <c r="A360" s="79"/>
      <c r="B360" s="77"/>
      <c r="C360" s="40"/>
      <c r="D360" s="77"/>
      <c r="E360" s="42"/>
      <c r="F360" s="77"/>
      <c r="G360" s="54"/>
    </row>
    <row r="361" spans="1:7" ht="46.5" customHeight="1">
      <c r="A361" s="79"/>
      <c r="B361" s="77"/>
      <c r="C361" s="40"/>
      <c r="D361" s="77"/>
      <c r="E361" s="42"/>
      <c r="F361" s="77"/>
      <c r="G361" s="54"/>
    </row>
    <row r="362" spans="1:7" ht="46.5" customHeight="1">
      <c r="A362" s="79"/>
      <c r="B362" s="77"/>
      <c r="C362" s="40"/>
      <c r="D362" s="77"/>
      <c r="E362" s="42"/>
      <c r="F362" s="77"/>
      <c r="G362" s="54"/>
    </row>
    <row r="363" spans="1:7" ht="46.5" customHeight="1">
      <c r="A363" s="79"/>
      <c r="B363" s="77"/>
      <c r="C363" s="40"/>
      <c r="D363" s="77"/>
      <c r="E363" s="42"/>
      <c r="F363" s="77"/>
      <c r="G363" s="54"/>
    </row>
    <row r="364" spans="1:7" ht="46.5" customHeight="1">
      <c r="A364" s="79"/>
      <c r="B364" s="77"/>
      <c r="C364" s="40"/>
      <c r="D364" s="77"/>
      <c r="E364" s="42"/>
      <c r="F364" s="77"/>
      <c r="G364" s="54"/>
    </row>
    <row r="365" spans="1:7" ht="46.5" customHeight="1">
      <c r="A365" s="79"/>
      <c r="B365" s="77"/>
      <c r="C365" s="40"/>
      <c r="D365" s="77"/>
      <c r="E365" s="42"/>
      <c r="F365" s="77"/>
      <c r="G365" s="54"/>
    </row>
    <row r="366" spans="1:7" ht="46.5" customHeight="1">
      <c r="A366" s="79"/>
      <c r="B366" s="77"/>
      <c r="C366" s="40"/>
      <c r="D366" s="77"/>
      <c r="E366" s="42"/>
      <c r="F366" s="77"/>
      <c r="G366" s="54"/>
    </row>
    <row r="367" spans="1:7" ht="46.5" customHeight="1">
      <c r="A367" s="79"/>
      <c r="B367" s="77"/>
      <c r="C367" s="40"/>
      <c r="D367" s="77"/>
      <c r="E367" s="42"/>
      <c r="F367" s="77"/>
      <c r="G367" s="54"/>
    </row>
    <row r="368" spans="1:7" ht="46.5" customHeight="1">
      <c r="A368" s="79"/>
      <c r="B368" s="77"/>
      <c r="C368" s="40"/>
      <c r="D368" s="77"/>
      <c r="E368" s="42"/>
      <c r="F368" s="77"/>
      <c r="G368" s="54"/>
    </row>
    <row r="369" spans="1:7" ht="46.5" customHeight="1">
      <c r="A369" s="76"/>
      <c r="B369" s="77"/>
      <c r="C369" s="40"/>
      <c r="D369" s="77"/>
      <c r="E369" s="61"/>
      <c r="F369" s="77"/>
      <c r="G369" s="54"/>
    </row>
    <row r="370" spans="1:7" ht="46.5" customHeight="1">
      <c r="A370" s="79"/>
      <c r="B370" s="77"/>
      <c r="C370" s="40"/>
      <c r="D370" s="77"/>
      <c r="E370" s="42"/>
      <c r="F370" s="77"/>
      <c r="G370" s="54"/>
    </row>
    <row r="371" spans="1:7" ht="46.5" customHeight="1">
      <c r="A371" s="76"/>
      <c r="B371" s="77"/>
      <c r="C371" s="40"/>
      <c r="D371" s="77"/>
      <c r="E371" s="42"/>
      <c r="F371" s="77"/>
      <c r="G371" s="54"/>
    </row>
    <row r="372" spans="1:7" ht="46.5" customHeight="1">
      <c r="A372" s="83"/>
      <c r="B372" s="77"/>
      <c r="C372" s="40"/>
      <c r="D372" s="77"/>
      <c r="E372" s="42"/>
      <c r="F372" s="77"/>
      <c r="G372" s="54"/>
    </row>
    <row r="373" spans="1:7" ht="46.5" customHeight="1">
      <c r="A373" s="76"/>
      <c r="B373" s="77"/>
      <c r="C373" s="40"/>
      <c r="D373" s="77"/>
      <c r="E373" s="42"/>
      <c r="F373" s="77"/>
      <c r="G373" s="54"/>
    </row>
    <row r="374" spans="1:7" ht="46.5" customHeight="1">
      <c r="A374" s="83"/>
      <c r="B374" s="77"/>
      <c r="C374" s="40"/>
      <c r="D374" s="77"/>
      <c r="E374" s="42"/>
      <c r="F374" s="77"/>
      <c r="G374" s="54"/>
    </row>
    <row r="375" spans="1:7" ht="46.5" customHeight="1">
      <c r="A375" s="83"/>
      <c r="B375" s="77"/>
      <c r="C375" s="40"/>
      <c r="D375" s="77"/>
      <c r="E375" s="42"/>
      <c r="F375" s="77"/>
      <c r="G375" s="54"/>
    </row>
    <row r="376" spans="1:7" ht="46.5" customHeight="1">
      <c r="A376" s="79"/>
      <c r="B376" s="77"/>
      <c r="C376" s="40"/>
      <c r="D376" s="77"/>
      <c r="E376" s="42"/>
      <c r="F376" s="77"/>
      <c r="G376" s="54"/>
    </row>
    <row r="377" spans="1:7" ht="46.5" customHeight="1">
      <c r="A377" s="76"/>
      <c r="B377" s="77"/>
      <c r="C377" s="40"/>
      <c r="D377" s="77"/>
      <c r="E377" s="41"/>
      <c r="F377" s="77"/>
      <c r="G377" s="54"/>
    </row>
    <row r="378" spans="1:7" ht="46.5" customHeight="1">
      <c r="A378" s="76"/>
      <c r="B378" s="77"/>
      <c r="C378" s="40"/>
      <c r="D378" s="77"/>
      <c r="E378" s="41"/>
      <c r="F378" s="77"/>
      <c r="G378" s="54"/>
    </row>
    <row r="379" spans="1:7" ht="46.5" customHeight="1">
      <c r="A379" s="79"/>
      <c r="B379" s="77"/>
      <c r="C379" s="40"/>
      <c r="D379" s="77"/>
      <c r="E379" s="42"/>
      <c r="F379" s="77"/>
      <c r="G379" s="54"/>
    </row>
    <row r="380" spans="1:7" ht="46.5" customHeight="1">
      <c r="A380" s="79"/>
      <c r="B380" s="77"/>
      <c r="C380" s="40"/>
      <c r="D380" s="77"/>
      <c r="E380" s="42"/>
      <c r="F380" s="77"/>
      <c r="G380" s="54"/>
    </row>
    <row r="381" spans="1:7" ht="46.5" customHeight="1">
      <c r="A381" s="79"/>
      <c r="B381" s="77"/>
      <c r="C381" s="40"/>
      <c r="D381" s="77"/>
      <c r="E381" s="42"/>
      <c r="F381" s="77"/>
      <c r="G381" s="54"/>
    </row>
    <row r="382" spans="1:7" ht="46.5" customHeight="1">
      <c r="A382" s="79"/>
      <c r="B382" s="77"/>
      <c r="C382" s="40"/>
      <c r="D382" s="77"/>
      <c r="E382" s="42"/>
      <c r="F382" s="77"/>
      <c r="G382" s="54"/>
    </row>
    <row r="383" spans="1:7" ht="46.5" customHeight="1">
      <c r="A383" s="79"/>
      <c r="B383" s="77"/>
      <c r="C383" s="40"/>
      <c r="D383" s="77"/>
      <c r="E383" s="42"/>
      <c r="F383" s="77"/>
      <c r="G383" s="54"/>
    </row>
    <row r="384" spans="1:7" ht="46.5" customHeight="1">
      <c r="A384" s="79"/>
      <c r="B384" s="77"/>
      <c r="C384" s="40"/>
      <c r="D384" s="77"/>
      <c r="E384" s="42"/>
      <c r="F384" s="77"/>
      <c r="G384" s="54"/>
    </row>
    <row r="385" spans="1:7" ht="46.5" customHeight="1">
      <c r="A385" s="79"/>
      <c r="B385" s="77"/>
      <c r="C385" s="40"/>
      <c r="D385" s="77"/>
      <c r="E385" s="42"/>
      <c r="F385" s="77"/>
      <c r="G385" s="54"/>
    </row>
    <row r="386" spans="1:7" ht="46.5" customHeight="1">
      <c r="A386" s="79"/>
      <c r="B386" s="77"/>
      <c r="C386" s="40"/>
      <c r="D386" s="77"/>
      <c r="E386" s="42"/>
      <c r="F386" s="77"/>
      <c r="G386" s="54"/>
    </row>
    <row r="387" spans="1:7" ht="46.5" customHeight="1">
      <c r="A387" s="79"/>
      <c r="B387" s="77"/>
      <c r="C387" s="40"/>
      <c r="D387" s="77"/>
      <c r="E387" s="42"/>
      <c r="F387" s="77"/>
      <c r="G387" s="54"/>
    </row>
    <row r="388" spans="1:7" ht="46.5" customHeight="1">
      <c r="A388" s="76"/>
      <c r="B388" s="77"/>
      <c r="C388" s="40"/>
      <c r="D388" s="77"/>
      <c r="E388" s="41"/>
      <c r="F388" s="77"/>
      <c r="G388" s="54"/>
    </row>
    <row r="389" spans="1:7" ht="46.5" customHeight="1">
      <c r="A389" s="79"/>
      <c r="B389" s="77"/>
      <c r="C389" s="40"/>
      <c r="D389" s="77"/>
      <c r="E389" s="42"/>
      <c r="F389" s="77"/>
      <c r="G389" s="54"/>
    </row>
    <row r="390" spans="1:7" ht="46.5" customHeight="1">
      <c r="A390" s="79"/>
      <c r="B390" s="77"/>
      <c r="C390" s="40"/>
      <c r="D390" s="77"/>
      <c r="E390" s="42"/>
      <c r="F390" s="77"/>
      <c r="G390" s="54"/>
    </row>
    <row r="391" spans="1:7" ht="46.5" customHeight="1">
      <c r="A391" s="79"/>
      <c r="B391" s="77"/>
      <c r="C391" s="40"/>
      <c r="D391" s="77"/>
      <c r="E391" s="42"/>
      <c r="F391" s="77"/>
      <c r="G391" s="54"/>
    </row>
    <row r="392" spans="1:7" ht="46.5" customHeight="1">
      <c r="A392" s="79"/>
      <c r="B392" s="77"/>
      <c r="C392" s="40"/>
      <c r="D392" s="77"/>
      <c r="E392" s="42"/>
      <c r="F392" s="77"/>
      <c r="G392" s="54"/>
    </row>
    <row r="393" spans="1:7" ht="46.5" customHeight="1">
      <c r="A393" s="79"/>
      <c r="B393" s="77"/>
      <c r="C393" s="40"/>
      <c r="D393" s="77"/>
      <c r="E393" s="61"/>
      <c r="F393" s="77"/>
      <c r="G393" s="54"/>
    </row>
    <row r="394" spans="1:7" ht="46.5" customHeight="1">
      <c r="A394" s="79"/>
      <c r="B394" s="77"/>
      <c r="C394" s="40"/>
      <c r="D394" s="77"/>
      <c r="E394" s="42"/>
      <c r="F394" s="77"/>
      <c r="G394" s="54"/>
    </row>
    <row r="395" spans="1:7" ht="46.5" customHeight="1">
      <c r="A395" s="79"/>
      <c r="B395" s="77"/>
      <c r="C395" s="40"/>
      <c r="D395" s="77"/>
      <c r="E395" s="41"/>
      <c r="F395" s="77"/>
      <c r="G395" s="54"/>
    </row>
    <row r="396" spans="1:7" ht="46.5" customHeight="1">
      <c r="A396" s="79"/>
      <c r="B396" s="77"/>
      <c r="C396" s="40"/>
      <c r="D396" s="77"/>
      <c r="E396" s="41"/>
      <c r="F396" s="77"/>
      <c r="G396" s="54"/>
    </row>
    <row r="397" spans="1:7" ht="46.5" customHeight="1">
      <c r="A397" s="79"/>
      <c r="B397" s="77"/>
      <c r="C397" s="40"/>
      <c r="D397" s="77"/>
      <c r="E397" s="41"/>
      <c r="F397" s="77"/>
      <c r="G397" s="54"/>
    </row>
    <row r="398" spans="1:7" ht="46.5" customHeight="1">
      <c r="A398" s="79"/>
      <c r="B398" s="77"/>
      <c r="C398" s="40"/>
      <c r="D398" s="77"/>
      <c r="E398" s="41"/>
      <c r="F398" s="77"/>
      <c r="G398" s="54"/>
    </row>
    <row r="399" spans="1:7" ht="46.5" customHeight="1">
      <c r="A399" s="79"/>
      <c r="B399" s="77"/>
      <c r="C399" s="40"/>
      <c r="D399" s="77"/>
      <c r="E399" s="41"/>
      <c r="F399" s="77"/>
      <c r="G399" s="54"/>
    </row>
    <row r="400" spans="1:7" ht="46.5" customHeight="1">
      <c r="A400" s="79"/>
      <c r="B400" s="77"/>
      <c r="C400" s="40"/>
      <c r="D400" s="77"/>
      <c r="E400" s="42"/>
      <c r="F400" s="77"/>
      <c r="G400" s="54"/>
    </row>
    <row r="401" spans="1:7" ht="46.5" customHeight="1">
      <c r="A401" s="79"/>
      <c r="B401" s="77"/>
      <c r="C401" s="40"/>
      <c r="D401" s="77"/>
      <c r="E401" s="42"/>
      <c r="F401" s="77"/>
      <c r="G401" s="54"/>
    </row>
    <row r="402" spans="1:7" ht="46.5" customHeight="1">
      <c r="A402" s="79"/>
      <c r="B402" s="77"/>
      <c r="C402" s="40"/>
      <c r="D402" s="77"/>
      <c r="E402" s="42"/>
      <c r="F402" s="77"/>
      <c r="G402" s="54"/>
    </row>
    <row r="403" spans="1:7" ht="46.5" customHeight="1">
      <c r="A403" s="79"/>
      <c r="B403" s="77"/>
      <c r="C403" s="40"/>
      <c r="D403" s="77"/>
      <c r="E403" s="42"/>
      <c r="F403" s="77"/>
      <c r="G403" s="54"/>
    </row>
    <row r="404" spans="1:7" ht="46.5" customHeight="1">
      <c r="A404" s="79"/>
      <c r="B404" s="77"/>
      <c r="C404" s="40"/>
      <c r="D404" s="77"/>
      <c r="E404" s="42"/>
      <c r="F404" s="77"/>
      <c r="G404" s="54"/>
    </row>
    <row r="405" spans="1:7" ht="46.5" customHeight="1">
      <c r="A405" s="79"/>
      <c r="B405" s="77"/>
      <c r="C405" s="40"/>
      <c r="D405" s="77"/>
      <c r="E405" s="42"/>
      <c r="F405" s="77"/>
      <c r="G405" s="54"/>
    </row>
    <row r="406" spans="1:7" ht="46.5" customHeight="1">
      <c r="A406" s="79"/>
      <c r="B406" s="77"/>
      <c r="C406" s="40"/>
      <c r="D406" s="77"/>
      <c r="E406" s="42"/>
      <c r="F406" s="77"/>
      <c r="G406" s="54"/>
    </row>
    <row r="407" spans="1:7" ht="46.5" customHeight="1">
      <c r="A407" s="79"/>
      <c r="B407" s="77"/>
      <c r="C407" s="40"/>
      <c r="D407" s="77"/>
      <c r="E407" s="42"/>
      <c r="F407" s="77"/>
      <c r="G407" s="54"/>
    </row>
    <row r="408" spans="1:7" ht="46.5" customHeight="1">
      <c r="A408" s="88"/>
      <c r="B408" s="77"/>
      <c r="C408" s="40"/>
      <c r="D408" s="77"/>
      <c r="E408" s="60"/>
      <c r="F408" s="77"/>
      <c r="G408" s="54"/>
    </row>
    <row r="409" spans="1:7" ht="46.5" customHeight="1">
      <c r="A409" s="79"/>
      <c r="B409" s="77"/>
      <c r="C409" s="40"/>
      <c r="D409" s="77"/>
      <c r="E409" s="42"/>
      <c r="F409" s="77"/>
      <c r="G409" s="54"/>
    </row>
    <row r="410" spans="1:7" ht="46.5" customHeight="1">
      <c r="A410" s="79"/>
      <c r="B410" s="77"/>
      <c r="C410" s="40"/>
      <c r="D410" s="77"/>
      <c r="E410" s="42"/>
      <c r="F410" s="77"/>
      <c r="G410" s="54"/>
    </row>
    <row r="411" spans="1:7" ht="46.5" customHeight="1">
      <c r="A411" s="79"/>
      <c r="B411" s="77"/>
      <c r="C411" s="40"/>
      <c r="D411" s="77"/>
      <c r="E411" s="42"/>
      <c r="F411" s="77"/>
      <c r="G411" s="54"/>
    </row>
    <row r="412" spans="1:7" ht="46.5" customHeight="1">
      <c r="A412" s="79"/>
      <c r="B412" s="77"/>
      <c r="C412" s="40"/>
      <c r="D412" s="77"/>
      <c r="E412" s="42"/>
      <c r="F412" s="77"/>
      <c r="G412" s="54"/>
    </row>
    <row r="413" spans="1:7" ht="46.5" customHeight="1">
      <c r="A413" s="79"/>
      <c r="B413" s="77"/>
      <c r="C413" s="40"/>
      <c r="D413" s="77"/>
      <c r="E413" s="42"/>
      <c r="F413" s="77"/>
      <c r="G413" s="54"/>
    </row>
    <row r="414" spans="1:7" ht="46.5" customHeight="1">
      <c r="A414" s="76"/>
      <c r="B414" s="77"/>
      <c r="C414" s="40"/>
      <c r="D414" s="77"/>
      <c r="E414" s="41"/>
      <c r="F414" s="77"/>
      <c r="G414" s="54"/>
    </row>
    <row r="415" spans="1:7" ht="46.5" customHeight="1">
      <c r="A415" s="79"/>
      <c r="B415" s="77"/>
      <c r="C415" s="40"/>
      <c r="D415" s="77"/>
      <c r="E415" s="41"/>
      <c r="F415" s="77"/>
      <c r="G415" s="54"/>
    </row>
    <row r="416" spans="1:7" ht="46.5" customHeight="1">
      <c r="A416" s="76"/>
      <c r="B416" s="77"/>
      <c r="C416" s="40"/>
      <c r="D416" s="77"/>
      <c r="E416" s="41"/>
      <c r="F416" s="77"/>
      <c r="G416" s="54"/>
    </row>
    <row r="417" spans="1:7" ht="46.5" customHeight="1">
      <c r="A417" s="76"/>
      <c r="B417" s="77"/>
      <c r="C417" s="40"/>
      <c r="D417" s="77"/>
      <c r="E417" s="41"/>
      <c r="F417" s="77"/>
      <c r="G417" s="54"/>
    </row>
    <row r="418" spans="1:7" ht="46.5" customHeight="1">
      <c r="A418" s="76"/>
      <c r="B418" s="77"/>
      <c r="C418" s="40"/>
      <c r="D418" s="77"/>
      <c r="E418" s="41"/>
      <c r="F418" s="77"/>
      <c r="G418" s="54"/>
    </row>
    <row r="419" spans="1:7" ht="46.5" customHeight="1">
      <c r="A419" s="76"/>
      <c r="B419" s="77"/>
      <c r="C419" s="40"/>
      <c r="D419" s="77"/>
      <c r="E419" s="41"/>
      <c r="F419" s="77"/>
      <c r="G419" s="54"/>
    </row>
    <row r="420" spans="1:7" ht="46.5" customHeight="1">
      <c r="A420" s="89"/>
      <c r="B420" s="90"/>
      <c r="C420" s="48"/>
      <c r="D420" s="90"/>
      <c r="E420" s="46"/>
      <c r="F420" s="90"/>
      <c r="G420" s="54"/>
    </row>
    <row r="421" spans="1:7" ht="46.5" customHeight="1">
      <c r="A421" s="76"/>
      <c r="B421" s="80"/>
      <c r="C421" s="44"/>
      <c r="D421" s="80"/>
      <c r="E421" s="41"/>
      <c r="F421" s="80"/>
      <c r="G421" s="54"/>
    </row>
    <row r="422" spans="1:7" ht="46.5" customHeight="1">
      <c r="A422" s="76"/>
      <c r="B422" s="77"/>
      <c r="C422" s="40"/>
      <c r="D422" s="77"/>
      <c r="E422" s="41"/>
      <c r="F422" s="77"/>
      <c r="G422" s="54"/>
    </row>
    <row r="423" spans="1:7" ht="46.5" customHeight="1">
      <c r="A423" s="76"/>
      <c r="B423" s="77"/>
      <c r="C423" s="40"/>
      <c r="D423" s="77"/>
      <c r="E423" s="41"/>
      <c r="F423" s="77"/>
      <c r="G423" s="54"/>
    </row>
    <row r="424" spans="1:7" ht="46.5" customHeight="1">
      <c r="A424" s="76"/>
      <c r="B424" s="77"/>
      <c r="C424" s="40"/>
      <c r="D424" s="77"/>
      <c r="E424" s="41"/>
      <c r="F424" s="77"/>
      <c r="G424" s="54"/>
    </row>
    <row r="425" spans="1:7" ht="46.5" customHeight="1">
      <c r="A425" s="76"/>
      <c r="B425" s="77"/>
      <c r="C425" s="40"/>
      <c r="D425" s="77"/>
      <c r="E425" s="41"/>
      <c r="F425" s="77"/>
      <c r="G425" s="54"/>
    </row>
    <row r="426" spans="1:7" ht="46.5" customHeight="1">
      <c r="A426" s="76"/>
      <c r="B426" s="80"/>
      <c r="C426" s="44"/>
      <c r="D426" s="80"/>
      <c r="E426" s="41"/>
      <c r="F426" s="80"/>
      <c r="G426" s="54"/>
    </row>
    <row r="427" spans="1:7" ht="46.5" customHeight="1">
      <c r="A427" s="76"/>
      <c r="B427" s="77"/>
      <c r="C427" s="40"/>
      <c r="D427" s="77"/>
      <c r="E427" s="41"/>
      <c r="F427" s="77"/>
      <c r="G427" s="54"/>
    </row>
    <row r="428" spans="1:7" ht="46.5" customHeight="1">
      <c r="A428" s="79"/>
      <c r="B428" s="77"/>
      <c r="C428" s="40"/>
      <c r="D428" s="77"/>
      <c r="E428" s="41"/>
      <c r="F428" s="77"/>
      <c r="G428" s="54"/>
    </row>
    <row r="429" spans="1:7" ht="46.5" customHeight="1">
      <c r="A429" s="79"/>
      <c r="B429" s="77"/>
      <c r="C429" s="40"/>
      <c r="D429" s="77"/>
      <c r="E429" s="41"/>
      <c r="F429" s="77"/>
      <c r="G429" s="54"/>
    </row>
    <row r="430" spans="1:7" ht="46.5" customHeight="1">
      <c r="A430" s="79"/>
      <c r="B430" s="80"/>
      <c r="C430" s="44"/>
      <c r="D430" s="80"/>
      <c r="E430" s="42"/>
      <c r="F430" s="80"/>
      <c r="G430" s="54"/>
    </row>
    <row r="431" spans="1:7" ht="46.5" customHeight="1">
      <c r="A431" s="79"/>
      <c r="B431" s="77"/>
      <c r="C431" s="40"/>
      <c r="D431" s="77"/>
      <c r="E431" s="42"/>
      <c r="F431" s="77"/>
      <c r="G431" s="54"/>
    </row>
    <row r="432" spans="1:7" ht="46.5" customHeight="1">
      <c r="A432" s="79"/>
      <c r="B432" s="77"/>
      <c r="C432" s="40"/>
      <c r="D432" s="77"/>
      <c r="E432" s="42"/>
      <c r="F432" s="77"/>
      <c r="G432" s="54"/>
    </row>
    <row r="433" spans="1:7" ht="46.5" customHeight="1">
      <c r="A433" s="79"/>
      <c r="B433" s="80"/>
      <c r="C433" s="44"/>
      <c r="D433" s="80"/>
      <c r="E433" s="41"/>
      <c r="F433" s="80"/>
      <c r="G433" s="54"/>
    </row>
    <row r="434" spans="1:7" ht="46.5" customHeight="1">
      <c r="A434" s="79"/>
      <c r="B434" s="91"/>
      <c r="C434" s="62"/>
      <c r="D434" s="91"/>
      <c r="E434" s="41"/>
      <c r="F434" s="91"/>
      <c r="G434" s="54"/>
    </row>
    <row r="435" spans="1:7" ht="46.5" customHeight="1">
      <c r="A435" s="83"/>
      <c r="B435" s="77"/>
      <c r="C435" s="40"/>
      <c r="D435" s="77"/>
      <c r="E435" s="41"/>
      <c r="F435" s="77"/>
      <c r="G435" s="54"/>
    </row>
    <row r="436" spans="1:7" ht="46.5" customHeight="1">
      <c r="A436" s="83"/>
      <c r="B436" s="77"/>
      <c r="C436" s="40"/>
      <c r="D436" s="77"/>
      <c r="E436" s="41"/>
      <c r="F436" s="77"/>
      <c r="G436" s="54"/>
    </row>
    <row r="437" spans="1:7" ht="46.5" customHeight="1">
      <c r="A437" s="83"/>
      <c r="B437" s="77"/>
      <c r="C437" s="40"/>
      <c r="D437" s="77"/>
      <c r="E437" s="41"/>
      <c r="F437" s="77"/>
      <c r="G437" s="54"/>
    </row>
    <row r="438" spans="1:7" ht="46.5" customHeight="1">
      <c r="A438" s="83"/>
      <c r="B438" s="77"/>
      <c r="C438" s="40"/>
      <c r="D438" s="77"/>
      <c r="E438" s="41"/>
      <c r="F438" s="77"/>
      <c r="G438" s="54"/>
    </row>
    <row r="439" spans="1:7" ht="46.5" customHeight="1">
      <c r="A439" s="83"/>
      <c r="B439" s="77"/>
      <c r="C439" s="40"/>
      <c r="D439" s="77"/>
      <c r="E439" s="41"/>
      <c r="F439" s="77"/>
      <c r="G439" s="54"/>
    </row>
    <row r="440" spans="1:7" ht="46.5" customHeight="1">
      <c r="A440" s="83"/>
      <c r="B440" s="77"/>
      <c r="C440" s="40"/>
      <c r="D440" s="77"/>
      <c r="E440" s="41"/>
      <c r="F440" s="77"/>
      <c r="G440" s="54"/>
    </row>
    <row r="441" spans="1:7" ht="46.5" customHeight="1">
      <c r="A441" s="92"/>
      <c r="B441" s="80"/>
      <c r="C441" s="44"/>
      <c r="D441" s="80"/>
      <c r="E441" s="41"/>
      <c r="F441" s="80"/>
      <c r="G441" s="54"/>
    </row>
    <row r="442" spans="1:7" ht="46.5" customHeight="1">
      <c r="A442" s="79"/>
      <c r="B442" s="77"/>
      <c r="C442" s="40"/>
      <c r="D442" s="77"/>
      <c r="E442" s="42"/>
      <c r="F442" s="77"/>
      <c r="G442" s="54"/>
    </row>
    <row r="443" spans="1:7" ht="46.5" customHeight="1">
      <c r="A443" s="89"/>
      <c r="B443" s="90"/>
      <c r="C443" s="48"/>
      <c r="D443" s="90"/>
      <c r="E443" s="46"/>
      <c r="F443" s="90"/>
      <c r="G443" s="54"/>
    </row>
    <row r="444" spans="1:7" ht="46.5" customHeight="1">
      <c r="A444" s="79"/>
      <c r="B444" s="77"/>
      <c r="C444" s="40"/>
      <c r="D444" s="77"/>
      <c r="E444" s="42"/>
      <c r="F444" s="77"/>
      <c r="G444" s="54"/>
    </row>
    <row r="445" spans="1:7" ht="46.5" customHeight="1">
      <c r="A445" s="79"/>
      <c r="B445" s="80"/>
      <c r="C445" s="44"/>
      <c r="D445" s="80"/>
      <c r="E445" s="42"/>
      <c r="F445" s="80"/>
      <c r="G445" s="54"/>
    </row>
    <row r="446" spans="1:7" ht="46.5" customHeight="1">
      <c r="A446" s="79"/>
      <c r="B446" s="80"/>
      <c r="C446" s="44"/>
      <c r="D446" s="80"/>
      <c r="E446" s="42"/>
      <c r="F446" s="80"/>
      <c r="G446" s="54"/>
    </row>
    <row r="447" spans="1:7" ht="46.5" customHeight="1">
      <c r="A447" s="79"/>
      <c r="B447" s="80"/>
      <c r="C447" s="44"/>
      <c r="D447" s="80"/>
      <c r="E447" s="42"/>
      <c r="F447" s="80"/>
      <c r="G447" s="54"/>
    </row>
    <row r="448" spans="1:7" ht="46.5" customHeight="1">
      <c r="A448" s="79"/>
      <c r="B448" s="80"/>
      <c r="C448" s="44"/>
      <c r="D448" s="80"/>
      <c r="E448" s="42"/>
      <c r="F448" s="80"/>
      <c r="G448" s="54"/>
    </row>
    <row r="449" spans="1:7" ht="46.5" customHeight="1">
      <c r="A449" s="76"/>
      <c r="B449" s="77"/>
      <c r="C449" s="40"/>
      <c r="D449" s="77"/>
      <c r="E449" s="41"/>
      <c r="F449" s="77"/>
      <c r="G449" s="54"/>
    </row>
    <row r="450" spans="1:7" ht="46.5" customHeight="1">
      <c r="A450" s="76"/>
      <c r="B450" s="77"/>
      <c r="C450" s="40"/>
      <c r="D450" s="77"/>
      <c r="E450" s="41"/>
      <c r="F450" s="77"/>
      <c r="G450" s="54"/>
    </row>
    <row r="451" spans="1:7" ht="46.5" customHeight="1">
      <c r="A451" s="76"/>
      <c r="B451" s="77"/>
      <c r="C451" s="40"/>
      <c r="D451" s="77"/>
      <c r="E451" s="41"/>
      <c r="F451" s="77"/>
      <c r="G451" s="54"/>
    </row>
    <row r="452" spans="1:7" ht="46.5" customHeight="1">
      <c r="A452" s="76"/>
      <c r="B452" s="77"/>
      <c r="C452" s="40"/>
      <c r="D452" s="77"/>
      <c r="E452" s="41"/>
      <c r="F452" s="77"/>
      <c r="G452" s="54"/>
    </row>
    <row r="453" spans="1:7" ht="46.5" customHeight="1">
      <c r="A453" s="76"/>
      <c r="B453" s="77"/>
      <c r="C453" s="40"/>
      <c r="D453" s="77"/>
      <c r="E453" s="41"/>
      <c r="F453" s="77"/>
      <c r="G453" s="54"/>
    </row>
    <row r="454" spans="1:7" ht="46.5" customHeight="1">
      <c r="A454" s="76"/>
      <c r="B454" s="80"/>
      <c r="C454" s="44"/>
      <c r="D454" s="80"/>
      <c r="E454" s="41"/>
      <c r="F454" s="80"/>
      <c r="G454" s="54"/>
    </row>
    <row r="455" spans="1:7" ht="46.5" customHeight="1">
      <c r="A455" s="76"/>
      <c r="B455" s="80"/>
      <c r="C455" s="44"/>
      <c r="D455" s="80"/>
      <c r="E455" s="41"/>
      <c r="F455" s="80"/>
      <c r="G455" s="54"/>
    </row>
    <row r="456" spans="1:7" ht="46.5" customHeight="1">
      <c r="A456" s="76"/>
      <c r="B456" s="80"/>
      <c r="C456" s="44"/>
      <c r="D456" s="80"/>
      <c r="E456" s="41"/>
      <c r="F456" s="80"/>
      <c r="G456" s="54"/>
    </row>
    <row r="457" spans="1:7" ht="46.5" customHeight="1">
      <c r="A457" s="76"/>
      <c r="B457" s="80"/>
      <c r="C457" s="44"/>
      <c r="D457" s="80"/>
      <c r="E457" s="41"/>
      <c r="F457" s="80"/>
      <c r="G457" s="54"/>
    </row>
    <row r="458" spans="1:7" ht="46.5" customHeight="1">
      <c r="A458" s="76"/>
      <c r="B458" s="80"/>
      <c r="C458" s="44"/>
      <c r="D458" s="80"/>
      <c r="E458" s="41"/>
      <c r="F458" s="80"/>
      <c r="G458" s="54"/>
    </row>
    <row r="459" spans="1:7" ht="46.5" customHeight="1">
      <c r="A459" s="76"/>
      <c r="B459" s="80"/>
      <c r="C459" s="44"/>
      <c r="D459" s="80"/>
      <c r="E459" s="41"/>
      <c r="F459" s="80"/>
      <c r="G459" s="54"/>
    </row>
    <row r="460" spans="1:7" ht="46.5" customHeight="1">
      <c r="A460" s="76"/>
      <c r="B460" s="80"/>
      <c r="C460" s="44"/>
      <c r="D460" s="80"/>
      <c r="E460" s="41"/>
      <c r="F460" s="80"/>
      <c r="G460" s="54"/>
    </row>
    <row r="461" spans="1:7" ht="46.5" customHeight="1">
      <c r="A461" s="76"/>
      <c r="B461" s="80"/>
      <c r="C461" s="44"/>
      <c r="D461" s="80"/>
      <c r="E461" s="41"/>
      <c r="F461" s="80"/>
      <c r="G461" s="54"/>
    </row>
    <row r="462" spans="1:7" ht="46.5" customHeight="1">
      <c r="A462" s="76"/>
      <c r="B462" s="80"/>
      <c r="C462" s="44"/>
      <c r="D462" s="80"/>
      <c r="E462" s="41"/>
      <c r="F462" s="80"/>
      <c r="G462" s="54"/>
    </row>
    <row r="463" spans="1:7" ht="46.5" customHeight="1">
      <c r="A463" s="76"/>
      <c r="B463" s="80"/>
      <c r="C463" s="44"/>
      <c r="D463" s="80"/>
      <c r="E463" s="41"/>
      <c r="F463" s="80"/>
      <c r="G463" s="54"/>
    </row>
    <row r="464" spans="1:7" ht="46.5" customHeight="1">
      <c r="A464" s="76"/>
      <c r="B464" s="80"/>
      <c r="C464" s="44"/>
      <c r="D464" s="80"/>
      <c r="E464" s="41"/>
      <c r="F464" s="80"/>
      <c r="G464" s="54"/>
    </row>
    <row r="465" spans="1:7" ht="46.5" customHeight="1">
      <c r="A465" s="76"/>
      <c r="B465" s="80"/>
      <c r="C465" s="44"/>
      <c r="D465" s="80"/>
      <c r="E465" s="41"/>
      <c r="F465" s="80"/>
      <c r="G465" s="54"/>
    </row>
    <row r="466" spans="1:7" ht="46.5" customHeight="1">
      <c r="A466" s="76"/>
      <c r="B466" s="80"/>
      <c r="C466" s="44"/>
      <c r="D466" s="80"/>
      <c r="E466" s="41"/>
      <c r="F466" s="80"/>
      <c r="G466" s="54"/>
    </row>
    <row r="467" spans="1:7" ht="46.5" customHeight="1">
      <c r="A467" s="76"/>
      <c r="B467" s="80"/>
      <c r="C467" s="44"/>
      <c r="D467" s="80"/>
      <c r="E467" s="41"/>
      <c r="F467" s="80"/>
      <c r="G467" s="54"/>
    </row>
    <row r="468" spans="1:7" ht="46.5" customHeight="1">
      <c r="A468" s="76"/>
      <c r="B468" s="80"/>
      <c r="C468" s="44"/>
      <c r="D468" s="80"/>
      <c r="E468" s="41"/>
      <c r="F468" s="80"/>
      <c r="G468" s="54"/>
    </row>
    <row r="469" spans="1:7" ht="46.5" customHeight="1">
      <c r="A469" s="76"/>
      <c r="B469" s="80"/>
      <c r="C469" s="44"/>
      <c r="D469" s="80"/>
      <c r="E469" s="41"/>
      <c r="F469" s="80"/>
      <c r="G469" s="54"/>
    </row>
    <row r="470" spans="1:7" ht="46.5" customHeight="1">
      <c r="A470" s="76"/>
      <c r="B470" s="80"/>
      <c r="C470" s="44"/>
      <c r="D470" s="80"/>
      <c r="E470" s="41"/>
      <c r="F470" s="80"/>
      <c r="G470" s="54"/>
    </row>
    <row r="471" spans="1:7" ht="46.5" customHeight="1">
      <c r="A471" s="76"/>
      <c r="B471" s="80"/>
      <c r="C471" s="44"/>
      <c r="D471" s="80"/>
      <c r="E471" s="41"/>
      <c r="F471" s="80"/>
      <c r="G471" s="54"/>
    </row>
    <row r="472" spans="1:7" ht="46.5" customHeight="1">
      <c r="A472" s="76"/>
      <c r="B472" s="80"/>
      <c r="C472" s="44"/>
      <c r="D472" s="80"/>
      <c r="E472" s="41"/>
      <c r="F472" s="80"/>
      <c r="G472" s="54"/>
    </row>
    <row r="473" spans="1:7" ht="46.5" customHeight="1">
      <c r="A473" s="76"/>
      <c r="B473" s="80"/>
      <c r="C473" s="44"/>
      <c r="D473" s="80"/>
      <c r="E473" s="41"/>
      <c r="F473" s="80"/>
      <c r="G473" s="54"/>
    </row>
    <row r="474" spans="1:7" ht="46.5" customHeight="1">
      <c r="A474" s="76"/>
      <c r="B474" s="80"/>
      <c r="C474" s="44"/>
      <c r="D474" s="80"/>
      <c r="E474" s="41"/>
      <c r="F474" s="80"/>
      <c r="G474" s="54"/>
    </row>
    <row r="475" spans="1:7" ht="46.5" customHeight="1">
      <c r="A475" s="76"/>
      <c r="B475" s="80"/>
      <c r="C475" s="44"/>
      <c r="D475" s="80"/>
      <c r="E475" s="41"/>
      <c r="F475" s="80"/>
      <c r="G475" s="54"/>
    </row>
    <row r="476" spans="1:7" ht="46.5" customHeight="1">
      <c r="A476" s="76"/>
      <c r="B476" s="80"/>
      <c r="C476" s="44"/>
      <c r="D476" s="80"/>
      <c r="E476" s="41"/>
      <c r="F476" s="80"/>
      <c r="G476" s="54"/>
    </row>
    <row r="477" spans="1:7" ht="46.5" customHeight="1">
      <c r="A477" s="76"/>
      <c r="B477" s="77"/>
      <c r="C477" s="40"/>
      <c r="D477" s="77"/>
      <c r="E477" s="41"/>
      <c r="F477" s="77"/>
      <c r="G477" s="54"/>
    </row>
    <row r="478" spans="1:7" ht="46.5" customHeight="1">
      <c r="A478" s="76"/>
      <c r="B478" s="80"/>
      <c r="C478" s="44"/>
      <c r="D478" s="80"/>
      <c r="E478" s="41"/>
      <c r="F478" s="80"/>
      <c r="G478" s="54"/>
    </row>
    <row r="479" spans="1:7" ht="46.5" customHeight="1">
      <c r="A479" s="76"/>
      <c r="B479" s="80"/>
      <c r="C479" s="44"/>
      <c r="D479" s="80"/>
      <c r="E479" s="41"/>
      <c r="F479" s="80"/>
      <c r="G479" s="54"/>
    </row>
    <row r="480" spans="1:7" ht="46.5" customHeight="1">
      <c r="A480" s="76"/>
      <c r="B480" s="80"/>
      <c r="C480" s="44"/>
      <c r="D480" s="80"/>
      <c r="E480" s="41"/>
      <c r="F480" s="80"/>
      <c r="G480" s="54"/>
    </row>
    <row r="481" spans="1:7" ht="46.5" customHeight="1">
      <c r="A481" s="76"/>
      <c r="B481" s="80"/>
      <c r="C481" s="44"/>
      <c r="D481" s="80"/>
      <c r="E481" s="41"/>
      <c r="F481" s="80"/>
      <c r="G481" s="54"/>
    </row>
    <row r="482" spans="1:7" ht="46.5" customHeight="1">
      <c r="A482" s="76"/>
      <c r="B482" s="80"/>
      <c r="C482" s="44"/>
      <c r="D482" s="80"/>
      <c r="E482" s="41"/>
      <c r="F482" s="80"/>
      <c r="G482" s="54"/>
    </row>
    <row r="483" spans="1:7" ht="46.5" customHeight="1">
      <c r="A483" s="76"/>
      <c r="B483" s="80"/>
      <c r="C483" s="44"/>
      <c r="D483" s="80"/>
      <c r="E483" s="41"/>
      <c r="F483" s="80"/>
      <c r="G483" s="54"/>
    </row>
    <row r="484" spans="1:7" ht="46.5" customHeight="1">
      <c r="A484" s="76"/>
      <c r="B484" s="77"/>
      <c r="C484" s="40"/>
      <c r="D484" s="77"/>
      <c r="E484" s="41"/>
      <c r="F484" s="77"/>
      <c r="G484" s="54"/>
    </row>
    <row r="485" spans="1:7" ht="46.5" customHeight="1">
      <c r="A485" s="76"/>
      <c r="B485" s="77"/>
      <c r="C485" s="40"/>
      <c r="D485" s="77"/>
      <c r="E485" s="41"/>
      <c r="F485" s="77"/>
      <c r="G485" s="54"/>
    </row>
    <row r="486" spans="1:7" ht="46.5" customHeight="1">
      <c r="A486" s="89"/>
      <c r="B486" s="90"/>
      <c r="C486" s="48"/>
      <c r="D486" s="90"/>
      <c r="E486" s="46"/>
      <c r="F486" s="90"/>
      <c r="G486" s="54"/>
    </row>
    <row r="487" spans="1:7" ht="46.5" customHeight="1">
      <c r="A487" s="76"/>
      <c r="B487" s="77"/>
      <c r="C487" s="40"/>
      <c r="D487" s="77"/>
      <c r="E487" s="41"/>
      <c r="F487" s="77"/>
      <c r="G487" s="54"/>
    </row>
    <row r="488" spans="1:7" ht="46.5" customHeight="1">
      <c r="A488" s="83"/>
      <c r="B488" s="77"/>
      <c r="C488" s="40"/>
      <c r="D488" s="77"/>
      <c r="E488" s="42"/>
      <c r="F488" s="77"/>
      <c r="G488" s="54"/>
    </row>
    <row r="489" spans="1:7" ht="46.5" customHeight="1">
      <c r="A489" s="83"/>
      <c r="B489" s="77"/>
      <c r="C489" s="40"/>
      <c r="D489" s="77"/>
      <c r="E489" s="41"/>
      <c r="F489" s="77"/>
      <c r="G489" s="54"/>
    </row>
    <row r="490" spans="1:7" ht="46.5" customHeight="1">
      <c r="A490" s="92"/>
      <c r="B490" s="80"/>
      <c r="C490" s="44"/>
      <c r="D490" s="80"/>
      <c r="E490" s="41"/>
      <c r="F490" s="80"/>
      <c r="G490" s="54"/>
    </row>
    <row r="491" spans="1:7" ht="46.5" customHeight="1">
      <c r="A491" s="83"/>
      <c r="B491" s="77"/>
      <c r="C491" s="40"/>
      <c r="D491" s="77"/>
      <c r="E491" s="41"/>
      <c r="F491" s="77"/>
      <c r="G491" s="54"/>
    </row>
    <row r="492" spans="1:7" ht="46.5" customHeight="1">
      <c r="A492" s="83"/>
      <c r="B492" s="77"/>
      <c r="C492" s="40"/>
      <c r="D492" s="77"/>
      <c r="E492" s="41"/>
      <c r="F492" s="77"/>
      <c r="G492" s="54"/>
    </row>
    <row r="493" spans="1:7" ht="46.5" customHeight="1">
      <c r="A493" s="92"/>
      <c r="B493" s="80"/>
      <c r="C493" s="44"/>
      <c r="D493" s="80"/>
      <c r="E493" s="41"/>
      <c r="F493" s="80"/>
      <c r="G493" s="54"/>
    </row>
    <row r="494" spans="1:7" ht="46.5" customHeight="1">
      <c r="A494" s="76"/>
      <c r="B494" s="77"/>
      <c r="C494" s="40"/>
      <c r="D494" s="77"/>
      <c r="E494" s="42"/>
      <c r="F494" s="77"/>
      <c r="G494" s="54"/>
    </row>
    <row r="495" spans="1:7" ht="46.5" customHeight="1">
      <c r="A495" s="76"/>
      <c r="B495" s="77"/>
      <c r="C495" s="40"/>
      <c r="D495" s="77"/>
      <c r="E495" s="42"/>
      <c r="F495" s="77"/>
      <c r="G495" s="54"/>
    </row>
    <row r="496" spans="1:7" ht="46.5" customHeight="1">
      <c r="A496" s="79"/>
      <c r="B496" s="80"/>
      <c r="C496" s="44"/>
      <c r="D496" s="80"/>
      <c r="E496" s="42"/>
      <c r="F496" s="80"/>
      <c r="G496" s="54"/>
    </row>
    <row r="497" spans="1:7" ht="46.5" customHeight="1">
      <c r="A497" s="79"/>
      <c r="B497" s="80"/>
      <c r="C497" s="44"/>
      <c r="D497" s="80"/>
      <c r="E497" s="42"/>
      <c r="F497" s="80"/>
      <c r="G497" s="54"/>
    </row>
    <row r="498" spans="1:7" ht="46.5" customHeight="1">
      <c r="A498" s="79"/>
      <c r="B498" s="80"/>
      <c r="C498" s="44"/>
      <c r="D498" s="80"/>
      <c r="E498" s="42"/>
      <c r="F498" s="80"/>
      <c r="G498" s="54"/>
    </row>
    <row r="499" spans="1:7" ht="46.5" customHeight="1">
      <c r="A499" s="76"/>
      <c r="B499" s="77"/>
      <c r="C499" s="40"/>
      <c r="D499" s="77"/>
      <c r="E499" s="42"/>
      <c r="F499" s="77"/>
      <c r="G499" s="54"/>
    </row>
    <row r="500" spans="1:7" ht="46.5" customHeight="1">
      <c r="A500" s="79"/>
      <c r="B500" s="78"/>
      <c r="C500" s="63"/>
      <c r="D500" s="78"/>
      <c r="E500" s="42"/>
      <c r="F500" s="78"/>
      <c r="G500" s="54"/>
    </row>
    <row r="501" spans="1:7" ht="46.5" customHeight="1">
      <c r="A501" s="76"/>
      <c r="B501" s="78"/>
      <c r="C501" s="63"/>
      <c r="D501" s="78"/>
      <c r="E501" s="42"/>
      <c r="F501" s="78"/>
      <c r="G501" s="54"/>
    </row>
    <row r="502" spans="1:7" ht="46.5" customHeight="1">
      <c r="A502" s="79"/>
      <c r="B502" s="80"/>
      <c r="C502" s="44"/>
      <c r="D502" s="80"/>
      <c r="E502" s="42"/>
      <c r="F502" s="80"/>
      <c r="G502" s="54"/>
    </row>
    <row r="503" spans="1:7" ht="46.5" customHeight="1">
      <c r="A503" s="76"/>
      <c r="B503" s="80"/>
      <c r="C503" s="44"/>
      <c r="D503" s="80"/>
      <c r="E503" s="41"/>
      <c r="F503" s="80"/>
      <c r="G503" s="54"/>
    </row>
    <row r="504" spans="1:7" ht="46.5" customHeight="1">
      <c r="A504" s="76"/>
      <c r="B504" s="80"/>
      <c r="C504" s="44"/>
      <c r="D504" s="80"/>
      <c r="E504" s="41"/>
      <c r="F504" s="80"/>
      <c r="G504" s="54"/>
    </row>
    <row r="505" spans="1:7" ht="46.5" customHeight="1">
      <c r="A505" s="76"/>
      <c r="B505" s="80"/>
      <c r="C505" s="44"/>
      <c r="D505" s="80"/>
      <c r="E505" s="41"/>
      <c r="F505" s="80"/>
      <c r="G505" s="54"/>
    </row>
    <row r="506" spans="1:7" ht="46.5" customHeight="1">
      <c r="A506" s="76"/>
      <c r="B506" s="80"/>
      <c r="C506" s="44"/>
      <c r="D506" s="80"/>
      <c r="E506" s="41"/>
      <c r="F506" s="80"/>
      <c r="G506" s="54"/>
    </row>
    <row r="507" spans="1:7" ht="46.5" customHeight="1">
      <c r="A507" s="76"/>
      <c r="B507" s="80"/>
      <c r="C507" s="44"/>
      <c r="D507" s="80"/>
      <c r="E507" s="41"/>
      <c r="F507" s="80"/>
      <c r="G507" s="54"/>
    </row>
    <row r="508" spans="1:7" ht="46.5" customHeight="1">
      <c r="A508" s="76"/>
      <c r="B508" s="80"/>
      <c r="C508" s="44"/>
      <c r="D508" s="80"/>
      <c r="E508" s="41"/>
      <c r="F508" s="80"/>
      <c r="G508" s="54"/>
    </row>
    <row r="509" spans="1:7" ht="46.5" customHeight="1">
      <c r="A509" s="76"/>
      <c r="B509" s="80"/>
      <c r="C509" s="44"/>
      <c r="D509" s="80"/>
      <c r="E509" s="41"/>
      <c r="F509" s="80"/>
      <c r="G509" s="54"/>
    </row>
    <row r="510" spans="1:7" ht="46.5" customHeight="1">
      <c r="A510" s="76"/>
      <c r="B510" s="77"/>
      <c r="C510" s="40"/>
      <c r="D510" s="77"/>
      <c r="E510" s="41"/>
      <c r="F510" s="77"/>
      <c r="G510" s="54"/>
    </row>
    <row r="511" spans="1:7" ht="46.5" customHeight="1">
      <c r="A511" s="76"/>
      <c r="B511" s="80"/>
      <c r="C511" s="44"/>
      <c r="D511" s="80"/>
      <c r="E511" s="41"/>
      <c r="F511" s="80"/>
      <c r="G511" s="54"/>
    </row>
    <row r="512" spans="1:7" ht="46.5" customHeight="1">
      <c r="A512" s="76"/>
      <c r="B512" s="77"/>
      <c r="C512" s="40"/>
      <c r="D512" s="77"/>
      <c r="E512" s="41"/>
      <c r="F512" s="77"/>
      <c r="G512" s="54"/>
    </row>
    <row r="513" spans="1:7" ht="46.5" customHeight="1">
      <c r="A513" s="76"/>
      <c r="B513" s="93"/>
      <c r="C513" s="64"/>
      <c r="D513" s="93"/>
      <c r="E513" s="41"/>
      <c r="F513" s="93"/>
      <c r="G513" s="54"/>
    </row>
    <row r="514" spans="1:7" ht="46.5" customHeight="1">
      <c r="A514" s="94"/>
      <c r="B514" s="77"/>
      <c r="C514" s="40"/>
      <c r="D514" s="77"/>
      <c r="E514" s="46"/>
      <c r="F514" s="77"/>
      <c r="G514" s="54"/>
    </row>
    <row r="515" spans="1:7" ht="46.5" customHeight="1">
      <c r="A515" s="94"/>
      <c r="B515" s="90"/>
      <c r="C515" s="48"/>
      <c r="D515" s="90"/>
      <c r="E515" s="46"/>
      <c r="F515" s="90"/>
      <c r="G515" s="54"/>
    </row>
    <row r="516" spans="1:7" ht="46.5" customHeight="1">
      <c r="A516" s="89"/>
      <c r="B516" s="77"/>
      <c r="C516" s="40"/>
      <c r="D516" s="77"/>
      <c r="E516" s="41"/>
      <c r="F516" s="77"/>
      <c r="G516" s="54"/>
    </row>
    <row r="517" spans="1:7" ht="46.5" customHeight="1">
      <c r="A517" s="94"/>
      <c r="B517" s="95"/>
      <c r="C517" s="49"/>
      <c r="D517" s="95"/>
      <c r="E517" s="46"/>
      <c r="F517" s="95"/>
      <c r="G517" s="54"/>
    </row>
    <row r="518" spans="1:7" ht="46.5" customHeight="1">
      <c r="A518" s="96"/>
      <c r="B518" s="97"/>
      <c r="C518" s="50"/>
      <c r="D518" s="97"/>
      <c r="E518" s="41"/>
      <c r="F518" s="97"/>
      <c r="G518" s="54"/>
    </row>
    <row r="519" spans="1:7" ht="46.5" customHeight="1">
      <c r="A519" s="96"/>
      <c r="B519" s="97"/>
      <c r="C519" s="50"/>
      <c r="D519" s="97"/>
      <c r="E519" s="41"/>
      <c r="F519" s="97"/>
      <c r="G519" s="54"/>
    </row>
    <row r="520" spans="1:7" ht="46.5" customHeight="1">
      <c r="A520" s="96"/>
      <c r="B520" s="97"/>
      <c r="C520" s="50"/>
      <c r="D520" s="97"/>
      <c r="E520" s="41"/>
      <c r="F520" s="97"/>
      <c r="G520" s="54"/>
    </row>
    <row r="521" spans="1:7" ht="46.5" customHeight="1">
      <c r="A521" s="96"/>
      <c r="B521" s="97"/>
      <c r="C521" s="50"/>
      <c r="D521" s="97"/>
      <c r="E521" s="41"/>
      <c r="F521" s="97"/>
      <c r="G521" s="54"/>
    </row>
    <row r="522" spans="1:7" ht="46.5" customHeight="1">
      <c r="A522" s="96"/>
      <c r="B522" s="97"/>
      <c r="C522" s="50"/>
      <c r="D522" s="97"/>
      <c r="E522" s="41"/>
      <c r="F522" s="97"/>
      <c r="G522" s="54"/>
    </row>
    <row r="523" spans="1:7" ht="46.5" customHeight="1">
      <c r="A523" s="98"/>
      <c r="B523" s="95"/>
      <c r="C523" s="49"/>
      <c r="D523" s="95"/>
      <c r="E523" s="46"/>
      <c r="F523" s="95"/>
      <c r="G523" s="54"/>
    </row>
    <row r="524" spans="1:7" ht="46.5" customHeight="1">
      <c r="A524" s="50"/>
      <c r="B524" s="97"/>
      <c r="C524" s="50"/>
      <c r="D524" s="97"/>
      <c r="E524" s="41"/>
      <c r="F524" s="97"/>
      <c r="G524" s="54"/>
    </row>
    <row r="525" spans="1:7" ht="46.5" customHeight="1">
      <c r="A525" s="50"/>
      <c r="B525" s="97"/>
      <c r="C525" s="50"/>
      <c r="D525" s="97"/>
      <c r="E525" s="41"/>
      <c r="F525" s="97"/>
      <c r="G525" s="54"/>
    </row>
    <row r="526" spans="1:7" ht="46.5" customHeight="1">
      <c r="A526" s="50"/>
      <c r="B526" s="97"/>
      <c r="C526" s="50"/>
      <c r="D526" s="97"/>
      <c r="E526" s="41"/>
      <c r="F526" s="97"/>
      <c r="G526" s="54"/>
    </row>
    <row r="527" spans="1:7" ht="46.5" customHeight="1">
      <c r="A527" s="50"/>
      <c r="B527" s="97"/>
      <c r="C527" s="50"/>
      <c r="D527" s="97"/>
      <c r="E527" s="41"/>
      <c r="F527" s="97"/>
      <c r="G527" s="54"/>
    </row>
    <row r="528" spans="1:7" ht="46.5" customHeight="1">
      <c r="A528" s="50"/>
      <c r="B528" s="97"/>
      <c r="C528" s="50"/>
      <c r="D528" s="97"/>
      <c r="E528" s="41"/>
      <c r="F528" s="97"/>
      <c r="G528" s="54"/>
    </row>
    <row r="529" spans="1:7" ht="46.5" customHeight="1">
      <c r="A529" s="98"/>
      <c r="B529" s="95"/>
      <c r="C529" s="49"/>
      <c r="D529" s="95"/>
      <c r="E529" s="46"/>
      <c r="F529" s="95"/>
      <c r="G529" s="54"/>
    </row>
    <row r="530" spans="1:7" ht="46.5" customHeight="1">
      <c r="A530" s="89"/>
      <c r="B530" s="77"/>
      <c r="C530" s="40"/>
      <c r="D530" s="77"/>
      <c r="E530" s="41"/>
      <c r="F530" s="77"/>
      <c r="G530" s="54"/>
    </row>
    <row r="531" spans="1:7" ht="46.5" customHeight="1">
      <c r="A531" s="99"/>
      <c r="B531" s="95"/>
      <c r="C531" s="49"/>
      <c r="D531" s="95"/>
      <c r="E531" s="46"/>
      <c r="F531" s="95"/>
      <c r="G531" s="54"/>
    </row>
    <row r="532" spans="1:7" ht="46.5" customHeight="1">
      <c r="A532" s="100"/>
      <c r="B532" s="77"/>
      <c r="C532" s="40"/>
      <c r="D532" s="77"/>
      <c r="E532" s="41"/>
      <c r="F532" s="77"/>
      <c r="G532" s="54"/>
    </row>
    <row r="533" spans="1:7" ht="46.5" customHeight="1">
      <c r="A533" s="101"/>
      <c r="B533" s="95"/>
      <c r="C533" s="49"/>
      <c r="D533" s="95"/>
      <c r="E533" s="51"/>
      <c r="F533" s="95"/>
      <c r="G533" s="54"/>
    </row>
    <row r="534" spans="1:7" ht="46.5" customHeight="1">
      <c r="A534" s="100"/>
      <c r="B534" s="77"/>
      <c r="C534" s="40"/>
      <c r="D534" s="77"/>
      <c r="E534" s="41"/>
      <c r="F534" s="77"/>
      <c r="G534" s="54"/>
    </row>
    <row r="535" spans="1:7" ht="46.5" customHeight="1">
      <c r="A535" s="101"/>
      <c r="B535" s="95"/>
      <c r="C535" s="49"/>
      <c r="D535" s="95"/>
      <c r="E535" s="51"/>
      <c r="F535" s="95"/>
      <c r="G535" s="54"/>
    </row>
    <row r="536" spans="1:7" ht="46.5" customHeight="1">
      <c r="A536" s="100"/>
      <c r="B536" s="77"/>
      <c r="C536" s="40"/>
      <c r="D536" s="77"/>
      <c r="E536" s="41"/>
      <c r="F536" s="77"/>
      <c r="G536" s="54"/>
    </row>
    <row r="537" spans="1:7" ht="46.5" customHeight="1">
      <c r="A537" s="101"/>
      <c r="B537" s="95"/>
      <c r="C537" s="49"/>
      <c r="D537" s="95"/>
      <c r="E537" s="51"/>
      <c r="F537" s="95"/>
      <c r="G537" s="54"/>
    </row>
    <row r="538" spans="1:7" ht="46.5" customHeight="1">
      <c r="A538" s="100"/>
      <c r="B538" s="77"/>
      <c r="C538" s="40"/>
      <c r="D538" s="77"/>
      <c r="E538" s="41"/>
      <c r="F538" s="77"/>
      <c r="G538" s="54"/>
    </row>
    <row r="539" spans="1:7" ht="46.5" customHeight="1">
      <c r="A539" s="101"/>
      <c r="B539" s="95"/>
      <c r="C539" s="49"/>
      <c r="D539" s="95"/>
      <c r="E539" s="51"/>
      <c r="F539" s="95"/>
      <c r="G539" s="54"/>
    </row>
    <row r="540" spans="1:7" ht="46.5" customHeight="1">
      <c r="A540" s="89"/>
      <c r="B540" s="77"/>
      <c r="C540" s="40"/>
      <c r="D540" s="77"/>
      <c r="E540" s="41"/>
      <c r="F540" s="77"/>
      <c r="G540" s="54"/>
    </row>
    <row r="541" spans="1:7" ht="46.5" customHeight="1">
      <c r="A541" s="101"/>
      <c r="B541" s="95"/>
      <c r="C541" s="49"/>
      <c r="D541" s="95"/>
      <c r="E541" s="51"/>
      <c r="F541" s="95"/>
      <c r="G541" s="54"/>
    </row>
    <row r="542" spans="1:7" ht="46.5" customHeight="1">
      <c r="A542" s="100"/>
      <c r="B542" s="77"/>
      <c r="C542" s="40"/>
      <c r="D542" s="77"/>
      <c r="E542" s="41"/>
      <c r="F542" s="77"/>
      <c r="G542" s="54"/>
    </row>
    <row r="543" spans="1:7" ht="46.5" customHeight="1">
      <c r="A543" s="101"/>
      <c r="B543" s="95"/>
      <c r="C543" s="49"/>
      <c r="D543" s="95"/>
      <c r="E543" s="51"/>
      <c r="F543" s="95"/>
      <c r="G543" s="54"/>
    </row>
    <row r="544" spans="1:7" ht="46.5" customHeight="1">
      <c r="A544" s="100"/>
      <c r="B544" s="77"/>
      <c r="C544" s="40"/>
      <c r="D544" s="77"/>
      <c r="E544" s="41"/>
      <c r="F544" s="77"/>
      <c r="G544" s="54"/>
    </row>
    <row r="545" spans="1:7" ht="46.5" customHeight="1">
      <c r="A545" s="101"/>
      <c r="B545" s="95"/>
      <c r="C545" s="49"/>
      <c r="D545" s="95"/>
      <c r="E545" s="51"/>
      <c r="F545" s="95"/>
      <c r="G545" s="54"/>
    </row>
    <row r="546" spans="1:7" ht="46.5" customHeight="1">
      <c r="A546" s="52"/>
      <c r="B546" s="102"/>
      <c r="C546" s="52"/>
      <c r="D546" s="102"/>
      <c r="E546" s="65"/>
      <c r="F546" s="102"/>
      <c r="G546" s="54"/>
    </row>
    <row r="547" spans="1:7" ht="46.5" customHeight="1">
      <c r="A547" s="52"/>
      <c r="B547" s="102"/>
      <c r="C547" s="52"/>
      <c r="D547" s="102"/>
      <c r="E547" s="53"/>
      <c r="F547" s="102"/>
      <c r="G547" s="54"/>
    </row>
    <row r="548" spans="1:7" ht="46.5" customHeight="1">
      <c r="A548" s="52"/>
      <c r="B548" s="102"/>
      <c r="C548" s="52"/>
      <c r="D548" s="102"/>
      <c r="E548" s="53"/>
      <c r="F548" s="102"/>
      <c r="G548" s="54"/>
    </row>
    <row r="549" spans="1:7" ht="46.5" customHeight="1">
      <c r="A549" s="79"/>
      <c r="B549" s="102"/>
      <c r="C549" s="52"/>
      <c r="D549" s="102"/>
      <c r="E549" s="53"/>
      <c r="F549" s="102"/>
      <c r="G549" s="54"/>
    </row>
    <row r="550" spans="1:7" ht="46.5" customHeight="1">
      <c r="A550" s="76"/>
      <c r="B550" s="102"/>
      <c r="C550" s="52"/>
      <c r="D550" s="102"/>
      <c r="E550" s="53"/>
      <c r="F550" s="102"/>
      <c r="G550" s="54"/>
    </row>
    <row r="551" spans="1:7" ht="46.5" customHeight="1">
      <c r="A551" s="103"/>
      <c r="B551" s="80"/>
      <c r="C551" s="44"/>
      <c r="D551" s="80"/>
      <c r="E551" s="41"/>
      <c r="F551" s="80"/>
      <c r="G551" s="54"/>
    </row>
    <row r="552" spans="1:7" ht="46.5" customHeight="1">
      <c r="A552" s="76"/>
      <c r="B552" s="80"/>
      <c r="C552" s="44"/>
      <c r="D552" s="80"/>
      <c r="E552" s="41"/>
      <c r="F552" s="80"/>
      <c r="G552" s="54"/>
    </row>
    <row r="553" spans="1:7" ht="46.5" customHeight="1">
      <c r="A553" s="76"/>
      <c r="B553" s="102"/>
      <c r="C553" s="52"/>
      <c r="D553" s="102"/>
      <c r="E553" s="53"/>
      <c r="F553" s="102"/>
      <c r="G553" s="54"/>
    </row>
    <row r="554" spans="1:7" ht="46.5" customHeight="1">
      <c r="A554" s="79"/>
      <c r="B554" s="77"/>
      <c r="C554" s="40"/>
      <c r="D554" s="77"/>
      <c r="E554" s="53"/>
      <c r="F554" s="77"/>
      <c r="G554" s="54"/>
    </row>
    <row r="555" spans="1:7" ht="46.5" customHeight="1">
      <c r="A555" s="52"/>
      <c r="B555" s="80"/>
      <c r="C555" s="44"/>
      <c r="D555" s="80"/>
      <c r="E555" s="46"/>
      <c r="F555" s="80"/>
      <c r="G555" s="54"/>
    </row>
    <row r="556" spans="1:7" ht="46.5" customHeight="1">
      <c r="A556" s="52"/>
      <c r="B556" s="80"/>
      <c r="C556" s="44"/>
      <c r="D556" s="80"/>
      <c r="E556" s="46"/>
      <c r="F556" s="80"/>
      <c r="G556" s="54"/>
    </row>
    <row r="557" spans="1:7" ht="46.5" customHeight="1">
      <c r="A557" s="52"/>
      <c r="B557" s="80"/>
      <c r="C557" s="44"/>
      <c r="D557" s="80"/>
      <c r="E557" s="46"/>
      <c r="F557" s="80"/>
      <c r="G557" s="54"/>
    </row>
    <row r="558" spans="1:7" ht="46.5" customHeight="1">
      <c r="A558" s="52"/>
      <c r="B558" s="80"/>
      <c r="C558" s="44"/>
      <c r="D558" s="80"/>
      <c r="E558" s="46"/>
      <c r="F558" s="80"/>
      <c r="G558" s="54"/>
    </row>
    <row r="559" spans="1:7" ht="46.5" customHeight="1">
      <c r="A559" s="52"/>
      <c r="B559" s="80"/>
      <c r="C559" s="44"/>
      <c r="D559" s="80"/>
      <c r="E559" s="46"/>
      <c r="F559" s="80"/>
      <c r="G559" s="54"/>
    </row>
    <row r="560" spans="1:7" ht="46.5" customHeight="1">
      <c r="A560" s="52"/>
      <c r="B560" s="80"/>
      <c r="C560" s="44"/>
      <c r="D560" s="80"/>
      <c r="E560" s="46"/>
      <c r="F560" s="80"/>
      <c r="G560" s="54"/>
    </row>
    <row r="561" spans="1:7" ht="46.5" customHeight="1">
      <c r="A561" s="52"/>
      <c r="B561" s="80"/>
      <c r="C561" s="44"/>
      <c r="D561" s="80"/>
      <c r="E561" s="46"/>
      <c r="F561" s="80"/>
      <c r="G561" s="54"/>
    </row>
    <row r="562" spans="1:7" ht="46.5" customHeight="1">
      <c r="A562" s="52"/>
      <c r="B562" s="80"/>
      <c r="C562" s="44"/>
      <c r="D562" s="80"/>
      <c r="E562" s="46"/>
      <c r="F562" s="80"/>
      <c r="G562" s="54"/>
    </row>
    <row r="563" spans="1:7" ht="46.5" customHeight="1">
      <c r="A563" s="52"/>
      <c r="B563" s="80"/>
      <c r="C563" s="44"/>
      <c r="D563" s="80"/>
      <c r="E563" s="46"/>
      <c r="F563" s="80"/>
      <c r="G563" s="54"/>
    </row>
    <row r="564" spans="1:7" ht="46.5" customHeight="1">
      <c r="A564" s="52"/>
      <c r="B564" s="80"/>
      <c r="C564" s="44"/>
      <c r="D564" s="80"/>
      <c r="E564" s="46"/>
      <c r="F564" s="80"/>
      <c r="G564" s="54"/>
    </row>
    <row r="565" spans="1:7" ht="46.5" customHeight="1">
      <c r="A565" s="52"/>
      <c r="B565" s="80"/>
      <c r="C565" s="44"/>
      <c r="D565" s="80"/>
      <c r="E565" s="46"/>
      <c r="F565" s="80"/>
      <c r="G565" s="54"/>
    </row>
    <row r="566" spans="1:7" ht="46.5" customHeight="1">
      <c r="A566" s="52"/>
      <c r="B566" s="80"/>
      <c r="C566" s="44"/>
      <c r="D566" s="80"/>
      <c r="E566" s="46"/>
      <c r="F566" s="80"/>
      <c r="G566" s="54"/>
    </row>
    <row r="567" spans="1:7" ht="46.5" customHeight="1">
      <c r="A567" s="52"/>
      <c r="B567" s="80"/>
      <c r="C567" s="44"/>
      <c r="D567" s="80"/>
      <c r="E567" s="46"/>
      <c r="F567" s="80"/>
      <c r="G567" s="54"/>
    </row>
    <row r="568" spans="1:7" ht="46.5" customHeight="1">
      <c r="A568" s="52"/>
      <c r="B568" s="80"/>
      <c r="C568" s="44"/>
      <c r="D568" s="80"/>
      <c r="E568" s="46"/>
      <c r="F568" s="80"/>
      <c r="G568" s="54"/>
    </row>
    <row r="569" spans="1:7" ht="46.5" customHeight="1">
      <c r="A569" s="52"/>
      <c r="B569" s="80"/>
      <c r="C569" s="44"/>
      <c r="D569" s="80"/>
      <c r="E569" s="66"/>
      <c r="F569" s="80"/>
      <c r="G569" s="54"/>
    </row>
    <row r="570" spans="1:7" ht="46.5" customHeight="1">
      <c r="A570" s="52"/>
      <c r="B570" s="80"/>
      <c r="C570" s="44"/>
      <c r="D570" s="80"/>
      <c r="E570" s="46"/>
      <c r="F570" s="80"/>
      <c r="G570" s="54"/>
    </row>
    <row r="571" spans="1:7" ht="46.5" customHeight="1">
      <c r="A571" s="52"/>
      <c r="B571" s="80"/>
      <c r="C571" s="44"/>
      <c r="D571" s="80"/>
      <c r="E571" s="46"/>
      <c r="F571" s="80"/>
      <c r="G571" s="54"/>
    </row>
    <row r="572" spans="1:7" ht="46.5" customHeight="1">
      <c r="A572" s="52"/>
      <c r="B572" s="80"/>
      <c r="C572" s="44"/>
      <c r="D572" s="80"/>
      <c r="E572" s="41"/>
      <c r="F572" s="80"/>
      <c r="G572" s="54"/>
    </row>
    <row r="573" spans="1:7" ht="46.5" customHeight="1">
      <c r="A573" s="104"/>
      <c r="B573" s="90"/>
      <c r="C573" s="48"/>
      <c r="D573" s="90"/>
      <c r="E573" s="46"/>
      <c r="F573" s="90"/>
      <c r="G573" s="54"/>
    </row>
    <row r="574" spans="1:7" ht="46.5" customHeight="1">
      <c r="A574" s="105"/>
      <c r="B574" s="90"/>
      <c r="C574" s="48"/>
      <c r="D574" s="90"/>
      <c r="E574" s="46"/>
      <c r="F574" s="90"/>
      <c r="G574" s="54"/>
    </row>
    <row r="575" spans="1:7" ht="46.5" customHeight="1">
      <c r="A575" s="104"/>
      <c r="B575" s="90"/>
      <c r="C575" s="48"/>
      <c r="D575" s="90"/>
      <c r="E575" s="46"/>
      <c r="F575" s="90"/>
      <c r="G575" s="54"/>
    </row>
    <row r="576" spans="1:7" ht="46.5" customHeight="1">
      <c r="A576" s="79"/>
      <c r="B576" s="80"/>
      <c r="C576" s="44"/>
      <c r="D576" s="80"/>
      <c r="E576" s="46"/>
      <c r="F576" s="80"/>
      <c r="G576" s="54"/>
    </row>
    <row r="577" spans="1:7" ht="46.5" customHeight="1">
      <c r="A577" s="79"/>
      <c r="B577" s="102"/>
      <c r="C577" s="52"/>
      <c r="D577" s="102"/>
      <c r="E577" s="46"/>
      <c r="F577" s="102"/>
      <c r="G577" s="54"/>
    </row>
    <row r="578" spans="1:7" ht="46.5" customHeight="1">
      <c r="A578" s="79"/>
      <c r="B578" s="102"/>
      <c r="C578" s="52"/>
      <c r="D578" s="102"/>
      <c r="E578" s="46"/>
      <c r="F578" s="102"/>
      <c r="G578" s="54"/>
    </row>
    <row r="579" spans="1:7" ht="46.5" customHeight="1">
      <c r="A579" s="92"/>
      <c r="B579" s="80"/>
      <c r="C579" s="44"/>
      <c r="D579" s="80"/>
      <c r="E579" s="46"/>
      <c r="F579" s="80"/>
      <c r="G579" s="54"/>
    </row>
    <row r="580" spans="1:7" ht="46.5" customHeight="1">
      <c r="A580" s="92"/>
      <c r="B580" s="102"/>
      <c r="C580" s="52"/>
      <c r="D580" s="102"/>
      <c r="E580" s="46"/>
      <c r="F580" s="102"/>
      <c r="G580" s="54"/>
    </row>
    <row r="581" spans="1:7" ht="46.5" customHeight="1">
      <c r="A581" s="92"/>
      <c r="B581" s="102"/>
      <c r="C581" s="52"/>
      <c r="D581" s="102"/>
      <c r="E581" s="46"/>
      <c r="F581" s="102"/>
      <c r="G581" s="54"/>
    </row>
    <row r="582" spans="1:7" ht="46.5" customHeight="1">
      <c r="A582" s="92"/>
      <c r="B582" s="102"/>
      <c r="C582" s="52"/>
      <c r="D582" s="102"/>
      <c r="E582" s="46"/>
      <c r="F582" s="102"/>
      <c r="G582" s="54"/>
    </row>
    <row r="583" spans="1:7" ht="46.5" customHeight="1">
      <c r="A583" s="92"/>
      <c r="B583" s="80"/>
      <c r="C583" s="44"/>
      <c r="D583" s="80"/>
      <c r="E583" s="46"/>
      <c r="F583" s="80"/>
      <c r="G583" s="54"/>
    </row>
    <row r="584" spans="1:7" ht="46.5" customHeight="1">
      <c r="A584" s="92"/>
      <c r="B584" s="102"/>
      <c r="C584" s="52"/>
      <c r="D584" s="102"/>
      <c r="E584" s="46"/>
      <c r="F584" s="102"/>
      <c r="G584" s="54"/>
    </row>
    <row r="585" spans="1:7" ht="46.5" customHeight="1">
      <c r="A585" s="92"/>
      <c r="B585" s="102"/>
      <c r="C585" s="52"/>
      <c r="D585" s="102"/>
      <c r="E585" s="46"/>
      <c r="F585" s="102"/>
      <c r="G585" s="54"/>
    </row>
    <row r="586" spans="1:7" ht="46.5" customHeight="1">
      <c r="A586" s="92"/>
      <c r="B586" s="102"/>
      <c r="C586" s="52"/>
      <c r="D586" s="102"/>
      <c r="E586" s="46"/>
      <c r="F586" s="102"/>
      <c r="G586" s="54"/>
    </row>
    <row r="587" spans="1:7" ht="46.5" customHeight="1">
      <c r="A587" s="92"/>
      <c r="B587" s="102"/>
      <c r="C587" s="52"/>
      <c r="D587" s="102"/>
      <c r="E587" s="46"/>
      <c r="F587" s="102"/>
      <c r="G587" s="54"/>
    </row>
    <row r="588" spans="1:7" ht="46.5" customHeight="1">
      <c r="A588" s="76"/>
      <c r="B588" s="77"/>
      <c r="C588" s="40"/>
      <c r="D588" s="77"/>
      <c r="E588" s="53"/>
      <c r="F588" s="77"/>
      <c r="G588" s="54"/>
    </row>
    <row r="589" spans="1:7" ht="46.5" customHeight="1">
      <c r="A589" s="83"/>
      <c r="B589" s="77"/>
      <c r="C589" s="40"/>
      <c r="D589" s="77"/>
      <c r="E589" s="46"/>
      <c r="F589" s="77"/>
      <c r="G589" s="54"/>
    </row>
    <row r="590" spans="1:7" ht="46.5" customHeight="1">
      <c r="A590" s="83"/>
      <c r="B590" s="77"/>
      <c r="C590" s="40"/>
      <c r="D590" s="77"/>
      <c r="E590" s="46"/>
      <c r="F590" s="77"/>
      <c r="G590" s="54"/>
    </row>
  </sheetData>
  <mergeCells count="1">
    <mergeCell ref="A1:F1"/>
  </mergeCells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67"/>
  <sheetViews>
    <sheetView workbookViewId="0">
      <selection activeCell="A3" sqref="A3"/>
    </sheetView>
  </sheetViews>
  <sheetFormatPr defaultRowHeight="13.2"/>
  <cols>
    <col min="2" max="2" width="96.109375" customWidth="1"/>
  </cols>
  <sheetData>
    <row r="1" spans="1:2">
      <c r="A1" s="416" t="s">
        <v>1121</v>
      </c>
      <c r="B1" s="416"/>
    </row>
    <row r="2" spans="1:2">
      <c r="A2" s="33" t="s">
        <v>2178</v>
      </c>
      <c r="B2" s="33" t="s">
        <v>2179</v>
      </c>
    </row>
    <row r="3" spans="1:2">
      <c r="A3" s="34" t="s">
        <v>3015</v>
      </c>
      <c r="B3" s="34" t="s">
        <v>3243</v>
      </c>
    </row>
    <row r="4" spans="1:2">
      <c r="A4" s="34" t="s">
        <v>3244</v>
      </c>
      <c r="B4" s="34" t="s">
        <v>3245</v>
      </c>
    </row>
    <row r="5" spans="1:2">
      <c r="A5" s="34" t="s">
        <v>3246</v>
      </c>
      <c r="B5" s="34" t="s">
        <v>3247</v>
      </c>
    </row>
    <row r="6" spans="1:2">
      <c r="A6" s="34" t="s">
        <v>3248</v>
      </c>
      <c r="B6" s="34" t="s">
        <v>3249</v>
      </c>
    </row>
    <row r="7" spans="1:2">
      <c r="A7" s="34" t="s">
        <v>3250</v>
      </c>
      <c r="B7" s="34" t="s">
        <v>3251</v>
      </c>
    </row>
    <row r="8" spans="1:2">
      <c r="A8" s="34" t="s">
        <v>3252</v>
      </c>
      <c r="B8" s="34" t="s">
        <v>1144</v>
      </c>
    </row>
    <row r="9" spans="1:2">
      <c r="A9" s="34" t="s">
        <v>3253</v>
      </c>
      <c r="B9" s="34" t="s">
        <v>1145</v>
      </c>
    </row>
    <row r="10" spans="1:2">
      <c r="A10" s="34" t="s">
        <v>3254</v>
      </c>
      <c r="B10" s="34" t="s">
        <v>1146</v>
      </c>
    </row>
    <row r="11" spans="1:2">
      <c r="A11" s="34" t="s">
        <v>3255</v>
      </c>
      <c r="B11" s="34" t="s">
        <v>3256</v>
      </c>
    </row>
    <row r="12" spans="1:2">
      <c r="A12" s="34" t="s">
        <v>3257</v>
      </c>
      <c r="B12" s="34" t="s">
        <v>3258</v>
      </c>
    </row>
    <row r="13" spans="1:2">
      <c r="A13" s="34" t="s">
        <v>3259</v>
      </c>
      <c r="B13" s="34" t="s">
        <v>3260</v>
      </c>
    </row>
    <row r="14" spans="1:2">
      <c r="A14" s="34" t="s">
        <v>3261</v>
      </c>
      <c r="B14" s="34" t="s">
        <v>3262</v>
      </c>
    </row>
    <row r="15" spans="1:2">
      <c r="A15" s="34" t="s">
        <v>3263</v>
      </c>
      <c r="B15" s="34" t="s">
        <v>3264</v>
      </c>
    </row>
    <row r="16" spans="1:2">
      <c r="A16" s="34" t="s">
        <v>3265</v>
      </c>
      <c r="B16" s="34" t="s">
        <v>3266</v>
      </c>
    </row>
    <row r="17" spans="1:2">
      <c r="A17" s="34" t="s">
        <v>3267</v>
      </c>
      <c r="B17" s="34" t="s">
        <v>3268</v>
      </c>
    </row>
    <row r="18" spans="1:2">
      <c r="A18" s="34" t="s">
        <v>3269</v>
      </c>
      <c r="B18" s="34" t="s">
        <v>3270</v>
      </c>
    </row>
    <row r="19" spans="1:2">
      <c r="A19" s="34" t="s">
        <v>3271</v>
      </c>
      <c r="B19" s="34" t="s">
        <v>3272</v>
      </c>
    </row>
    <row r="20" spans="1:2">
      <c r="A20" s="34" t="s">
        <v>3273</v>
      </c>
      <c r="B20" s="34" t="s">
        <v>3274</v>
      </c>
    </row>
    <row r="21" spans="1:2">
      <c r="A21" s="34" t="s">
        <v>3275</v>
      </c>
      <c r="B21" s="34" t="s">
        <v>3276</v>
      </c>
    </row>
    <row r="22" spans="1:2">
      <c r="A22" s="34" t="s">
        <v>3277</v>
      </c>
      <c r="B22" s="34" t="s">
        <v>3278</v>
      </c>
    </row>
    <row r="23" spans="1:2">
      <c r="A23" s="34" t="s">
        <v>3279</v>
      </c>
      <c r="B23" s="34" t="s">
        <v>3280</v>
      </c>
    </row>
    <row r="24" spans="1:2">
      <c r="A24" s="34" t="s">
        <v>3281</v>
      </c>
      <c r="B24" s="34" t="s">
        <v>3282</v>
      </c>
    </row>
    <row r="25" spans="1:2">
      <c r="A25" s="34" t="s">
        <v>3283</v>
      </c>
      <c r="B25" s="34" t="s">
        <v>3284</v>
      </c>
    </row>
    <row r="26" spans="1:2">
      <c r="A26" s="34" t="s">
        <v>3285</v>
      </c>
      <c r="B26" s="34" t="s">
        <v>3286</v>
      </c>
    </row>
    <row r="27" spans="1:2">
      <c r="A27" s="34" t="s">
        <v>3287</v>
      </c>
      <c r="B27" s="34" t="s">
        <v>3288</v>
      </c>
    </row>
    <row r="28" spans="1:2">
      <c r="A28" s="34" t="s">
        <v>3289</v>
      </c>
      <c r="B28" s="34" t="s">
        <v>3290</v>
      </c>
    </row>
    <row r="29" spans="1:2">
      <c r="A29" s="34" t="s">
        <v>3291</v>
      </c>
      <c r="B29" s="34" t="s">
        <v>3292</v>
      </c>
    </row>
    <row r="30" spans="1:2">
      <c r="A30" s="34" t="s">
        <v>3293</v>
      </c>
      <c r="B30" s="34" t="s">
        <v>3294</v>
      </c>
    </row>
    <row r="31" spans="1:2">
      <c r="A31" s="34" t="s">
        <v>3295</v>
      </c>
      <c r="B31" s="34" t="s">
        <v>3296</v>
      </c>
    </row>
    <row r="32" spans="1:2">
      <c r="A32" s="34" t="s">
        <v>3297</v>
      </c>
      <c r="B32" s="34" t="s">
        <v>3298</v>
      </c>
    </row>
    <row r="33" spans="1:2">
      <c r="A33" s="34" t="s">
        <v>3299</v>
      </c>
      <c r="B33" s="34" t="s">
        <v>3300</v>
      </c>
    </row>
    <row r="34" spans="1:2">
      <c r="A34" s="34" t="s">
        <v>3301</v>
      </c>
      <c r="B34" s="34" t="s">
        <v>3302</v>
      </c>
    </row>
    <row r="35" spans="1:2">
      <c r="A35" s="34" t="s">
        <v>3303</v>
      </c>
      <c r="B35" s="34" t="s">
        <v>3304</v>
      </c>
    </row>
    <row r="36" spans="1:2">
      <c r="A36" s="34" t="s">
        <v>3305</v>
      </c>
      <c r="B36" s="34" t="s">
        <v>3306</v>
      </c>
    </row>
    <row r="37" spans="1:2">
      <c r="A37" s="34" t="s">
        <v>3307</v>
      </c>
      <c r="B37" s="34" t="s">
        <v>5399</v>
      </c>
    </row>
    <row r="38" spans="1:2">
      <c r="A38" s="34" t="s">
        <v>3308</v>
      </c>
      <c r="B38" s="34" t="s">
        <v>3309</v>
      </c>
    </row>
    <row r="39" spans="1:2">
      <c r="A39" s="34" t="s">
        <v>3310</v>
      </c>
      <c r="B39" s="34" t="s">
        <v>3311</v>
      </c>
    </row>
    <row r="40" spans="1:2">
      <c r="A40" s="34" t="s">
        <v>3312</v>
      </c>
      <c r="B40" s="34" t="s">
        <v>3405</v>
      </c>
    </row>
    <row r="41" spans="1:2">
      <c r="A41" s="34" t="s">
        <v>3406</v>
      </c>
      <c r="B41" s="34" t="s">
        <v>3407</v>
      </c>
    </row>
    <row r="42" spans="1:2">
      <c r="A42" s="34" t="s">
        <v>3408</v>
      </c>
      <c r="B42" s="34" t="s">
        <v>3409</v>
      </c>
    </row>
    <row r="43" spans="1:2">
      <c r="A43" s="34" t="s">
        <v>3410</v>
      </c>
      <c r="B43" s="34" t="s">
        <v>3411</v>
      </c>
    </row>
    <row r="44" spans="1:2">
      <c r="A44" s="34" t="s">
        <v>3412</v>
      </c>
      <c r="B44" s="34" t="s">
        <v>3413</v>
      </c>
    </row>
    <row r="45" spans="1:2">
      <c r="A45" s="34" t="s">
        <v>3414</v>
      </c>
      <c r="B45" s="34" t="s">
        <v>3415</v>
      </c>
    </row>
    <row r="46" spans="1:2">
      <c r="A46" s="34" t="s">
        <v>3416</v>
      </c>
      <c r="B46" s="34" t="s">
        <v>3417</v>
      </c>
    </row>
    <row r="47" spans="1:2">
      <c r="A47" s="34" t="s">
        <v>3418</v>
      </c>
      <c r="B47" s="34" t="s">
        <v>3419</v>
      </c>
    </row>
    <row r="48" spans="1:2">
      <c r="A48" s="34" t="s">
        <v>3420</v>
      </c>
      <c r="B48" s="34" t="s">
        <v>3421</v>
      </c>
    </row>
    <row r="49" spans="1:2">
      <c r="A49" s="34" t="s">
        <v>3422</v>
      </c>
      <c r="B49" s="34" t="s">
        <v>3423</v>
      </c>
    </row>
    <row r="50" spans="1:2">
      <c r="A50" s="34" t="s">
        <v>3424</v>
      </c>
      <c r="B50" s="34" t="s">
        <v>3425</v>
      </c>
    </row>
    <row r="51" spans="1:2">
      <c r="A51" s="34" t="s">
        <v>3426</v>
      </c>
      <c r="B51" s="34" t="s">
        <v>3427</v>
      </c>
    </row>
    <row r="52" spans="1:2">
      <c r="A52" s="34" t="s">
        <v>3428</v>
      </c>
      <c r="B52" s="34" t="s">
        <v>693</v>
      </c>
    </row>
    <row r="53" spans="1:2">
      <c r="A53" s="34" t="s">
        <v>694</v>
      </c>
      <c r="B53" s="34" t="s">
        <v>3427</v>
      </c>
    </row>
    <row r="54" spans="1:2">
      <c r="A54" s="34" t="s">
        <v>695</v>
      </c>
      <c r="B54" s="34" t="s">
        <v>693</v>
      </c>
    </row>
    <row r="55" spans="1:2">
      <c r="A55" s="34" t="s">
        <v>696</v>
      </c>
      <c r="B55" s="34" t="s">
        <v>697</v>
      </c>
    </row>
    <row r="56" spans="1:2">
      <c r="A56" s="34" t="s">
        <v>698</v>
      </c>
      <c r="B56" s="34" t="s">
        <v>699</v>
      </c>
    </row>
    <row r="57" spans="1:2">
      <c r="A57" s="34" t="s">
        <v>700</v>
      </c>
      <c r="B57" s="34" t="s">
        <v>701</v>
      </c>
    </row>
    <row r="58" spans="1:2">
      <c r="A58" s="34" t="s">
        <v>702</v>
      </c>
      <c r="B58" s="34" t="s">
        <v>2165</v>
      </c>
    </row>
    <row r="59" spans="1:2">
      <c r="A59" s="34" t="s">
        <v>703</v>
      </c>
      <c r="B59" s="34" t="s">
        <v>2166</v>
      </c>
    </row>
    <row r="60" spans="1:2">
      <c r="A60" s="34" t="s">
        <v>704</v>
      </c>
      <c r="B60" s="34" t="s">
        <v>2167</v>
      </c>
    </row>
    <row r="61" spans="1:2">
      <c r="A61" s="34" t="s">
        <v>705</v>
      </c>
      <c r="B61" s="34" t="s">
        <v>706</v>
      </c>
    </row>
    <row r="62" spans="1:2">
      <c r="A62" s="34" t="s">
        <v>707</v>
      </c>
      <c r="B62" s="34" t="s">
        <v>2168</v>
      </c>
    </row>
    <row r="63" spans="1:2">
      <c r="A63" s="34" t="s">
        <v>708</v>
      </c>
      <c r="B63" s="34" t="s">
        <v>2171</v>
      </c>
    </row>
    <row r="64" spans="1:2">
      <c r="A64" s="34" t="s">
        <v>709</v>
      </c>
      <c r="B64" s="34" t="s">
        <v>710</v>
      </c>
    </row>
    <row r="65" spans="1:2">
      <c r="A65" s="34" t="s">
        <v>711</v>
      </c>
      <c r="B65" s="34" t="s">
        <v>712</v>
      </c>
    </row>
    <row r="66" spans="1:2">
      <c r="A66" s="34" t="s">
        <v>713</v>
      </c>
      <c r="B66" s="34" t="s">
        <v>714</v>
      </c>
    </row>
    <row r="67" spans="1:2">
      <c r="A67" s="34" t="s">
        <v>715</v>
      </c>
      <c r="B67" s="34" t="s">
        <v>716</v>
      </c>
    </row>
    <row r="68" spans="1:2">
      <c r="A68" s="34" t="s">
        <v>717</v>
      </c>
      <c r="B68" s="34" t="s">
        <v>718</v>
      </c>
    </row>
    <row r="69" spans="1:2">
      <c r="A69" s="34" t="s">
        <v>719</v>
      </c>
      <c r="B69" s="34" t="s">
        <v>720</v>
      </c>
    </row>
    <row r="70" spans="1:2">
      <c r="A70" s="34" t="s">
        <v>1284</v>
      </c>
      <c r="B70" s="34" t="s">
        <v>721</v>
      </c>
    </row>
    <row r="71" spans="1:2">
      <c r="A71" s="34" t="s">
        <v>722</v>
      </c>
      <c r="B71" s="34" t="s">
        <v>723</v>
      </c>
    </row>
    <row r="72" spans="1:2">
      <c r="A72" s="34" t="s">
        <v>724</v>
      </c>
      <c r="B72" s="34" t="s">
        <v>725</v>
      </c>
    </row>
    <row r="73" spans="1:2">
      <c r="A73" s="34" t="s">
        <v>726</v>
      </c>
      <c r="B73" s="34" t="s">
        <v>727</v>
      </c>
    </row>
    <row r="74" spans="1:2">
      <c r="A74" s="34" t="s">
        <v>728</v>
      </c>
      <c r="B74" s="34" t="s">
        <v>729</v>
      </c>
    </row>
    <row r="75" spans="1:2">
      <c r="A75" s="34" t="s">
        <v>730</v>
      </c>
      <c r="B75" s="34" t="s">
        <v>731</v>
      </c>
    </row>
    <row r="76" spans="1:2">
      <c r="A76" s="34" t="s">
        <v>732</v>
      </c>
      <c r="B76" s="34" t="s">
        <v>733</v>
      </c>
    </row>
    <row r="77" spans="1:2">
      <c r="A77" s="34" t="s">
        <v>734</v>
      </c>
      <c r="B77" s="34" t="s">
        <v>735</v>
      </c>
    </row>
    <row r="78" spans="1:2">
      <c r="A78" s="34" t="s">
        <v>736</v>
      </c>
      <c r="B78" s="34" t="s">
        <v>737</v>
      </c>
    </row>
    <row r="79" spans="1:2">
      <c r="A79" s="34" t="s">
        <v>738</v>
      </c>
      <c r="B79" s="34" t="s">
        <v>739</v>
      </c>
    </row>
    <row r="80" spans="1:2">
      <c r="A80" s="34" t="s">
        <v>740</v>
      </c>
      <c r="B80" s="34" t="s">
        <v>741</v>
      </c>
    </row>
    <row r="81" spans="1:2">
      <c r="A81" s="34" t="s">
        <v>742</v>
      </c>
      <c r="B81" s="34" t="s">
        <v>743</v>
      </c>
    </row>
    <row r="82" spans="1:2">
      <c r="A82" s="34" t="s">
        <v>744</v>
      </c>
      <c r="B82" s="34" t="s">
        <v>745</v>
      </c>
    </row>
    <row r="83" spans="1:2">
      <c r="A83" s="34" t="s">
        <v>6484</v>
      </c>
      <c r="B83" s="34" t="s">
        <v>6485</v>
      </c>
    </row>
    <row r="84" spans="1:2">
      <c r="A84" s="34" t="s">
        <v>6486</v>
      </c>
      <c r="B84" s="34" t="s">
        <v>6487</v>
      </c>
    </row>
    <row r="85" spans="1:2">
      <c r="A85" s="34" t="s">
        <v>6488</v>
      </c>
      <c r="B85" s="34" t="s">
        <v>6489</v>
      </c>
    </row>
    <row r="86" spans="1:2">
      <c r="A86" s="34" t="s">
        <v>6490</v>
      </c>
      <c r="B86" s="34" t="s">
        <v>6491</v>
      </c>
    </row>
    <row r="87" spans="1:2">
      <c r="A87" s="34" t="s">
        <v>6492</v>
      </c>
      <c r="B87" s="34" t="s">
        <v>6493</v>
      </c>
    </row>
    <row r="88" spans="1:2">
      <c r="A88" s="34" t="s">
        <v>6494</v>
      </c>
      <c r="B88" s="34" t="s">
        <v>697</v>
      </c>
    </row>
    <row r="89" spans="1:2">
      <c r="A89" s="34" t="s">
        <v>6495</v>
      </c>
      <c r="B89" s="34" t="s">
        <v>6496</v>
      </c>
    </row>
    <row r="90" spans="1:2">
      <c r="A90" s="34" t="s">
        <v>6497</v>
      </c>
      <c r="B90" s="34" t="s">
        <v>6498</v>
      </c>
    </row>
    <row r="91" spans="1:2">
      <c r="A91" s="34" t="s">
        <v>6499</v>
      </c>
      <c r="B91" s="34" t="s">
        <v>3659</v>
      </c>
    </row>
    <row r="92" spans="1:2">
      <c r="A92" s="34" t="s">
        <v>3660</v>
      </c>
      <c r="B92" s="34" t="s">
        <v>3661</v>
      </c>
    </row>
    <row r="93" spans="1:2">
      <c r="A93" s="34" t="s">
        <v>3662</v>
      </c>
      <c r="B93" s="34" t="s">
        <v>791</v>
      </c>
    </row>
    <row r="94" spans="1:2">
      <c r="A94" s="34" t="s">
        <v>792</v>
      </c>
      <c r="B94" s="34" t="s">
        <v>793</v>
      </c>
    </row>
    <row r="95" spans="1:2">
      <c r="A95" s="34" t="s">
        <v>794</v>
      </c>
      <c r="B95" s="34" t="s">
        <v>795</v>
      </c>
    </row>
    <row r="96" spans="1:2">
      <c r="A96" s="34" t="s">
        <v>796</v>
      </c>
      <c r="B96" s="34" t="s">
        <v>797</v>
      </c>
    </row>
    <row r="97" spans="1:2">
      <c r="A97" s="34" t="s">
        <v>798</v>
      </c>
      <c r="B97" s="34" t="s">
        <v>799</v>
      </c>
    </row>
    <row r="98" spans="1:2">
      <c r="A98" s="34" t="s">
        <v>800</v>
      </c>
      <c r="B98" s="34" t="s">
        <v>801</v>
      </c>
    </row>
    <row r="99" spans="1:2">
      <c r="A99" s="34" t="s">
        <v>802</v>
      </c>
      <c r="B99" s="34" t="s">
        <v>803</v>
      </c>
    </row>
    <row r="100" spans="1:2">
      <c r="A100" s="34" t="s">
        <v>804</v>
      </c>
      <c r="B100" s="34" t="s">
        <v>805</v>
      </c>
    </row>
    <row r="101" spans="1:2">
      <c r="A101" s="34" t="s">
        <v>806</v>
      </c>
      <c r="B101" s="34" t="s">
        <v>807</v>
      </c>
    </row>
    <row r="102" spans="1:2">
      <c r="A102" s="34" t="s">
        <v>808</v>
      </c>
      <c r="B102" s="34" t="s">
        <v>2455</v>
      </c>
    </row>
    <row r="103" spans="1:2">
      <c r="A103" s="34" t="s">
        <v>809</v>
      </c>
      <c r="B103" s="34" t="s">
        <v>2456</v>
      </c>
    </row>
    <row r="104" spans="1:2">
      <c r="A104" s="34" t="s">
        <v>810</v>
      </c>
      <c r="B104" s="34" t="s">
        <v>811</v>
      </c>
    </row>
    <row r="105" spans="1:2">
      <c r="A105" s="34" t="s">
        <v>812</v>
      </c>
      <c r="B105" s="34" t="s">
        <v>813</v>
      </c>
    </row>
    <row r="106" spans="1:2">
      <c r="A106" s="34" t="s">
        <v>814</v>
      </c>
      <c r="B106" s="34" t="s">
        <v>815</v>
      </c>
    </row>
    <row r="107" spans="1:2">
      <c r="A107" s="34" t="s">
        <v>816</v>
      </c>
      <c r="B107" s="34" t="s">
        <v>817</v>
      </c>
    </row>
    <row r="108" spans="1:2">
      <c r="A108" s="34" t="s">
        <v>818</v>
      </c>
      <c r="B108" s="34" t="s">
        <v>2457</v>
      </c>
    </row>
    <row r="109" spans="1:2">
      <c r="A109" s="34" t="s">
        <v>819</v>
      </c>
      <c r="B109" s="34" t="s">
        <v>2458</v>
      </c>
    </row>
    <row r="110" spans="1:2">
      <c r="A110" s="34" t="s">
        <v>820</v>
      </c>
      <c r="B110" s="34" t="s">
        <v>2459</v>
      </c>
    </row>
    <row r="111" spans="1:2">
      <c r="A111" s="34" t="s">
        <v>821</v>
      </c>
      <c r="B111" s="34" t="s">
        <v>2460</v>
      </c>
    </row>
    <row r="112" spans="1:2">
      <c r="A112" s="34" t="s">
        <v>822</v>
      </c>
      <c r="B112" s="34" t="s">
        <v>2461</v>
      </c>
    </row>
    <row r="113" spans="1:2">
      <c r="A113" s="34" t="s">
        <v>823</v>
      </c>
      <c r="B113" s="34" t="s">
        <v>2462</v>
      </c>
    </row>
    <row r="114" spans="1:2">
      <c r="A114" s="34" t="s">
        <v>824</v>
      </c>
      <c r="B114" s="34" t="s">
        <v>825</v>
      </c>
    </row>
    <row r="115" spans="1:2">
      <c r="A115" s="34" t="s">
        <v>826</v>
      </c>
      <c r="B115" s="34" t="s">
        <v>827</v>
      </c>
    </row>
    <row r="116" spans="1:2">
      <c r="A116" s="34" t="s">
        <v>828</v>
      </c>
      <c r="B116" s="34" t="s">
        <v>3607</v>
      </c>
    </row>
    <row r="117" spans="1:2">
      <c r="A117" s="34" t="s">
        <v>3608</v>
      </c>
      <c r="B117" s="34" t="s">
        <v>3609</v>
      </c>
    </row>
    <row r="118" spans="1:2">
      <c r="A118" s="34" t="s">
        <v>3610</v>
      </c>
      <c r="B118" s="34" t="s">
        <v>3611</v>
      </c>
    </row>
    <row r="119" spans="1:2">
      <c r="A119" s="34" t="s">
        <v>3612</v>
      </c>
      <c r="B119" s="34" t="s">
        <v>3613</v>
      </c>
    </row>
    <row r="120" spans="1:2">
      <c r="A120" s="34" t="s">
        <v>3614</v>
      </c>
      <c r="B120" s="34" t="s">
        <v>3615</v>
      </c>
    </row>
    <row r="121" spans="1:2" ht="26.4">
      <c r="A121" s="34" t="s">
        <v>3616</v>
      </c>
      <c r="B121" s="34" t="s">
        <v>6579</v>
      </c>
    </row>
    <row r="122" spans="1:2">
      <c r="A122" s="34" t="s">
        <v>6580</v>
      </c>
      <c r="B122" s="34" t="s">
        <v>6581</v>
      </c>
    </row>
    <row r="123" spans="1:2">
      <c r="A123" s="34" t="s">
        <v>6582</v>
      </c>
      <c r="B123" s="34" t="s">
        <v>6583</v>
      </c>
    </row>
    <row r="124" spans="1:2">
      <c r="A124" s="34" t="s">
        <v>6584</v>
      </c>
      <c r="B124" s="34" t="s">
        <v>6585</v>
      </c>
    </row>
    <row r="125" spans="1:2">
      <c r="A125" s="34" t="s">
        <v>6586</v>
      </c>
      <c r="B125" s="34" t="s">
        <v>6587</v>
      </c>
    </row>
    <row r="126" spans="1:2">
      <c r="A126" s="34" t="s">
        <v>6588</v>
      </c>
      <c r="B126" s="34" t="s">
        <v>6589</v>
      </c>
    </row>
    <row r="127" spans="1:2">
      <c r="A127" s="34" t="s">
        <v>6590</v>
      </c>
      <c r="B127" s="34" t="s">
        <v>6591</v>
      </c>
    </row>
    <row r="128" spans="1:2">
      <c r="A128" s="34" t="s">
        <v>6592</v>
      </c>
      <c r="B128" s="34" t="s">
        <v>6593</v>
      </c>
    </row>
    <row r="129" spans="1:2">
      <c r="A129" s="34" t="s">
        <v>6594</v>
      </c>
      <c r="B129" s="34" t="s">
        <v>6595</v>
      </c>
    </row>
    <row r="130" spans="1:2">
      <c r="A130" s="34" t="s">
        <v>6596</v>
      </c>
      <c r="B130" s="34" t="s">
        <v>6597</v>
      </c>
    </row>
    <row r="131" spans="1:2">
      <c r="A131" s="34" t="s">
        <v>6598</v>
      </c>
      <c r="B131" s="34" t="s">
        <v>6599</v>
      </c>
    </row>
    <row r="132" spans="1:2">
      <c r="A132" s="34" t="s">
        <v>6600</v>
      </c>
      <c r="B132" s="34" t="s">
        <v>6601</v>
      </c>
    </row>
    <row r="133" spans="1:2">
      <c r="A133" s="34" t="s">
        <v>6602</v>
      </c>
      <c r="B133" s="34" t="s">
        <v>6603</v>
      </c>
    </row>
    <row r="134" spans="1:2">
      <c r="A134" s="34" t="s">
        <v>6604</v>
      </c>
      <c r="B134" s="34" t="s">
        <v>859</v>
      </c>
    </row>
    <row r="135" spans="1:2">
      <c r="A135" s="34" t="s">
        <v>860</v>
      </c>
      <c r="B135" s="34" t="s">
        <v>861</v>
      </c>
    </row>
    <row r="136" spans="1:2">
      <c r="A136" s="34" t="s">
        <v>862</v>
      </c>
      <c r="B136" s="34" t="s">
        <v>863</v>
      </c>
    </row>
    <row r="137" spans="1:2">
      <c r="A137" s="34" t="s">
        <v>864</v>
      </c>
      <c r="B137" s="34" t="s">
        <v>865</v>
      </c>
    </row>
    <row r="138" spans="1:2">
      <c r="A138" s="34" t="s">
        <v>866</v>
      </c>
      <c r="B138" s="34" t="s">
        <v>867</v>
      </c>
    </row>
    <row r="139" spans="1:2">
      <c r="A139" s="34" t="s">
        <v>868</v>
      </c>
      <c r="B139" s="34" t="s">
        <v>869</v>
      </c>
    </row>
    <row r="140" spans="1:2">
      <c r="A140" s="34" t="s">
        <v>870</v>
      </c>
      <c r="B140" s="34" t="s">
        <v>871</v>
      </c>
    </row>
    <row r="141" spans="1:2">
      <c r="A141" s="34" t="s">
        <v>872</v>
      </c>
      <c r="B141" s="34" t="s">
        <v>873</v>
      </c>
    </row>
    <row r="142" spans="1:2">
      <c r="A142" s="34" t="s">
        <v>874</v>
      </c>
      <c r="B142" s="34" t="s">
        <v>875</v>
      </c>
    </row>
    <row r="143" spans="1:2">
      <c r="A143" s="34" t="s">
        <v>876</v>
      </c>
      <c r="B143" s="34" t="s">
        <v>877</v>
      </c>
    </row>
    <row r="144" spans="1:2">
      <c r="A144" s="34" t="s">
        <v>878</v>
      </c>
      <c r="B144" s="34" t="s">
        <v>158</v>
      </c>
    </row>
    <row r="145" spans="1:2">
      <c r="A145" s="34" t="s">
        <v>879</v>
      </c>
      <c r="B145" s="34" t="s">
        <v>282</v>
      </c>
    </row>
    <row r="146" spans="1:2">
      <c r="A146" s="34" t="s">
        <v>283</v>
      </c>
      <c r="B146" s="34" t="s">
        <v>284</v>
      </c>
    </row>
    <row r="147" spans="1:2">
      <c r="A147" s="34" t="s">
        <v>285</v>
      </c>
      <c r="B147" s="34" t="s">
        <v>855</v>
      </c>
    </row>
    <row r="148" spans="1:2">
      <c r="A148" s="34" t="s">
        <v>286</v>
      </c>
      <c r="B148" s="34" t="s">
        <v>287</v>
      </c>
    </row>
    <row r="149" spans="1:2">
      <c r="A149" s="34" t="s">
        <v>288</v>
      </c>
      <c r="B149" s="34" t="s">
        <v>856</v>
      </c>
    </row>
    <row r="150" spans="1:2">
      <c r="A150" s="34" t="s">
        <v>289</v>
      </c>
      <c r="B150" s="34" t="s">
        <v>290</v>
      </c>
    </row>
    <row r="151" spans="1:2">
      <c r="A151" s="34" t="s">
        <v>291</v>
      </c>
      <c r="B151" s="34" t="s">
        <v>857</v>
      </c>
    </row>
    <row r="152" spans="1:2">
      <c r="A152" s="34" t="s">
        <v>292</v>
      </c>
      <c r="B152" s="34" t="s">
        <v>293</v>
      </c>
    </row>
    <row r="153" spans="1:2">
      <c r="A153" s="34" t="s">
        <v>294</v>
      </c>
      <c r="B153" s="34" t="s">
        <v>858</v>
      </c>
    </row>
    <row r="154" spans="1:2">
      <c r="A154" s="34" t="s">
        <v>295</v>
      </c>
      <c r="B154" s="34" t="s">
        <v>296</v>
      </c>
    </row>
    <row r="155" spans="1:2">
      <c r="A155" s="34" t="s">
        <v>297</v>
      </c>
      <c r="B155" s="34" t="s">
        <v>298</v>
      </c>
    </row>
    <row r="156" spans="1:2">
      <c r="A156" s="34" t="s">
        <v>299</v>
      </c>
      <c r="B156" s="34" t="s">
        <v>300</v>
      </c>
    </row>
    <row r="157" spans="1:2">
      <c r="A157" s="34" t="s">
        <v>301</v>
      </c>
      <c r="B157" s="34" t="s">
        <v>302</v>
      </c>
    </row>
    <row r="158" spans="1:2">
      <c r="A158" s="34" t="s">
        <v>303</v>
      </c>
      <c r="B158" s="34" t="s">
        <v>304</v>
      </c>
    </row>
    <row r="159" spans="1:2">
      <c r="A159" s="34" t="s">
        <v>305</v>
      </c>
      <c r="B159" s="34" t="s">
        <v>306</v>
      </c>
    </row>
    <row r="160" spans="1:2">
      <c r="A160" s="34" t="s">
        <v>307</v>
      </c>
      <c r="B160" s="34" t="s">
        <v>308</v>
      </c>
    </row>
    <row r="161" spans="1:2">
      <c r="A161" s="34" t="s">
        <v>309</v>
      </c>
      <c r="B161" s="34" t="s">
        <v>310</v>
      </c>
    </row>
    <row r="162" spans="1:2">
      <c r="A162" s="34" t="s">
        <v>311</v>
      </c>
      <c r="B162" s="34" t="s">
        <v>312</v>
      </c>
    </row>
    <row r="163" spans="1:2">
      <c r="A163" s="34" t="s">
        <v>313</v>
      </c>
      <c r="B163" s="34" t="s">
        <v>314</v>
      </c>
    </row>
    <row r="164" spans="1:2">
      <c r="A164" s="34" t="s">
        <v>315</v>
      </c>
      <c r="B164" s="34" t="s">
        <v>316</v>
      </c>
    </row>
    <row r="165" spans="1:2">
      <c r="A165" s="34" t="s">
        <v>317</v>
      </c>
      <c r="B165" s="34" t="s">
        <v>318</v>
      </c>
    </row>
    <row r="166" spans="1:2">
      <c r="A166" s="34" t="s">
        <v>319</v>
      </c>
      <c r="B166" s="34" t="s">
        <v>319</v>
      </c>
    </row>
    <row r="167" spans="1:2">
      <c r="A167" s="34" t="s">
        <v>320</v>
      </c>
      <c r="B167" s="34" t="s">
        <v>321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13" sqref="B13"/>
    </sheetView>
  </sheetViews>
  <sheetFormatPr defaultRowHeight="13.2"/>
  <cols>
    <col min="2" max="2" width="45.6640625" customWidth="1"/>
    <col min="4" max="4" width="57.109375" customWidth="1"/>
  </cols>
  <sheetData>
    <row r="1" spans="1:4">
      <c r="A1" s="414" t="s">
        <v>1123</v>
      </c>
      <c r="B1" s="414"/>
      <c r="C1" s="414"/>
      <c r="D1" s="414"/>
    </row>
    <row r="2" spans="1:4">
      <c r="A2" s="37" t="s">
        <v>2180</v>
      </c>
      <c r="B2" s="33" t="s">
        <v>2181</v>
      </c>
      <c r="C2" s="37" t="s">
        <v>2182</v>
      </c>
      <c r="D2" s="33" t="s">
        <v>2183</v>
      </c>
    </row>
    <row r="3" spans="1:4">
      <c r="A3" s="38" t="s">
        <v>3241</v>
      </c>
      <c r="B3" s="39" t="s">
        <v>11295</v>
      </c>
      <c r="C3" s="38" t="s">
        <v>3242</v>
      </c>
      <c r="D3" s="39" t="s">
        <v>11295</v>
      </c>
    </row>
    <row r="4" spans="1:4">
      <c r="A4" s="38" t="s">
        <v>9517</v>
      </c>
      <c r="B4" s="39" t="s">
        <v>1142</v>
      </c>
      <c r="C4" s="38" t="s">
        <v>8660</v>
      </c>
      <c r="D4" s="39" t="s">
        <v>1142</v>
      </c>
    </row>
    <row r="5" spans="1:4">
      <c r="A5" s="38" t="s">
        <v>9517</v>
      </c>
      <c r="B5" s="39" t="s">
        <v>1142</v>
      </c>
      <c r="C5" s="38" t="s">
        <v>6039</v>
      </c>
      <c r="D5" s="72" t="s">
        <v>7684</v>
      </c>
    </row>
    <row r="6" spans="1:4">
      <c r="A6" s="38" t="s">
        <v>9517</v>
      </c>
      <c r="B6" s="39" t="s">
        <v>1142</v>
      </c>
      <c r="C6" s="38" t="s">
        <v>7683</v>
      </c>
      <c r="D6" s="72" t="s">
        <v>7685</v>
      </c>
    </row>
    <row r="7" spans="1:4">
      <c r="A7" s="38" t="s">
        <v>9558</v>
      </c>
      <c r="B7" s="39" t="s">
        <v>1143</v>
      </c>
      <c r="C7" s="38" t="s">
        <v>8677</v>
      </c>
      <c r="D7" s="39" t="s">
        <v>1144</v>
      </c>
    </row>
    <row r="8" spans="1:4">
      <c r="A8" s="38" t="s">
        <v>9558</v>
      </c>
      <c r="B8" s="39" t="s">
        <v>1143</v>
      </c>
      <c r="C8" s="38" t="s">
        <v>784</v>
      </c>
      <c r="D8" s="39" t="s">
        <v>1145</v>
      </c>
    </row>
    <row r="9" spans="1:4">
      <c r="A9" s="38" t="s">
        <v>9558</v>
      </c>
      <c r="B9" s="39" t="s">
        <v>1143</v>
      </c>
      <c r="C9" s="38" t="s">
        <v>478</v>
      </c>
      <c r="D9" s="39" t="s">
        <v>1146</v>
      </c>
    </row>
    <row r="10" spans="1:4">
      <c r="A10" s="38" t="s">
        <v>9515</v>
      </c>
      <c r="B10" s="39" t="s">
        <v>1147</v>
      </c>
      <c r="C10" s="38" t="s">
        <v>3058</v>
      </c>
      <c r="D10" s="39" t="s">
        <v>1147</v>
      </c>
    </row>
    <row r="11" spans="1:4">
      <c r="A11" s="38" t="s">
        <v>9510</v>
      </c>
      <c r="B11" s="39" t="s">
        <v>1148</v>
      </c>
      <c r="C11" s="38" t="s">
        <v>3068</v>
      </c>
      <c r="D11" s="39" t="s">
        <v>1149</v>
      </c>
    </row>
    <row r="12" spans="1:4">
      <c r="A12" s="38" t="s">
        <v>9510</v>
      </c>
      <c r="B12" s="39" t="s">
        <v>1148</v>
      </c>
      <c r="C12" s="38" t="s">
        <v>9519</v>
      </c>
      <c r="D12" s="39" t="s">
        <v>1150</v>
      </c>
    </row>
    <row r="13" spans="1:4">
      <c r="A13" s="38" t="s">
        <v>9510</v>
      </c>
      <c r="B13" s="39" t="s">
        <v>1148</v>
      </c>
      <c r="C13" s="38" t="s">
        <v>9576</v>
      </c>
      <c r="D13" s="39" t="s">
        <v>1151</v>
      </c>
    </row>
    <row r="14" spans="1:4">
      <c r="A14" s="38" t="s">
        <v>9557</v>
      </c>
      <c r="B14" s="39" t="s">
        <v>1152</v>
      </c>
      <c r="C14" s="38" t="s">
        <v>3016</v>
      </c>
      <c r="D14" s="39" t="s">
        <v>1153</v>
      </c>
    </row>
    <row r="15" spans="1:4">
      <c r="A15" s="38" t="s">
        <v>9557</v>
      </c>
      <c r="B15" s="39" t="s">
        <v>1152</v>
      </c>
      <c r="C15" s="38" t="s">
        <v>9556</v>
      </c>
      <c r="D15" s="39" t="s">
        <v>1154</v>
      </c>
    </row>
    <row r="16" spans="1:4">
      <c r="A16" s="38" t="s">
        <v>9557</v>
      </c>
      <c r="B16" s="39" t="s">
        <v>1152</v>
      </c>
      <c r="C16" s="38" t="s">
        <v>3017</v>
      </c>
      <c r="D16" s="39" t="s">
        <v>1155</v>
      </c>
    </row>
    <row r="17" spans="1:4">
      <c r="A17" s="38" t="s">
        <v>9530</v>
      </c>
      <c r="B17" s="39" t="s">
        <v>1156</v>
      </c>
      <c r="C17" s="38" t="s">
        <v>9544</v>
      </c>
      <c r="D17" s="39" t="s">
        <v>1156</v>
      </c>
    </row>
    <row r="18" spans="1:4">
      <c r="A18" s="38" t="s">
        <v>9530</v>
      </c>
      <c r="B18" s="39" t="s">
        <v>1156</v>
      </c>
      <c r="C18" s="38" t="s">
        <v>12358</v>
      </c>
      <c r="D18" s="39" t="s">
        <v>1157</v>
      </c>
    </row>
    <row r="19" spans="1:4">
      <c r="A19" s="38" t="s">
        <v>9524</v>
      </c>
      <c r="B19" s="39" t="s">
        <v>1159</v>
      </c>
      <c r="C19" s="38" t="s">
        <v>3018</v>
      </c>
      <c r="D19" s="39" t="s">
        <v>1159</v>
      </c>
    </row>
    <row r="20" spans="1:4">
      <c r="A20" s="38" t="s">
        <v>9524</v>
      </c>
      <c r="B20" s="39" t="s">
        <v>1159</v>
      </c>
      <c r="C20" s="38" t="s">
        <v>9523</v>
      </c>
      <c r="D20" s="39" t="s">
        <v>1160</v>
      </c>
    </row>
    <row r="21" spans="1:4">
      <c r="A21" s="38" t="s">
        <v>9524</v>
      </c>
      <c r="B21" s="39" t="s">
        <v>1159</v>
      </c>
      <c r="C21" s="38" t="s">
        <v>9531</v>
      </c>
      <c r="D21" s="39" t="s">
        <v>1161</v>
      </c>
    </row>
  </sheetData>
  <mergeCells count="1">
    <mergeCell ref="A1:D1"/>
  </mergeCells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Normal="100" workbookViewId="0">
      <pane ySplit="2" topLeftCell="A9" activePane="bottomLeft" state="frozen"/>
      <selection activeCell="Y29" sqref="Y29"/>
      <selection pane="bottomLeft" activeCell="O44" sqref="O44:V44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1" width="6.6640625" style="12" customWidth="1"/>
    <col min="22" max="22" width="7.44140625" style="12" customWidth="1"/>
    <col min="23" max="16384" width="10.6640625" style="4"/>
  </cols>
  <sheetData>
    <row r="1" spans="1:22" s="2" customFormat="1" ht="18" customHeight="1" thickTop="1">
      <c r="A1" s="240" t="s">
        <v>1129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2"/>
    </row>
    <row r="2" spans="1:22" s="2" customFormat="1" ht="18" customHeight="1">
      <c r="A2" s="243" t="s">
        <v>11479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5"/>
    </row>
    <row r="3" spans="1:22" s="2" customFormat="1" ht="18" customHeight="1">
      <c r="A3" s="253" t="s">
        <v>1130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</row>
    <row r="4" spans="1:22">
      <c r="A4" s="256" t="s">
        <v>1131</v>
      </c>
      <c r="B4" s="257"/>
      <c r="C4" s="258" t="s">
        <v>1132</v>
      </c>
      <c r="D4" s="258"/>
      <c r="E4" s="246" t="s">
        <v>11249</v>
      </c>
      <c r="F4" s="246"/>
      <c r="G4" s="3" t="s">
        <v>1133</v>
      </c>
      <c r="H4" s="247" t="s">
        <v>11250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8"/>
    </row>
    <row r="5" spans="1:22">
      <c r="A5" s="251" t="s">
        <v>1134</v>
      </c>
      <c r="B5" s="252"/>
      <c r="C5" s="252"/>
      <c r="D5" s="252"/>
      <c r="E5" s="252"/>
      <c r="F5" s="252"/>
      <c r="G5" s="252"/>
      <c r="H5" s="247" t="s">
        <v>10471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8"/>
    </row>
    <row r="6" spans="1:22">
      <c r="A6" s="251" t="s">
        <v>1135</v>
      </c>
      <c r="B6" s="252"/>
      <c r="C6" s="252"/>
      <c r="D6" s="252"/>
      <c r="E6" s="252"/>
      <c r="F6" s="252"/>
      <c r="G6" s="252"/>
      <c r="H6" s="247" t="s">
        <v>8659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 ht="16.5" customHeight="1" thickBot="1">
      <c r="A7" s="197" t="s">
        <v>1136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</row>
    <row r="8" spans="1:22" s="5" customFormat="1" ht="12.75" customHeight="1">
      <c r="A8" s="228" t="s">
        <v>1137</v>
      </c>
      <c r="B8" s="229"/>
      <c r="C8" s="229"/>
      <c r="D8" s="230"/>
      <c r="E8" s="235" t="s">
        <v>1138</v>
      </c>
      <c r="F8" s="236"/>
      <c r="G8" s="236"/>
      <c r="H8" s="236"/>
      <c r="I8" s="236"/>
      <c r="J8" s="236"/>
      <c r="K8" s="236"/>
      <c r="L8" s="236"/>
      <c r="M8" s="237"/>
      <c r="N8" s="235" t="s">
        <v>1139</v>
      </c>
      <c r="O8" s="236"/>
      <c r="P8" s="236"/>
      <c r="Q8" s="236"/>
      <c r="R8" s="236"/>
      <c r="S8" s="236"/>
      <c r="T8" s="236"/>
      <c r="U8" s="236"/>
      <c r="V8" s="238"/>
    </row>
    <row r="9" spans="1:22" s="5" customFormat="1" ht="13.5" customHeight="1" thickBot="1">
      <c r="A9" s="6" t="s">
        <v>1140</v>
      </c>
      <c r="B9" s="269" t="s">
        <v>1141</v>
      </c>
      <c r="C9" s="270"/>
      <c r="D9" s="271"/>
      <c r="E9" s="231">
        <v>2013</v>
      </c>
      <c r="F9" s="232"/>
      <c r="G9" s="232"/>
      <c r="H9" s="233">
        <v>2014</v>
      </c>
      <c r="I9" s="232"/>
      <c r="J9" s="232"/>
      <c r="K9" s="233">
        <v>2015</v>
      </c>
      <c r="L9" s="232"/>
      <c r="M9" s="234"/>
      <c r="N9" s="231">
        <v>2013</v>
      </c>
      <c r="O9" s="232"/>
      <c r="P9" s="232"/>
      <c r="Q9" s="233">
        <v>2014</v>
      </c>
      <c r="R9" s="232"/>
      <c r="S9" s="232"/>
      <c r="T9" s="233">
        <v>2015</v>
      </c>
      <c r="U9" s="232"/>
      <c r="V9" s="234"/>
    </row>
    <row r="10" spans="1:22" s="8" customFormat="1">
      <c r="A10" s="7">
        <v>1</v>
      </c>
      <c r="B10" s="216" t="s">
        <v>1142</v>
      </c>
      <c r="C10" s="217"/>
      <c r="D10" s="218"/>
      <c r="E10" s="249">
        <f>'Obrazac_FP-PiP'!N49</f>
        <v>21614600</v>
      </c>
      <c r="F10" s="187"/>
      <c r="G10" s="239"/>
      <c r="H10" s="186">
        <f>'Obrazac_FP-PiP'!Q49</f>
        <v>21423800</v>
      </c>
      <c r="I10" s="187"/>
      <c r="J10" s="239"/>
      <c r="K10" s="186">
        <f>'Obrazac_FP-PiP'!T49</f>
        <v>22425900</v>
      </c>
      <c r="L10" s="187"/>
      <c r="M10" s="250"/>
      <c r="N10" s="186">
        <f>N11+N12+N13</f>
        <v>21614600</v>
      </c>
      <c r="O10" s="187"/>
      <c r="P10" s="187"/>
      <c r="Q10" s="186">
        <f>Q11+Q12+Q13</f>
        <v>21423800</v>
      </c>
      <c r="R10" s="187"/>
      <c r="S10" s="187"/>
      <c r="T10" s="186">
        <f>T11+T12+T13</f>
        <v>22425900</v>
      </c>
      <c r="U10" s="187"/>
      <c r="V10" s="187"/>
    </row>
    <row r="11" spans="1:22">
      <c r="A11" s="10">
        <v>11</v>
      </c>
      <c r="B11" s="188" t="s">
        <v>1142</v>
      </c>
      <c r="C11" s="189"/>
      <c r="D11" s="190"/>
      <c r="E11" s="191">
        <f>'Obrazac_FP-PiP'!N51</f>
        <v>0</v>
      </c>
      <c r="F11" s="184"/>
      <c r="G11" s="192"/>
      <c r="H11" s="191">
        <f>'Obrazac_FP-PiP'!Q51</f>
        <v>0</v>
      </c>
      <c r="I11" s="184"/>
      <c r="J11" s="192"/>
      <c r="K11" s="191">
        <f>'Obrazac_FP-PiP'!T51</f>
        <v>0</v>
      </c>
      <c r="L11" s="184"/>
      <c r="M11" s="192"/>
      <c r="N11" s="183">
        <f>'Obrazac_FP-RiI_1'!L61+'Obrazac_FP-RiI_2'!L61+'Obrazac_FP-RiI_3'!L61+'Obrazac_FP-RiI_4'!L61+'Obrazac_FP-RiI_5'!L61+'Obrazac_FP-RiI_6'!L61+'Obrazac_FP-RiI_7'!L61+'Obrazac_FP-RiI_8'!L61+'Obrazac_FP-RiI_9'!L61+'Obrazac_FP-RiI_10'!L61</f>
        <v>21614600</v>
      </c>
      <c r="O11" s="184"/>
      <c r="P11" s="184"/>
      <c r="Q11" s="183">
        <f>'Obrazac_FP-RiI_1'!O61+'Obrazac_FP-RiI_2'!O61+'Obrazac_FP-RiI_3'!O61+'Obrazac_FP-RiI_4'!O61+'Obrazac_FP-RiI_5'!O61+'Obrazac_FP-RiI_6'!O61+'Obrazac_FP-RiI_7'!O61+'Obrazac_FP-RiI_8'!O61+'Obrazac_FP-RiI_9'!O61+'Obrazac_FP-RiI_10'!O61</f>
        <v>21423800</v>
      </c>
      <c r="R11" s="184"/>
      <c r="S11" s="192"/>
      <c r="T11" s="183">
        <f>'Obrazac_FP-RiI_1'!R61+'Obrazac_FP-RiI_2'!R61+'Obrazac_FP-RiI_3'!R61+'Obrazac_FP-RiI_4'!R61+'Obrazac_FP-RiI_5'!R61+'Obrazac_FP-RiI_6'!R61+'Obrazac_FP-RiI_7'!R61+'Obrazac_FP-RiI_8'!R61+'Obrazac_FP-RiI_9'!R61+'Obrazac_FP-RiI_10'!R61</f>
        <v>22425900</v>
      </c>
      <c r="U11" s="184"/>
      <c r="V11" s="184"/>
    </row>
    <row r="12" spans="1:22">
      <c r="A12" s="10">
        <v>12</v>
      </c>
      <c r="B12" s="188" t="s">
        <v>7684</v>
      </c>
      <c r="C12" s="189"/>
      <c r="D12" s="190"/>
      <c r="E12" s="191">
        <f>'Obrazac_FP-PiP'!N52</f>
        <v>0</v>
      </c>
      <c r="F12" s="184"/>
      <c r="G12" s="192"/>
      <c r="H12" s="191">
        <f>'Obrazac_FP-PiP'!Q52</f>
        <v>0</v>
      </c>
      <c r="I12" s="184"/>
      <c r="J12" s="192"/>
      <c r="K12" s="191">
        <f>'Obrazac_FP-PiP'!T52</f>
        <v>0</v>
      </c>
      <c r="L12" s="184"/>
      <c r="M12" s="192"/>
      <c r="N12" s="183">
        <f>'Obrazac_FP-RiI_1'!L62+'Obrazac_FP-RiI_2'!L62+'Obrazac_FP-RiI_3'!L62+'Obrazac_FP-RiI_4'!L62+'Obrazac_FP-RiI_5'!L62+'Obrazac_FP-RiI_6'!L62+'Obrazac_FP-RiI_7'!L62+'Obrazac_FP-RiI_8'!L62+'Obrazac_FP-RiI_9'!L62+'Obrazac_FP-RiI_10'!L62</f>
        <v>0</v>
      </c>
      <c r="O12" s="184"/>
      <c r="P12" s="184"/>
      <c r="Q12" s="183">
        <f>'Obrazac_FP-RiI_1'!O62+'Obrazac_FP-RiI_2'!O62+'Obrazac_FP-RiI_3'!O62+'Obrazac_FP-RiI_4'!O62+'Obrazac_FP-RiI_5'!O62+'Obrazac_FP-RiI_6'!O62+'Obrazac_FP-RiI_7'!O62+'Obrazac_FP-RiI_8'!O62+'Obrazac_FP-RiI_9'!O62+'Obrazac_FP-RiI_10'!O62</f>
        <v>0</v>
      </c>
      <c r="R12" s="184"/>
      <c r="S12" s="192"/>
      <c r="T12" s="183">
        <f>'Obrazac_FP-RiI_1'!R62+'Obrazac_FP-RiI_2'!R62+'Obrazac_FP-RiI_3'!R62+'Obrazac_FP-RiI_4'!R62+'Obrazac_FP-RiI_5'!R62+'Obrazac_FP-RiI_6'!R62+'Obrazac_FP-RiI_7'!R62+'Obrazac_FP-RiI_8'!R62+'Obrazac_FP-RiI_9'!R62+'Obrazac_FP-RiI_10'!R62</f>
        <v>0</v>
      </c>
      <c r="U12" s="184"/>
      <c r="V12" s="184"/>
    </row>
    <row r="13" spans="1:22" ht="13.8" thickBot="1">
      <c r="A13" s="74">
        <v>13</v>
      </c>
      <c r="B13" s="225" t="s">
        <v>7685</v>
      </c>
      <c r="C13" s="226"/>
      <c r="D13" s="227"/>
      <c r="E13" s="191">
        <f>'Obrazac_FP-PiP'!N53</f>
        <v>0</v>
      </c>
      <c r="F13" s="184"/>
      <c r="G13" s="192"/>
      <c r="H13" s="191">
        <f>'Obrazac_FP-PiP'!Q53</f>
        <v>0</v>
      </c>
      <c r="I13" s="184"/>
      <c r="J13" s="192"/>
      <c r="K13" s="191">
        <f>'Obrazac_FP-PiP'!T53</f>
        <v>0</v>
      </c>
      <c r="L13" s="184"/>
      <c r="M13" s="192"/>
      <c r="N13" s="222">
        <f>'Obrazac_FP-RiI_1'!L63+'Obrazac_FP-RiI_2'!L63+'Obrazac_FP-RiI_3'!L63+'Obrazac_FP-RiI_4'!L63+'Obrazac_FP-RiI_5'!L63+'Obrazac_FP-RiI_6'!L63+'Obrazac_FP-RiI_7'!L63+'Obrazac_FP-RiI_8'!L63+'Obrazac_FP-RiI_9'!L63+'Obrazac_FP-RiI_10'!L63</f>
        <v>0</v>
      </c>
      <c r="O13" s="223"/>
      <c r="P13" s="223"/>
      <c r="Q13" s="222">
        <f>'Obrazac_FP-RiI_1'!O63+'Obrazac_FP-RiI_2'!O63+'Obrazac_FP-RiI_3'!O63+'Obrazac_FP-RiI_4'!O63+'Obrazac_FP-RiI_5'!O63+'Obrazac_FP-RiI_6'!O63+'Obrazac_FP-RiI_7'!O63+'Obrazac_FP-RiI_8'!O63+'Obrazac_FP-RiI_9'!O63+'Obrazac_FP-RiI_10'!O63</f>
        <v>0</v>
      </c>
      <c r="R13" s="223"/>
      <c r="S13" s="224"/>
      <c r="T13" s="222">
        <f>'Obrazac_FP-RiI_1'!R63+'Obrazac_FP-RiI_2'!R63+'Obrazac_FP-RiI_3'!R63+'Obrazac_FP-RiI_4'!R63+'Obrazac_FP-RiI_5'!R63+'Obrazac_FP-RiI_6'!R63+'Obrazac_FP-RiI_7'!R63+'Obrazac_FP-RiI_8'!R63+'Obrazac_FP-RiI_9'!R63+'Obrazac_FP-RiI_10'!R63</f>
        <v>0</v>
      </c>
      <c r="U13" s="223"/>
      <c r="V13" s="223"/>
    </row>
    <row r="14" spans="1:22" s="8" customFormat="1">
      <c r="A14" s="7">
        <v>2</v>
      </c>
      <c r="B14" s="216" t="s">
        <v>1143</v>
      </c>
      <c r="C14" s="217"/>
      <c r="D14" s="218"/>
      <c r="E14" s="249">
        <f>'Obrazac_FP-PiP'!N53</f>
        <v>0</v>
      </c>
      <c r="F14" s="187"/>
      <c r="G14" s="239"/>
      <c r="H14" s="186">
        <f>'Obrazac_FP-PiP'!Q53</f>
        <v>0</v>
      </c>
      <c r="I14" s="187"/>
      <c r="J14" s="239"/>
      <c r="K14" s="186">
        <f>'Obrazac_FP-PiP'!T53</f>
        <v>0</v>
      </c>
      <c r="L14" s="187"/>
      <c r="M14" s="250"/>
      <c r="N14" s="186">
        <f>N15+N16+N17</f>
        <v>0</v>
      </c>
      <c r="O14" s="187"/>
      <c r="P14" s="187"/>
      <c r="Q14" s="186">
        <f>Q15+Q16+Q17</f>
        <v>0</v>
      </c>
      <c r="R14" s="187"/>
      <c r="S14" s="239"/>
      <c r="T14" s="186">
        <f>T15+T16+T17</f>
        <v>0</v>
      </c>
      <c r="U14" s="187"/>
      <c r="V14" s="187"/>
    </row>
    <row r="15" spans="1:22">
      <c r="A15" s="10">
        <v>21</v>
      </c>
      <c r="B15" s="188" t="s">
        <v>1144</v>
      </c>
      <c r="C15" s="189"/>
      <c r="D15" s="190"/>
      <c r="E15" s="191">
        <f>'Obrazac_FP-PiP'!N54</f>
        <v>0</v>
      </c>
      <c r="F15" s="184"/>
      <c r="G15" s="192"/>
      <c r="H15" s="183">
        <f>'Obrazac_FP-PiP'!Q54</f>
        <v>0</v>
      </c>
      <c r="I15" s="184"/>
      <c r="J15" s="192"/>
      <c r="K15" s="183">
        <f>'Obrazac_FP-PiP'!T54</f>
        <v>0</v>
      </c>
      <c r="L15" s="184"/>
      <c r="M15" s="185"/>
      <c r="N15" s="183">
        <f>'Obrazac_FP-RiI_1'!L65+'Obrazac_FP-RiI_2'!L65+'Obrazac_FP-RiI_3'!L65+'Obrazac_FP-RiI_4'!L65+'Obrazac_FP-RiI_5'!L65+'Obrazac_FP-RiI_6'!L65+'Obrazac_FP-RiI_7'!L65+'Obrazac_FP-RiI_8'!L65+'Obrazac_FP-RiI_9'!L65+'Obrazac_FP-RiI_10'!L65</f>
        <v>0</v>
      </c>
      <c r="O15" s="184"/>
      <c r="P15" s="184"/>
      <c r="Q15" s="183">
        <f>'Obrazac_FP-RiI_1'!O65+'Obrazac_FP-RiI_2'!O65+'Obrazac_FP-RiI_3'!O65+'Obrazac_FP-RiI_4'!O65+'Obrazac_FP-RiI_5'!O65+'Obrazac_FP-RiI_6'!O65+'Obrazac_FP-RiI_7'!O65+'Obrazac_FP-RiI_8'!O65+'Obrazac_FP-RiI_9'!O65+'Obrazac_FP-RiI_10'!O65</f>
        <v>0</v>
      </c>
      <c r="R15" s="184"/>
      <c r="S15" s="192"/>
      <c r="T15" s="183">
        <f>'Obrazac_FP-RiI_1'!R65+'Obrazac_FP-RiI_2'!R65+'Obrazac_FP-RiI_3'!R65+'Obrazac_FP-RiI_4'!R65+'Obrazac_FP-RiI_5'!R65+'Obrazac_FP-RiI_6'!R65+'Obrazac_FP-RiI_7'!R65+'Obrazac_FP-RiI_8'!R65+'Obrazac_FP-RiI_9'!R65+'Obrazac_FP-RiI_10'!R65</f>
        <v>0</v>
      </c>
      <c r="U15" s="184"/>
      <c r="V15" s="184"/>
    </row>
    <row r="16" spans="1:22">
      <c r="A16" s="10">
        <v>22</v>
      </c>
      <c r="B16" s="188" t="s">
        <v>1145</v>
      </c>
      <c r="C16" s="189"/>
      <c r="D16" s="190"/>
      <c r="E16" s="191">
        <f>'Obrazac_FP-PiP'!N55</f>
        <v>0</v>
      </c>
      <c r="F16" s="184"/>
      <c r="G16" s="192"/>
      <c r="H16" s="183">
        <f>'Obrazac_FP-PiP'!Q55</f>
        <v>0</v>
      </c>
      <c r="I16" s="184"/>
      <c r="J16" s="192"/>
      <c r="K16" s="183">
        <f>'Obrazac_FP-PiP'!T55</f>
        <v>0</v>
      </c>
      <c r="L16" s="184"/>
      <c r="M16" s="185"/>
      <c r="N16" s="183">
        <f>'Obrazac_FP-RiI_1'!L66+'Obrazac_FP-RiI_2'!L66+'Obrazac_FP-RiI_3'!L66+'Obrazac_FP-RiI_4'!L66+'Obrazac_FP-RiI_5'!L66+'Obrazac_FP-RiI_6'!L66+'Obrazac_FP-RiI_7'!L66+'Obrazac_FP-RiI_8'!L66+'Obrazac_FP-RiI_9'!L66+'Obrazac_FP-RiI_10'!L66</f>
        <v>0</v>
      </c>
      <c r="O16" s="184"/>
      <c r="P16" s="184"/>
      <c r="Q16" s="183">
        <f>'Obrazac_FP-RiI_1'!O66+'Obrazac_FP-RiI_2'!O66+'Obrazac_FP-RiI_3'!O66+'Obrazac_FP-RiI_4'!O66+'Obrazac_FP-RiI_5'!O66+'Obrazac_FP-RiI_6'!O66+'Obrazac_FP-RiI_7'!O66+'Obrazac_FP-RiI_8'!O66+'Obrazac_FP-RiI_9'!O66+'Obrazac_FP-RiI_10'!O66</f>
        <v>0</v>
      </c>
      <c r="R16" s="184"/>
      <c r="S16" s="192"/>
      <c r="T16" s="183">
        <f>'Obrazac_FP-RiI_1'!R66+'Obrazac_FP-RiI_2'!R66+'Obrazac_FP-RiI_3'!R66+'Obrazac_FP-RiI_4'!R66+'Obrazac_FP-RiI_5'!R66+'Obrazac_FP-RiI_6'!R66+'Obrazac_FP-RiI_7'!R66+'Obrazac_FP-RiI_8'!R66+'Obrazac_FP-RiI_9'!R66+'Obrazac_FP-RiI_10'!R66</f>
        <v>0</v>
      </c>
      <c r="U16" s="184"/>
      <c r="V16" s="184"/>
    </row>
    <row r="17" spans="1:22" ht="13.8" thickBot="1">
      <c r="A17" s="9">
        <v>23</v>
      </c>
      <c r="B17" s="203" t="s">
        <v>1146</v>
      </c>
      <c r="C17" s="204"/>
      <c r="D17" s="205"/>
      <c r="E17" s="193">
        <f>'Obrazac_FP-PiP'!N56</f>
        <v>0</v>
      </c>
      <c r="F17" s="181"/>
      <c r="G17" s="182"/>
      <c r="H17" s="180">
        <f>'Obrazac_FP-PiP'!Q56</f>
        <v>0</v>
      </c>
      <c r="I17" s="181"/>
      <c r="J17" s="182"/>
      <c r="K17" s="180">
        <f>'Obrazac_FP-PiP'!T56</f>
        <v>0</v>
      </c>
      <c r="L17" s="181"/>
      <c r="M17" s="206"/>
      <c r="N17" s="180">
        <f>'Obrazac_FP-RiI_1'!L67+'Obrazac_FP-RiI_2'!L67+'Obrazac_FP-RiI_3'!L67+'Obrazac_FP-RiI_4'!L67+'Obrazac_FP-RiI_5'!L67+'Obrazac_FP-RiI_6'!L67+'Obrazac_FP-RiI_7'!L67+'Obrazac_FP-RiI_8'!L67+'Obrazac_FP-RiI_9'!L67+'Obrazac_FP-RiI_10'!L67</f>
        <v>0</v>
      </c>
      <c r="O17" s="181"/>
      <c r="P17" s="181"/>
      <c r="Q17" s="180">
        <f>'Obrazac_FP-RiI_1'!O67+'Obrazac_FP-RiI_2'!O67+'Obrazac_FP-RiI_3'!O67+'Obrazac_FP-RiI_4'!O67+'Obrazac_FP-RiI_5'!O67+'Obrazac_FP-RiI_6'!O67+'Obrazac_FP-RiI_7'!O67+'Obrazac_FP-RiI_8'!O67+'Obrazac_FP-RiI_9'!O67+'Obrazac_FP-RiI_10'!O67</f>
        <v>0</v>
      </c>
      <c r="R17" s="181"/>
      <c r="S17" s="182"/>
      <c r="T17" s="180">
        <f>'Obrazac_FP-RiI_1'!R67+'Obrazac_FP-RiI_2'!R67+'Obrazac_FP-RiI_3'!R67+'Obrazac_FP-RiI_4'!R67+'Obrazac_FP-RiI_5'!R67+'Obrazac_FP-RiI_6'!R67+'Obrazac_FP-RiI_7'!R67+'Obrazac_FP-RiI_8'!R67+'Obrazac_FP-RiI_9'!R67+'Obrazac_FP-RiI_10'!R67</f>
        <v>0</v>
      </c>
      <c r="U17" s="181"/>
      <c r="V17" s="181"/>
    </row>
    <row r="18" spans="1:22" s="8" customFormat="1">
      <c r="A18" s="7">
        <v>3</v>
      </c>
      <c r="B18" s="216" t="s">
        <v>1147</v>
      </c>
      <c r="C18" s="217"/>
      <c r="D18" s="218"/>
      <c r="E18" s="249">
        <f>'Obrazac_FP-PiP'!N57</f>
        <v>670000</v>
      </c>
      <c r="F18" s="187"/>
      <c r="G18" s="239"/>
      <c r="H18" s="186">
        <f>'Obrazac_FP-PiP'!Q57</f>
        <v>695000</v>
      </c>
      <c r="I18" s="187"/>
      <c r="J18" s="239"/>
      <c r="K18" s="186">
        <f>'Obrazac_FP-PiP'!T57</f>
        <v>730000</v>
      </c>
      <c r="L18" s="187"/>
      <c r="M18" s="250"/>
      <c r="N18" s="186">
        <f>N19</f>
        <v>670000</v>
      </c>
      <c r="O18" s="187"/>
      <c r="P18" s="187"/>
      <c r="Q18" s="186">
        <f>Q19</f>
        <v>695000</v>
      </c>
      <c r="R18" s="187"/>
      <c r="S18" s="239"/>
      <c r="T18" s="186">
        <f>T19</f>
        <v>730000</v>
      </c>
      <c r="U18" s="187"/>
      <c r="V18" s="187"/>
    </row>
    <row r="19" spans="1:22" ht="13.8" thickBot="1">
      <c r="A19" s="9">
        <v>31</v>
      </c>
      <c r="B19" s="203" t="s">
        <v>1147</v>
      </c>
      <c r="C19" s="204"/>
      <c r="D19" s="205"/>
      <c r="E19" s="193">
        <f>'Obrazac_FP-PiP'!N58</f>
        <v>670000</v>
      </c>
      <c r="F19" s="181"/>
      <c r="G19" s="182"/>
      <c r="H19" s="180">
        <f>'Obrazac_FP-PiP'!Q58</f>
        <v>695000</v>
      </c>
      <c r="I19" s="181"/>
      <c r="J19" s="182"/>
      <c r="K19" s="180">
        <f>'Obrazac_FP-PiP'!T58</f>
        <v>730000</v>
      </c>
      <c r="L19" s="181"/>
      <c r="M19" s="206"/>
      <c r="N19" s="180">
        <f>'Obrazac_FP-RiI_1'!L69+'Obrazac_FP-RiI_2'!L69+'Obrazac_FP-RiI_3'!L69+'Obrazac_FP-RiI_4'!L69+'Obrazac_FP-RiI_5'!L69+'Obrazac_FP-RiI_6'!L69+'Obrazac_FP-RiI_7'!L69+'Obrazac_FP-RiI_8'!L69+'Obrazac_FP-RiI_9'!L69+'Obrazac_FP-RiI_10'!L69</f>
        <v>670000</v>
      </c>
      <c r="O19" s="181"/>
      <c r="P19" s="181"/>
      <c r="Q19" s="180">
        <f>'Obrazac_FP-RiI_1'!O69+'Obrazac_FP-RiI_2'!O69+'Obrazac_FP-RiI_3'!O69+'Obrazac_FP-RiI_4'!O69+'Obrazac_FP-RiI_5'!O69+'Obrazac_FP-RiI_6'!O69+'Obrazac_FP-RiI_7'!O69+'Obrazac_FP-RiI_8'!O69+'Obrazac_FP-RiI_9'!O69+'Obrazac_FP-RiI_10'!O69</f>
        <v>695000</v>
      </c>
      <c r="R19" s="181"/>
      <c r="S19" s="182"/>
      <c r="T19" s="180">
        <f>'Obrazac_FP-RiI_1'!R69+'Obrazac_FP-RiI_2'!R69+'Obrazac_FP-RiI_3'!R69+'Obrazac_FP-RiI_4'!R69+'Obrazac_FP-RiI_5'!R69+'Obrazac_FP-RiI_6'!R69+'Obrazac_FP-RiI_7'!R69+'Obrazac_FP-RiI_8'!R69+'Obrazac_FP-RiI_9'!R69+'Obrazac_FP-RiI_10'!R69</f>
        <v>730000</v>
      </c>
      <c r="U19" s="181"/>
      <c r="V19" s="181"/>
    </row>
    <row r="20" spans="1:22" s="8" customFormat="1">
      <c r="A20" s="7">
        <v>4</v>
      </c>
      <c r="B20" s="216" t="s">
        <v>1148</v>
      </c>
      <c r="C20" s="217"/>
      <c r="D20" s="218"/>
      <c r="E20" s="249">
        <f>'Obrazac_FP-PiP'!N59</f>
        <v>0</v>
      </c>
      <c r="F20" s="187"/>
      <c r="G20" s="239"/>
      <c r="H20" s="186">
        <f>'Obrazac_FP-PiP'!Q59</f>
        <v>0</v>
      </c>
      <c r="I20" s="187"/>
      <c r="J20" s="239"/>
      <c r="K20" s="186">
        <f>'Obrazac_FP-PiP'!T59</f>
        <v>0</v>
      </c>
      <c r="L20" s="187"/>
      <c r="M20" s="250"/>
      <c r="N20" s="186">
        <f>N21+N22+N23</f>
        <v>0</v>
      </c>
      <c r="O20" s="187"/>
      <c r="P20" s="187"/>
      <c r="Q20" s="186">
        <f>Q21+Q22+Q23</f>
        <v>0</v>
      </c>
      <c r="R20" s="187"/>
      <c r="S20" s="239"/>
      <c r="T20" s="186">
        <f>T21+T22+T23</f>
        <v>0</v>
      </c>
      <c r="U20" s="187"/>
      <c r="V20" s="187"/>
    </row>
    <row r="21" spans="1:22">
      <c r="A21" s="10">
        <v>41</v>
      </c>
      <c r="B21" s="188" t="s">
        <v>1149</v>
      </c>
      <c r="C21" s="189"/>
      <c r="D21" s="190"/>
      <c r="E21" s="191">
        <f>'Obrazac_FP-PiP'!N60</f>
        <v>0</v>
      </c>
      <c r="F21" s="184"/>
      <c r="G21" s="192"/>
      <c r="H21" s="183">
        <f>'Obrazac_FP-PiP'!Q60</f>
        <v>0</v>
      </c>
      <c r="I21" s="184"/>
      <c r="J21" s="192"/>
      <c r="K21" s="183">
        <f>'Obrazac_FP-PiP'!T60</f>
        <v>0</v>
      </c>
      <c r="L21" s="184"/>
      <c r="M21" s="185"/>
      <c r="N21" s="183">
        <f>'Obrazac_FP-RiI_1'!L71+'Obrazac_FP-RiI_2'!L71+'Obrazac_FP-RiI_3'!L71+'Obrazac_FP-RiI_4'!L71+'Obrazac_FP-RiI_5'!L71+'Obrazac_FP-RiI_6'!L71+'Obrazac_FP-RiI_7'!L71+'Obrazac_FP-RiI_8'!L71+'Obrazac_FP-RiI_9'!L71+'Obrazac_FP-RiI_10'!L71</f>
        <v>0</v>
      </c>
      <c r="O21" s="184"/>
      <c r="P21" s="184"/>
      <c r="Q21" s="183">
        <f>'Obrazac_FP-RiI_1'!O71+'Obrazac_FP-RiI_2'!O71+'Obrazac_FP-RiI_3'!O71+'Obrazac_FP-RiI_4'!O71+'Obrazac_FP-RiI_5'!O71+'Obrazac_FP-RiI_6'!O71+'Obrazac_FP-RiI_7'!O71+'Obrazac_FP-RiI_8'!O71+'Obrazac_FP-RiI_9'!O71+'Obrazac_FP-RiI_10'!O71</f>
        <v>0</v>
      </c>
      <c r="R21" s="184"/>
      <c r="S21" s="192"/>
      <c r="T21" s="183">
        <f>'Obrazac_FP-RiI_1'!R71+'Obrazac_FP-RiI_2'!R71+'Obrazac_FP-RiI_3'!R71+'Obrazac_FP-RiI_4'!R71+'Obrazac_FP-RiI_5'!R71+'Obrazac_FP-RiI_6'!R71+'Obrazac_FP-RiI_7'!R71+'Obrazac_FP-RiI_8'!R71+'Obrazac_FP-RiI_9'!R71+'Obrazac_FP-RiI_10'!R71</f>
        <v>0</v>
      </c>
      <c r="U21" s="184"/>
      <c r="V21" s="184"/>
    </row>
    <row r="22" spans="1:22">
      <c r="A22" s="10">
        <v>42</v>
      </c>
      <c r="B22" s="188" t="s">
        <v>1150</v>
      </c>
      <c r="C22" s="189"/>
      <c r="D22" s="190"/>
      <c r="E22" s="191">
        <f>'Obrazac_FP-PiP'!N61</f>
        <v>0</v>
      </c>
      <c r="F22" s="184"/>
      <c r="G22" s="192"/>
      <c r="H22" s="183">
        <f>'Obrazac_FP-PiP'!Q61</f>
        <v>0</v>
      </c>
      <c r="I22" s="184"/>
      <c r="J22" s="192"/>
      <c r="K22" s="183">
        <f>'Obrazac_FP-PiP'!T61</f>
        <v>0</v>
      </c>
      <c r="L22" s="184"/>
      <c r="M22" s="185"/>
      <c r="N22" s="183">
        <f>'Obrazac_FP-RiI_1'!L72+'Obrazac_FP-RiI_2'!L72+'Obrazac_FP-RiI_3'!L72+'Obrazac_FP-RiI_4'!L72+'Obrazac_FP-RiI_5'!L72+'Obrazac_FP-RiI_6'!L72+'Obrazac_FP-RiI_7'!L72+'Obrazac_FP-RiI_8'!L72+'Obrazac_FP-RiI_9'!L72+'Obrazac_FP-RiI_10'!L72</f>
        <v>0</v>
      </c>
      <c r="O22" s="184"/>
      <c r="P22" s="184"/>
      <c r="Q22" s="183">
        <f>'Obrazac_FP-RiI_1'!O72+'Obrazac_FP-RiI_2'!O72+'Obrazac_FP-RiI_3'!O72+'Obrazac_FP-RiI_4'!O72+'Obrazac_FP-RiI_5'!O72+'Obrazac_FP-RiI_6'!O72+'Obrazac_FP-RiI_7'!O72+'Obrazac_FP-RiI_8'!O72+'Obrazac_FP-RiI_9'!O72+'Obrazac_FP-RiI_10'!O72</f>
        <v>0</v>
      </c>
      <c r="R22" s="184"/>
      <c r="S22" s="192"/>
      <c r="T22" s="183">
        <f>'Obrazac_FP-RiI_1'!R72+'Obrazac_FP-RiI_2'!R72+'Obrazac_FP-RiI_3'!R72+'Obrazac_FP-RiI_4'!R72+'Obrazac_FP-RiI_5'!R72+'Obrazac_FP-RiI_6'!R72+'Obrazac_FP-RiI_7'!R72+'Obrazac_FP-RiI_8'!R72+'Obrazac_FP-RiI_9'!R72+'Obrazac_FP-RiI_10'!R72</f>
        <v>0</v>
      </c>
      <c r="U22" s="184"/>
      <c r="V22" s="184"/>
    </row>
    <row r="23" spans="1:22" ht="13.8" thickBot="1">
      <c r="A23" s="9">
        <v>43</v>
      </c>
      <c r="B23" s="203" t="s">
        <v>1151</v>
      </c>
      <c r="C23" s="204"/>
      <c r="D23" s="205"/>
      <c r="E23" s="193">
        <f>'Obrazac_FP-PiP'!N62</f>
        <v>0</v>
      </c>
      <c r="F23" s="181"/>
      <c r="G23" s="182"/>
      <c r="H23" s="180">
        <f>'Obrazac_FP-PiP'!Q62</f>
        <v>0</v>
      </c>
      <c r="I23" s="181"/>
      <c r="J23" s="182"/>
      <c r="K23" s="180">
        <f>'Obrazac_FP-PiP'!T62</f>
        <v>0</v>
      </c>
      <c r="L23" s="181"/>
      <c r="M23" s="206"/>
      <c r="N23" s="180">
        <f>'Obrazac_FP-RiI_1'!L73+'Obrazac_FP-RiI_2'!L73+'Obrazac_FP-RiI_3'!L73+'Obrazac_FP-RiI_4'!L73+'Obrazac_FP-RiI_5'!L73+'Obrazac_FP-RiI_6'!L73+'Obrazac_FP-RiI_7'!L73+'Obrazac_FP-RiI_8'!L73+'Obrazac_FP-RiI_9'!L73+'Obrazac_FP-RiI_10'!L73</f>
        <v>0</v>
      </c>
      <c r="O23" s="181"/>
      <c r="P23" s="181"/>
      <c r="Q23" s="180">
        <f>'Obrazac_FP-RiI_1'!O73+'Obrazac_FP-RiI_2'!O73+'Obrazac_FP-RiI_3'!O73+'Obrazac_FP-RiI_4'!O73+'Obrazac_FP-RiI_5'!O73+'Obrazac_FP-RiI_6'!O73+'Obrazac_FP-RiI_7'!O73+'Obrazac_FP-RiI_8'!O73+'Obrazac_FP-RiI_9'!O73+'Obrazac_FP-RiI_10'!O73</f>
        <v>0</v>
      </c>
      <c r="R23" s="181"/>
      <c r="S23" s="182"/>
      <c r="T23" s="180">
        <f>'Obrazac_FP-RiI_1'!R73+'Obrazac_FP-RiI_2'!R73+'Obrazac_FP-RiI_3'!R73+'Obrazac_FP-RiI_4'!R73+'Obrazac_FP-RiI_5'!R73+'Obrazac_FP-RiI_6'!R73+'Obrazac_FP-RiI_7'!R73+'Obrazac_FP-RiI_8'!R73+'Obrazac_FP-RiI_9'!R73+'Obrazac_FP-RiI_10'!R73</f>
        <v>0</v>
      </c>
      <c r="U23" s="181"/>
      <c r="V23" s="181"/>
    </row>
    <row r="24" spans="1:22" s="8" customFormat="1">
      <c r="A24" s="7">
        <v>5</v>
      </c>
      <c r="B24" s="216" t="s">
        <v>1152</v>
      </c>
      <c r="C24" s="217"/>
      <c r="D24" s="218"/>
      <c r="E24" s="249">
        <f>'Obrazac_FP-PiP'!N63</f>
        <v>0</v>
      </c>
      <c r="F24" s="187"/>
      <c r="G24" s="239"/>
      <c r="H24" s="186">
        <f>'Obrazac_FP-PiP'!Q63</f>
        <v>0</v>
      </c>
      <c r="I24" s="187"/>
      <c r="J24" s="239"/>
      <c r="K24" s="186">
        <f>'Obrazac_FP-PiP'!T63</f>
        <v>0</v>
      </c>
      <c r="L24" s="187"/>
      <c r="M24" s="250"/>
      <c r="N24" s="186">
        <f>N25+N26+N27</f>
        <v>0</v>
      </c>
      <c r="O24" s="187"/>
      <c r="P24" s="187"/>
      <c r="Q24" s="186">
        <f>Q25+Q26+Q27</f>
        <v>0</v>
      </c>
      <c r="R24" s="187"/>
      <c r="S24" s="187"/>
      <c r="T24" s="186">
        <f>T25+T26+T27</f>
        <v>0</v>
      </c>
      <c r="U24" s="187"/>
      <c r="V24" s="187"/>
    </row>
    <row r="25" spans="1:22">
      <c r="A25" s="10">
        <v>51</v>
      </c>
      <c r="B25" s="188" t="s">
        <v>1153</v>
      </c>
      <c r="C25" s="189"/>
      <c r="D25" s="190"/>
      <c r="E25" s="191">
        <f>'Obrazac_FP-PiP'!N64</f>
        <v>0</v>
      </c>
      <c r="F25" s="184"/>
      <c r="G25" s="192"/>
      <c r="H25" s="183">
        <f>'Obrazac_FP-PiP'!Q64</f>
        <v>0</v>
      </c>
      <c r="I25" s="184"/>
      <c r="J25" s="192"/>
      <c r="K25" s="183">
        <f>'Obrazac_FP-PiP'!T64</f>
        <v>0</v>
      </c>
      <c r="L25" s="184"/>
      <c r="M25" s="185"/>
      <c r="N25" s="183">
        <f>'Obrazac_FP-RiI_1'!L75+'Obrazac_FP-RiI_2'!L75+'Obrazac_FP-RiI_3'!L75+'Obrazac_FP-RiI_4'!L75+'Obrazac_FP-RiI_5'!L75+'Obrazac_FP-RiI_6'!L75+'Obrazac_FP-RiI_7'!L75+'Obrazac_FP-RiI_8'!L75+'Obrazac_FP-RiI_9'!L75+'Obrazac_FP-RiI_10'!L75</f>
        <v>0</v>
      </c>
      <c r="O25" s="184"/>
      <c r="P25" s="184"/>
      <c r="Q25" s="183">
        <f>'Obrazac_FP-RiI_1'!O75+'Obrazac_FP-RiI_2'!O75+'Obrazac_FP-RiI_3'!O75+'Obrazac_FP-RiI_4'!O75+'Obrazac_FP-RiI_5'!O75+'Obrazac_FP-RiI_6'!O75+'Obrazac_FP-RiI_7'!O75+'Obrazac_FP-RiI_8'!O75+'Obrazac_FP-RiI_9'!O75+'Obrazac_FP-RiI_10'!O75</f>
        <v>0</v>
      </c>
      <c r="R25" s="184"/>
      <c r="S25" s="192"/>
      <c r="T25" s="183">
        <f>'Obrazac_FP-RiI_1'!R75+'Obrazac_FP-RiI_2'!R75+'Obrazac_FP-RiI_3'!R75+'Obrazac_FP-RiI_4'!R75+'Obrazac_FP-RiI_5'!R75+'Obrazac_FP-RiI_6'!R75+'Obrazac_FP-RiI_7'!R75+'Obrazac_FP-RiI_8'!R75+'Obrazac_FP-RiI_9'!R75+'Obrazac_FP-RiI_10'!R75</f>
        <v>0</v>
      </c>
      <c r="U25" s="184"/>
      <c r="V25" s="184"/>
    </row>
    <row r="26" spans="1:22">
      <c r="A26" s="10">
        <v>52</v>
      </c>
      <c r="B26" s="188" t="s">
        <v>1154</v>
      </c>
      <c r="C26" s="189"/>
      <c r="D26" s="190"/>
      <c r="E26" s="191">
        <f>'Obrazac_FP-PiP'!N65</f>
        <v>0</v>
      </c>
      <c r="F26" s="184"/>
      <c r="G26" s="192"/>
      <c r="H26" s="183">
        <f>'Obrazac_FP-PiP'!Q65</f>
        <v>0</v>
      </c>
      <c r="I26" s="184"/>
      <c r="J26" s="192"/>
      <c r="K26" s="183">
        <f>'Obrazac_FP-PiP'!T65</f>
        <v>0</v>
      </c>
      <c r="L26" s="184"/>
      <c r="M26" s="185"/>
      <c r="N26" s="183">
        <f>'Obrazac_FP-RiI_1'!L76+'Obrazac_FP-RiI_2'!L76+'Obrazac_FP-RiI_3'!L76+'Obrazac_FP-RiI_4'!L76+'Obrazac_FP-RiI_5'!L76+'Obrazac_FP-RiI_6'!L76+'Obrazac_FP-RiI_7'!L76+'Obrazac_FP-RiI_8'!L76+'Obrazac_FP-RiI_9'!L76+'Obrazac_FP-RiI_10'!L76</f>
        <v>0</v>
      </c>
      <c r="O26" s="184"/>
      <c r="P26" s="184"/>
      <c r="Q26" s="183">
        <f>'Obrazac_FP-RiI_1'!O76+'Obrazac_FP-RiI_2'!O76+'Obrazac_FP-RiI_3'!O76+'Obrazac_FP-RiI_4'!O76+'Obrazac_FP-RiI_5'!O76+'Obrazac_FP-RiI_6'!O76+'Obrazac_FP-RiI_7'!O76+'Obrazac_FP-RiI_8'!O76+'Obrazac_FP-RiI_9'!O76+'Obrazac_FP-RiI_10'!O76</f>
        <v>0</v>
      </c>
      <c r="R26" s="184"/>
      <c r="S26" s="192"/>
      <c r="T26" s="183">
        <f>'Obrazac_FP-RiI_1'!R76+'Obrazac_FP-RiI_2'!R76+'Obrazac_FP-RiI_3'!R76+'Obrazac_FP-RiI_4'!R76+'Obrazac_FP-RiI_5'!R76+'Obrazac_FP-RiI_6'!R76+'Obrazac_FP-RiI_7'!R76+'Obrazac_FP-RiI_8'!R76+'Obrazac_FP-RiI_9'!R76+'Obrazac_FP-RiI_10'!R76</f>
        <v>0</v>
      </c>
      <c r="U26" s="184"/>
      <c r="V26" s="184"/>
    </row>
    <row r="27" spans="1:22" ht="13.8" thickBot="1">
      <c r="A27" s="10">
        <v>53</v>
      </c>
      <c r="B27" s="188" t="s">
        <v>1155</v>
      </c>
      <c r="C27" s="189"/>
      <c r="D27" s="190"/>
      <c r="E27" s="193">
        <f>'Obrazac_FP-PiP'!N66</f>
        <v>0</v>
      </c>
      <c r="F27" s="181"/>
      <c r="G27" s="182"/>
      <c r="H27" s="180">
        <f>'Obrazac_FP-PiP'!Q66</f>
        <v>0</v>
      </c>
      <c r="I27" s="181"/>
      <c r="J27" s="182"/>
      <c r="K27" s="183">
        <f>'Obrazac_FP-PiP'!T66</f>
        <v>0</v>
      </c>
      <c r="L27" s="184"/>
      <c r="M27" s="185"/>
      <c r="N27" s="183">
        <f>'Obrazac_FP-RiI_1'!L77+'Obrazac_FP-RiI_2'!L77+'Obrazac_FP-RiI_3'!L77+'Obrazac_FP-RiI_4'!L77+'Obrazac_FP-RiI_5'!L77+'Obrazac_FP-RiI_6'!L77+'Obrazac_FP-RiI_7'!L77+'Obrazac_FP-RiI_8'!L77+'Obrazac_FP-RiI_9'!L77+'Obrazac_FP-RiI_10'!L77</f>
        <v>0</v>
      </c>
      <c r="O27" s="184"/>
      <c r="P27" s="184"/>
      <c r="Q27" s="183">
        <f>'Obrazac_FP-RiI_1'!O77+'Obrazac_FP-RiI_2'!O77+'Obrazac_FP-RiI_3'!O77+'Obrazac_FP-RiI_4'!O77+'Obrazac_FP-RiI_5'!O77+'Obrazac_FP-RiI_6'!O77+'Obrazac_FP-RiI_7'!O77+'Obrazac_FP-RiI_8'!O77+'Obrazac_FP-RiI_9'!O77+'Obrazac_FP-RiI_10'!O77</f>
        <v>0</v>
      </c>
      <c r="R27" s="184"/>
      <c r="S27" s="192"/>
      <c r="T27" s="183">
        <f>'Obrazac_FP-RiI_1'!R77+'Obrazac_FP-RiI_2'!R77+'Obrazac_FP-RiI_3'!R77+'Obrazac_FP-RiI_4'!R77+'Obrazac_FP-RiI_5'!R77+'Obrazac_FP-RiI_6'!R77+'Obrazac_FP-RiI_7'!R77+'Obrazac_FP-RiI_8'!R77+'Obrazac_FP-RiI_9'!R77+'Obrazac_FP-RiI_10'!R77</f>
        <v>0</v>
      </c>
      <c r="U27" s="184"/>
      <c r="V27" s="184"/>
    </row>
    <row r="28" spans="1:22" s="8" customFormat="1">
      <c r="A28" s="7">
        <v>6</v>
      </c>
      <c r="B28" s="216" t="s">
        <v>1156</v>
      </c>
      <c r="C28" s="217"/>
      <c r="D28" s="218"/>
      <c r="E28" s="249">
        <f>'Obrazac_FP-PiP'!N67</f>
        <v>120000</v>
      </c>
      <c r="F28" s="187"/>
      <c r="G28" s="239"/>
      <c r="H28" s="186">
        <f>'Obrazac_FP-PiP'!Q67</f>
        <v>120000</v>
      </c>
      <c r="I28" s="187"/>
      <c r="J28" s="239"/>
      <c r="K28" s="186">
        <f>'Obrazac_FP-PiP'!T67</f>
        <v>120000</v>
      </c>
      <c r="L28" s="187"/>
      <c r="M28" s="250"/>
      <c r="N28" s="186">
        <f>N29+N30</f>
        <v>120000</v>
      </c>
      <c r="O28" s="187"/>
      <c r="P28" s="187"/>
      <c r="Q28" s="186">
        <f>Q29+Q30</f>
        <v>120000</v>
      </c>
      <c r="R28" s="187"/>
      <c r="S28" s="187"/>
      <c r="T28" s="186">
        <f>T29+T30</f>
        <v>120000</v>
      </c>
      <c r="U28" s="187"/>
      <c r="V28" s="187"/>
    </row>
    <row r="29" spans="1:22">
      <c r="A29" s="10">
        <v>61</v>
      </c>
      <c r="B29" s="188" t="s">
        <v>1156</v>
      </c>
      <c r="C29" s="189"/>
      <c r="D29" s="190"/>
      <c r="E29" s="191">
        <f>'Obrazac_FP-PiP'!N68</f>
        <v>50000</v>
      </c>
      <c r="F29" s="184"/>
      <c r="G29" s="192"/>
      <c r="H29" s="183">
        <f>'Obrazac_FP-PiP'!Q68</f>
        <v>50000</v>
      </c>
      <c r="I29" s="184"/>
      <c r="J29" s="192"/>
      <c r="K29" s="183">
        <f>'Obrazac_FP-PiP'!T68</f>
        <v>50000</v>
      </c>
      <c r="L29" s="184"/>
      <c r="M29" s="185"/>
      <c r="N29" s="183">
        <f>'Obrazac_FP-RiI_1'!L79+'Obrazac_FP-RiI_2'!L79+'Obrazac_FP-RiI_3'!L79+'Obrazac_FP-RiI_4'!L79+'Obrazac_FP-RiI_5'!L79+'Obrazac_FP-RiI_6'!L79+'Obrazac_FP-RiI_7'!L79+'Obrazac_FP-RiI_8'!L79+'Obrazac_FP-RiI_9'!L79+'Obrazac_FP-RiI_10'!L79</f>
        <v>50000</v>
      </c>
      <c r="O29" s="184"/>
      <c r="P29" s="184"/>
      <c r="Q29" s="183">
        <f>'Obrazac_FP-RiI_1'!O79+'Obrazac_FP-RiI_2'!O79+'Obrazac_FP-RiI_3'!O79+'Obrazac_FP-RiI_4'!O79+'Obrazac_FP-RiI_5'!O79+'Obrazac_FP-RiI_6'!O79+'Obrazac_FP-RiI_7'!O79+'Obrazac_FP-RiI_8'!O79+'Obrazac_FP-RiI_9'!O79+'Obrazac_FP-RiI_10'!O79</f>
        <v>50000</v>
      </c>
      <c r="R29" s="184"/>
      <c r="S29" s="192"/>
      <c r="T29" s="183">
        <f>'Obrazac_FP-RiI_1'!R79+'Obrazac_FP-RiI_2'!R79+'Obrazac_FP-RiI_3'!R79+'Obrazac_FP-RiI_4'!R79+'Obrazac_FP-RiI_5'!R79+'Obrazac_FP-RiI_6'!R79+'Obrazac_FP-RiI_7'!R79+'Obrazac_FP-RiI_8'!R79+'Obrazac_FP-RiI_9'!R79+'Obrazac_FP-RiI_10'!R79</f>
        <v>50000</v>
      </c>
      <c r="U29" s="184"/>
      <c r="V29" s="184"/>
    </row>
    <row r="30" spans="1:22" ht="13.8" thickBot="1">
      <c r="A30" s="10">
        <v>63</v>
      </c>
      <c r="B30" s="188" t="s">
        <v>1157</v>
      </c>
      <c r="C30" s="189"/>
      <c r="D30" s="190"/>
      <c r="E30" s="193">
        <f>'Obrazac_FP-PiP'!N69</f>
        <v>70000</v>
      </c>
      <c r="F30" s="181"/>
      <c r="G30" s="182"/>
      <c r="H30" s="180">
        <f>'Obrazac_FP-PiP'!Q69</f>
        <v>70000</v>
      </c>
      <c r="I30" s="181"/>
      <c r="J30" s="182"/>
      <c r="K30" s="183">
        <f>'Obrazac_FP-PiP'!T69</f>
        <v>70000</v>
      </c>
      <c r="L30" s="184"/>
      <c r="M30" s="185"/>
      <c r="N30" s="183">
        <f>'Obrazac_FP-RiI_1'!L80+'Obrazac_FP-RiI_2'!L80+'Obrazac_FP-RiI_3'!L80+'Obrazac_FP-RiI_4'!L80+'Obrazac_FP-RiI_5'!L80+'Obrazac_FP-RiI_6'!L80+'Obrazac_FP-RiI_7'!L80+'Obrazac_FP-RiI_8'!L80+'Obrazac_FP-RiI_9'!L80+'Obrazac_FP-RiI_10'!L80</f>
        <v>70000</v>
      </c>
      <c r="O30" s="184"/>
      <c r="P30" s="184"/>
      <c r="Q30" s="183">
        <f>'Obrazac_FP-RiI_1'!O80+'Obrazac_FP-RiI_2'!O80+'Obrazac_FP-RiI_3'!O80+'Obrazac_FP-RiI_4'!O80+'Obrazac_FP-RiI_5'!O80+'Obrazac_FP-RiI_6'!O80+'Obrazac_FP-RiI_7'!O80+'Obrazac_FP-RiI_8'!O80+'Obrazac_FP-RiI_9'!O80+'Obrazac_FP-RiI_10'!O80</f>
        <v>70000</v>
      </c>
      <c r="R30" s="184"/>
      <c r="S30" s="192"/>
      <c r="T30" s="183">
        <f>'Obrazac_FP-RiI_1'!R80+'Obrazac_FP-RiI_2'!R80+'Obrazac_FP-RiI_3'!R80+'Obrazac_FP-RiI_4'!R80+'Obrazac_FP-RiI_5'!R80+'Obrazac_FP-RiI_6'!R80+'Obrazac_FP-RiI_7'!R80+'Obrazac_FP-RiI_8'!R80+'Obrazac_FP-RiI_9'!R80+'Obrazac_FP-RiI_10'!R80</f>
        <v>70000</v>
      </c>
      <c r="U30" s="184"/>
      <c r="V30" s="184"/>
    </row>
    <row r="31" spans="1:22" s="8" customFormat="1">
      <c r="A31" s="7">
        <v>7</v>
      </c>
      <c r="B31" s="216" t="s">
        <v>1158</v>
      </c>
      <c r="C31" s="217"/>
      <c r="D31" s="218"/>
      <c r="E31" s="249">
        <f>'Obrazac_FP-PiP'!N70</f>
        <v>0</v>
      </c>
      <c r="F31" s="187"/>
      <c r="G31" s="239"/>
      <c r="H31" s="186">
        <f>'Obrazac_FP-PiP'!Q70</f>
        <v>0</v>
      </c>
      <c r="I31" s="187"/>
      <c r="J31" s="239"/>
      <c r="K31" s="186">
        <f>'Obrazac_FP-PiP'!T70</f>
        <v>0</v>
      </c>
      <c r="L31" s="187"/>
      <c r="M31" s="250"/>
      <c r="N31" s="186">
        <f>N32</f>
        <v>0</v>
      </c>
      <c r="O31" s="187"/>
      <c r="P31" s="187"/>
      <c r="Q31" s="186">
        <f>Q32</f>
        <v>0</v>
      </c>
      <c r="R31" s="187"/>
      <c r="S31" s="239"/>
      <c r="T31" s="186">
        <f>T32</f>
        <v>0</v>
      </c>
      <c r="U31" s="187"/>
      <c r="V31" s="187"/>
    </row>
    <row r="32" spans="1:22" ht="13.8" thickBot="1">
      <c r="A32" s="9">
        <v>71</v>
      </c>
      <c r="B32" s="203" t="s">
        <v>1158</v>
      </c>
      <c r="C32" s="204"/>
      <c r="D32" s="205"/>
      <c r="E32" s="193">
        <f>'Obrazac_FP-PiP'!N71</f>
        <v>0</v>
      </c>
      <c r="F32" s="181"/>
      <c r="G32" s="182"/>
      <c r="H32" s="180">
        <f>'Obrazac_FP-PiP'!Q71</f>
        <v>0</v>
      </c>
      <c r="I32" s="181"/>
      <c r="J32" s="182"/>
      <c r="K32" s="180">
        <f>'Obrazac_FP-PiP'!T71</f>
        <v>0</v>
      </c>
      <c r="L32" s="181"/>
      <c r="M32" s="206"/>
      <c r="N32" s="180">
        <v>0</v>
      </c>
      <c r="O32" s="181"/>
      <c r="P32" s="181"/>
      <c r="Q32" s="180">
        <v>0</v>
      </c>
      <c r="R32" s="181"/>
      <c r="S32" s="182"/>
      <c r="T32" s="180">
        <v>0</v>
      </c>
      <c r="U32" s="181"/>
      <c r="V32" s="181"/>
    </row>
    <row r="33" spans="1:22" s="8" customFormat="1">
      <c r="A33" s="7">
        <v>8</v>
      </c>
      <c r="B33" s="216" t="s">
        <v>1159</v>
      </c>
      <c r="C33" s="217"/>
      <c r="D33" s="218"/>
      <c r="E33" s="249">
        <f>'Obrazac_FP-PiP'!N72</f>
        <v>0</v>
      </c>
      <c r="F33" s="187"/>
      <c r="G33" s="239"/>
      <c r="H33" s="186">
        <f>'Obrazac_FP-PiP'!Q72</f>
        <v>0</v>
      </c>
      <c r="I33" s="187"/>
      <c r="J33" s="239"/>
      <c r="K33" s="186">
        <f>'Obrazac_FP-PiP'!T72</f>
        <v>0</v>
      </c>
      <c r="L33" s="187"/>
      <c r="M33" s="250"/>
      <c r="N33" s="186">
        <f>N34+N35+N36</f>
        <v>0</v>
      </c>
      <c r="O33" s="187"/>
      <c r="P33" s="187"/>
      <c r="Q33" s="186">
        <f>Q34+Q35+Q36</f>
        <v>0</v>
      </c>
      <c r="R33" s="187"/>
      <c r="S33" s="187"/>
      <c r="T33" s="186">
        <f>T34+T35+T36</f>
        <v>0</v>
      </c>
      <c r="U33" s="187"/>
      <c r="V33" s="187"/>
    </row>
    <row r="34" spans="1:22">
      <c r="A34" s="10">
        <v>81</v>
      </c>
      <c r="B34" s="188" t="s">
        <v>1159</v>
      </c>
      <c r="C34" s="189"/>
      <c r="D34" s="190"/>
      <c r="E34" s="191">
        <f>'Obrazac_FP-PiP'!N73</f>
        <v>0</v>
      </c>
      <c r="F34" s="184"/>
      <c r="G34" s="192"/>
      <c r="H34" s="183">
        <f>'Obrazac_FP-PiP'!Q73</f>
        <v>0</v>
      </c>
      <c r="I34" s="184"/>
      <c r="J34" s="192"/>
      <c r="K34" s="183">
        <f>'Obrazac_FP-PiP'!T73</f>
        <v>0</v>
      </c>
      <c r="L34" s="184"/>
      <c r="M34" s="185"/>
      <c r="N34" s="183">
        <f>'Obrazac_FP-RiI_1'!L84+'Obrazac_FP-RiI_2'!L84+'Obrazac_FP-RiI_3'!L84+'Obrazac_FP-RiI_4'!L84+'Obrazac_FP-RiI_5'!L84+'Obrazac_FP-RiI_6'!L84+'Obrazac_FP-RiI_7'!L84+'Obrazac_FP-RiI_8'!L84+'Obrazac_FP-RiI_9'!L84+'Obrazac_FP-RiI_10'!L84</f>
        <v>0</v>
      </c>
      <c r="O34" s="184"/>
      <c r="P34" s="184"/>
      <c r="Q34" s="183">
        <f>'Obrazac_FP-RiI_1'!O84+'Obrazac_FP-RiI_2'!O84+'Obrazac_FP-RiI_3'!O84+'Obrazac_FP-RiI_4'!O84+'Obrazac_FP-RiI_5'!O84+'Obrazac_FP-RiI_6'!O84+'Obrazac_FP-RiI_7'!O84+'Obrazac_FP-RiI_8'!O84+'Obrazac_FP-RiI_9'!O84+'Obrazac_FP-RiI_10'!O84</f>
        <v>0</v>
      </c>
      <c r="R34" s="184"/>
      <c r="S34" s="192"/>
      <c r="T34" s="183">
        <f>'Obrazac_FP-RiI_1'!R84+'Obrazac_FP-RiI_2'!R84+'Obrazac_FP-RiI_3'!R84+'Obrazac_FP-RiI_4'!R84+'Obrazac_FP-RiI_5'!R84+'Obrazac_FP-RiI_6'!R84+'Obrazac_FP-RiI_7'!R84+'Obrazac_FP-RiI_8'!R84+'Obrazac_FP-RiI_9'!R84+'Obrazac_FP-RiI_10'!R84</f>
        <v>0</v>
      </c>
      <c r="U34" s="184"/>
      <c r="V34" s="184"/>
    </row>
    <row r="35" spans="1:22">
      <c r="A35" s="10">
        <v>82</v>
      </c>
      <c r="B35" s="188" t="s">
        <v>1160</v>
      </c>
      <c r="C35" s="189"/>
      <c r="D35" s="190"/>
      <c r="E35" s="191">
        <f>'Obrazac_FP-PiP'!N74</f>
        <v>0</v>
      </c>
      <c r="F35" s="184"/>
      <c r="G35" s="192"/>
      <c r="H35" s="183">
        <f>'Obrazac_FP-PiP'!Q74</f>
        <v>0</v>
      </c>
      <c r="I35" s="184"/>
      <c r="J35" s="192"/>
      <c r="K35" s="183">
        <f>'Obrazac_FP-PiP'!T74</f>
        <v>0</v>
      </c>
      <c r="L35" s="184"/>
      <c r="M35" s="185"/>
      <c r="N35" s="183">
        <f>'Obrazac_FP-RiI_1'!L85+'Obrazac_FP-RiI_2'!L85+'Obrazac_FP-RiI_3'!L85+'Obrazac_FP-RiI_4'!L85+'Obrazac_FP-RiI_5'!L85+'Obrazac_FP-RiI_6'!L85+'Obrazac_FP-RiI_7'!L85+'Obrazac_FP-RiI_8'!L85+'Obrazac_FP-RiI_9'!L85+'Obrazac_FP-RiI_10'!L85</f>
        <v>0</v>
      </c>
      <c r="O35" s="184"/>
      <c r="P35" s="184"/>
      <c r="Q35" s="183">
        <f>'Obrazac_FP-RiI_1'!O85+'Obrazac_FP-RiI_2'!O85+'Obrazac_FP-RiI_3'!O85+'Obrazac_FP-RiI_4'!O85+'Obrazac_FP-RiI_5'!O85+'Obrazac_FP-RiI_6'!O85+'Obrazac_FP-RiI_7'!O85+'Obrazac_FP-RiI_8'!O85+'Obrazac_FP-RiI_9'!O85+'Obrazac_FP-RiI_10'!O85</f>
        <v>0</v>
      </c>
      <c r="R35" s="184"/>
      <c r="S35" s="192"/>
      <c r="T35" s="183">
        <f>'Obrazac_FP-RiI_1'!R85+'Obrazac_FP-RiI_2'!R85+'Obrazac_FP-RiI_3'!R85+'Obrazac_FP-RiI_4'!R85+'Obrazac_FP-RiI_5'!R85+'Obrazac_FP-RiI_6'!R85+'Obrazac_FP-RiI_7'!R85+'Obrazac_FP-RiI_8'!R85+'Obrazac_FP-RiI_9'!R85+'Obrazac_FP-RiI_10'!R85</f>
        <v>0</v>
      </c>
      <c r="U35" s="184"/>
      <c r="V35" s="184"/>
    </row>
    <row r="36" spans="1:22" ht="13.8" thickBot="1">
      <c r="A36" s="9">
        <v>83</v>
      </c>
      <c r="B36" s="203" t="s">
        <v>1161</v>
      </c>
      <c r="C36" s="204"/>
      <c r="D36" s="205"/>
      <c r="E36" s="193">
        <f>'Obrazac_FP-PiP'!N75</f>
        <v>0</v>
      </c>
      <c r="F36" s="181"/>
      <c r="G36" s="182"/>
      <c r="H36" s="180">
        <f>'Obrazac_FP-PiP'!Q75</f>
        <v>0</v>
      </c>
      <c r="I36" s="181"/>
      <c r="J36" s="182"/>
      <c r="K36" s="180">
        <f>'Obrazac_FP-PiP'!T75</f>
        <v>0</v>
      </c>
      <c r="L36" s="181"/>
      <c r="M36" s="206"/>
      <c r="N36" s="183">
        <f>'Obrazac_FP-RiI_1'!L86+'Obrazac_FP-RiI_2'!L86+'Obrazac_FP-RiI_3'!L86+'Obrazac_FP-RiI_4'!L86+'Obrazac_FP-RiI_5'!L86+'Obrazac_FP-RiI_6'!L86+'Obrazac_FP-RiI_7'!L86+'Obrazac_FP-RiI_8'!L86+'Obrazac_FP-RiI_9'!L86+'Obrazac_FP-RiI_10'!L86</f>
        <v>0</v>
      </c>
      <c r="O36" s="184"/>
      <c r="P36" s="184"/>
      <c r="Q36" s="183">
        <f>'Obrazac_FP-RiI_1'!O86+'Obrazac_FP-RiI_2'!O86+'Obrazac_FP-RiI_3'!O86+'Obrazac_FP-RiI_4'!O86+'Obrazac_FP-RiI_5'!O86+'Obrazac_FP-RiI_6'!O86+'Obrazac_FP-RiI_7'!O86+'Obrazac_FP-RiI_8'!O86+'Obrazac_FP-RiI_9'!O86+'Obrazac_FP-RiI_10'!O86</f>
        <v>0</v>
      </c>
      <c r="R36" s="184"/>
      <c r="S36" s="192"/>
      <c r="T36" s="183">
        <f>'Obrazac_FP-RiI_1'!R86+'Obrazac_FP-RiI_2'!R86+'Obrazac_FP-RiI_3'!R86+'Obrazac_FP-RiI_4'!R86+'Obrazac_FP-RiI_5'!R86+'Obrazac_FP-RiI_6'!R86+'Obrazac_FP-RiI_7'!R86+'Obrazac_FP-RiI_8'!R86+'Obrazac_FP-RiI_9'!R86+'Obrazac_FP-RiI_10'!R86</f>
        <v>0</v>
      </c>
      <c r="U36" s="184"/>
      <c r="V36" s="184"/>
    </row>
    <row r="37" spans="1:22" s="8" customFormat="1" ht="13.8" thickBot="1">
      <c r="A37" s="266" t="s">
        <v>1162</v>
      </c>
      <c r="B37" s="267"/>
      <c r="C37" s="267"/>
      <c r="D37" s="268"/>
      <c r="E37" s="260">
        <f>'Obrazac_FP-PiP'!N76</f>
        <v>22404600</v>
      </c>
      <c r="F37" s="261"/>
      <c r="G37" s="262"/>
      <c r="H37" s="259">
        <f>'Obrazac_FP-PiP'!Q76</f>
        <v>22238800</v>
      </c>
      <c r="I37" s="261"/>
      <c r="J37" s="262"/>
      <c r="K37" s="263">
        <f>'Obrazac_FP-PiP'!T76</f>
        <v>23275900</v>
      </c>
      <c r="L37" s="264"/>
      <c r="M37" s="265"/>
      <c r="N37" s="201">
        <f>'Obrazac_FP-RiI_1'!L87+'Obrazac_FP-RiI_2'!L87+'Obrazac_FP-RiI_3'!L87+'Obrazac_FP-RiI_4'!L87+'Obrazac_FP-RiI_5'!L87+'Obrazac_FP-RiI_6'!L87+'Obrazac_FP-RiI_7'!L87+'Obrazac_FP-RiI_8'!L87+'Obrazac_FP-RiI_9'!L87+'Obrazac_FP-RiI_10'!L87</f>
        <v>22404600</v>
      </c>
      <c r="O37" s="202"/>
      <c r="P37" s="202"/>
      <c r="Q37" s="202">
        <f>'Obrazac_FP-RiI_1'!O87+'Obrazac_FP-RiI_2'!O87+'Obrazac_FP-RiI_3'!O87+'Obrazac_FP-RiI_4'!O87+'Obrazac_FP-RiI_5'!O87+'Obrazac_FP-RiI_6'!O87+'Obrazac_FP-RiI_7'!O87+'Obrazac_FP-RiI_8'!O87+'Obrazac_FP-RiI_9'!O87+'Obrazac_FP-RiI_10'!O87</f>
        <v>22238800</v>
      </c>
      <c r="R37" s="202"/>
      <c r="S37" s="202"/>
      <c r="T37" s="202">
        <f>'Obrazac_FP-RiI_1'!R87+'Obrazac_FP-RiI_2'!R87+'Obrazac_FP-RiI_3'!R87+'Obrazac_FP-RiI_4'!R87+'Obrazac_FP-RiI_5'!R87+'Obrazac_FP-RiI_6'!R87+'Obrazac_FP-RiI_7'!R87+'Obrazac_FP-RiI_8'!R87+'Obrazac_FP-RiI_9'!R87+'Obrazac_FP-RiI_10'!R87</f>
        <v>23275900</v>
      </c>
      <c r="U37" s="202"/>
      <c r="V37" s="259"/>
    </row>
    <row r="38" spans="1:22" ht="16.2" thickTop="1">
      <c r="A38" s="197" t="s">
        <v>1163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9"/>
    </row>
    <row r="39" spans="1:22">
      <c r="A39" s="200" t="s">
        <v>1164</v>
      </c>
      <c r="B39" s="200"/>
      <c r="C39" s="194" t="s">
        <v>1165</v>
      </c>
      <c r="D39" s="194"/>
      <c r="E39" s="195" t="s">
        <v>141</v>
      </c>
      <c r="F39" s="195"/>
      <c r="G39" s="195"/>
      <c r="H39" s="194" t="s">
        <v>1166</v>
      </c>
      <c r="I39" s="194"/>
      <c r="J39" s="195" t="s">
        <v>142</v>
      </c>
      <c r="K39" s="195"/>
      <c r="L39" s="195"/>
      <c r="M39" s="194" t="s">
        <v>1167</v>
      </c>
      <c r="N39" s="194"/>
      <c r="O39" s="195" t="s">
        <v>143</v>
      </c>
      <c r="P39" s="195"/>
      <c r="Q39" s="195"/>
      <c r="R39" s="195"/>
      <c r="S39" s="195"/>
      <c r="T39" s="195"/>
      <c r="U39" s="195"/>
      <c r="V39" s="195"/>
    </row>
    <row r="40" spans="1:22">
      <c r="A40" s="200"/>
      <c r="B40" s="200"/>
      <c r="C40" s="194" t="s">
        <v>1168</v>
      </c>
      <c r="D40" s="194"/>
      <c r="E40" s="195" t="s">
        <v>144</v>
      </c>
      <c r="F40" s="195"/>
      <c r="G40" s="195"/>
      <c r="H40" s="194" t="s">
        <v>1169</v>
      </c>
      <c r="I40" s="194"/>
      <c r="J40" s="195" t="s">
        <v>145</v>
      </c>
      <c r="K40" s="195"/>
      <c r="L40" s="195"/>
      <c r="M40" s="194" t="s">
        <v>1170</v>
      </c>
      <c r="N40" s="194"/>
      <c r="O40" s="196" t="s">
        <v>146</v>
      </c>
      <c r="P40" s="195"/>
      <c r="Q40" s="195"/>
      <c r="R40" s="195"/>
      <c r="S40" s="195"/>
      <c r="T40" s="195"/>
      <c r="U40" s="195"/>
      <c r="V40" s="195"/>
    </row>
    <row r="41" spans="1:22">
      <c r="A41" s="200" t="s">
        <v>1171</v>
      </c>
      <c r="B41" s="200"/>
      <c r="C41" s="194" t="s">
        <v>1165</v>
      </c>
      <c r="D41" s="194"/>
      <c r="E41" s="195" t="s">
        <v>147</v>
      </c>
      <c r="F41" s="195"/>
      <c r="G41" s="195"/>
      <c r="H41" s="194" t="s">
        <v>1166</v>
      </c>
      <c r="I41" s="194"/>
      <c r="J41" s="195" t="s">
        <v>148</v>
      </c>
      <c r="K41" s="195"/>
      <c r="L41" s="195"/>
      <c r="M41" s="194" t="s">
        <v>1167</v>
      </c>
      <c r="N41" s="194"/>
      <c r="O41" s="195" t="s">
        <v>149</v>
      </c>
      <c r="P41" s="195"/>
      <c r="Q41" s="195"/>
      <c r="R41" s="195"/>
      <c r="S41" s="195"/>
      <c r="T41" s="195"/>
      <c r="U41" s="195"/>
      <c r="V41" s="195"/>
    </row>
    <row r="42" spans="1:22">
      <c r="A42" s="200"/>
      <c r="B42" s="200"/>
      <c r="C42" s="194" t="s">
        <v>1168</v>
      </c>
      <c r="D42" s="194"/>
      <c r="E42" s="195" t="s">
        <v>144</v>
      </c>
      <c r="F42" s="195"/>
      <c r="G42" s="195"/>
      <c r="H42" s="194" t="s">
        <v>1169</v>
      </c>
      <c r="I42" s="194"/>
      <c r="J42" s="195" t="s">
        <v>145</v>
      </c>
      <c r="K42" s="195"/>
      <c r="L42" s="195"/>
      <c r="M42" s="194" t="s">
        <v>1170</v>
      </c>
      <c r="N42" s="194"/>
      <c r="O42" s="196" t="s">
        <v>150</v>
      </c>
      <c r="P42" s="195"/>
      <c r="Q42" s="195"/>
      <c r="R42" s="195"/>
      <c r="S42" s="195"/>
      <c r="T42" s="195"/>
      <c r="U42" s="195"/>
      <c r="V42" s="195"/>
    </row>
    <row r="43" spans="1:22" ht="15.6">
      <c r="A43" s="209" t="s">
        <v>1172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</row>
    <row r="44" spans="1:22">
      <c r="A44" s="200"/>
      <c r="B44" s="200"/>
      <c r="C44" s="194" t="s">
        <v>1165</v>
      </c>
      <c r="D44" s="194"/>
      <c r="E44" s="195" t="s">
        <v>151</v>
      </c>
      <c r="F44" s="195"/>
      <c r="G44" s="195"/>
      <c r="H44" s="194" t="s">
        <v>1166</v>
      </c>
      <c r="I44" s="194"/>
      <c r="J44" s="195" t="s">
        <v>152</v>
      </c>
      <c r="K44" s="195"/>
      <c r="L44" s="195"/>
      <c r="M44" s="194" t="s">
        <v>1167</v>
      </c>
      <c r="N44" s="194"/>
      <c r="O44" s="195" t="s">
        <v>13334</v>
      </c>
      <c r="P44" s="195"/>
      <c r="Q44" s="195"/>
      <c r="R44" s="195"/>
      <c r="S44" s="195"/>
      <c r="T44" s="195"/>
      <c r="U44" s="195"/>
      <c r="V44" s="195"/>
    </row>
    <row r="45" spans="1:22">
      <c r="A45" s="200"/>
      <c r="B45" s="200"/>
      <c r="C45" s="194" t="s">
        <v>1168</v>
      </c>
      <c r="D45" s="194"/>
      <c r="E45" s="195" t="s">
        <v>154</v>
      </c>
      <c r="F45" s="195"/>
      <c r="G45" s="195"/>
      <c r="H45" s="194" t="s">
        <v>1169</v>
      </c>
      <c r="I45" s="194"/>
      <c r="J45" s="195" t="s">
        <v>145</v>
      </c>
      <c r="K45" s="195"/>
      <c r="L45" s="195"/>
      <c r="M45" s="194" t="s">
        <v>1170</v>
      </c>
      <c r="N45" s="194"/>
      <c r="O45" s="196" t="s">
        <v>153</v>
      </c>
      <c r="P45" s="195"/>
      <c r="Q45" s="195"/>
      <c r="R45" s="195"/>
      <c r="S45" s="195"/>
      <c r="T45" s="195"/>
      <c r="U45" s="195"/>
      <c r="V45" s="195"/>
    </row>
    <row r="46" spans="1:22" ht="15.6">
      <c r="A46" s="209" t="s">
        <v>1173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</row>
    <row r="47" spans="1:22">
      <c r="A47" s="210"/>
      <c r="B47" s="11" t="s">
        <v>1174</v>
      </c>
      <c r="C47" s="219"/>
      <c r="D47" s="220"/>
      <c r="E47" s="220"/>
      <c r="F47" s="220"/>
      <c r="G47" s="220"/>
      <c r="H47" s="220"/>
      <c r="I47" s="220"/>
      <c r="J47" s="220"/>
      <c r="K47" s="220"/>
      <c r="L47" s="221"/>
      <c r="M47" s="208" t="s">
        <v>1175</v>
      </c>
      <c r="N47" s="208"/>
      <c r="O47" s="208"/>
      <c r="P47" s="207" t="s">
        <v>13332</v>
      </c>
      <c r="Q47" s="207"/>
      <c r="R47" s="208" t="s">
        <v>1176</v>
      </c>
      <c r="S47" s="208"/>
      <c r="T47" s="208"/>
      <c r="U47" s="207" t="s">
        <v>13333</v>
      </c>
      <c r="V47" s="207"/>
    </row>
    <row r="48" spans="1:22" ht="26.4">
      <c r="A48" s="210"/>
      <c r="B48" s="11" t="s">
        <v>1177</v>
      </c>
      <c r="C48" s="208" t="s">
        <v>1178</v>
      </c>
      <c r="D48" s="208"/>
      <c r="E48" s="208"/>
      <c r="F48" s="207"/>
      <c r="G48" s="207"/>
      <c r="H48" s="208" t="s">
        <v>1179</v>
      </c>
      <c r="I48" s="208"/>
      <c r="J48" s="208"/>
      <c r="K48" s="207"/>
      <c r="L48" s="207"/>
      <c r="M48" s="208" t="s">
        <v>1175</v>
      </c>
      <c r="N48" s="208"/>
      <c r="O48" s="208"/>
      <c r="P48" s="207"/>
      <c r="Q48" s="207"/>
      <c r="R48" s="208" t="s">
        <v>1176</v>
      </c>
      <c r="S48" s="208"/>
      <c r="T48" s="208"/>
      <c r="U48" s="207"/>
      <c r="V48" s="207"/>
    </row>
    <row r="49" spans="1:23" s="2" customFormat="1" ht="15.6">
      <c r="A49" s="209" t="s">
        <v>1180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4"/>
    </row>
    <row r="50" spans="1:23" s="2" customFormat="1" ht="80.099999999999994" customHeight="1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4"/>
    </row>
    <row r="51" spans="1:23" s="2" customFormat="1">
      <c r="A51" s="212" t="s">
        <v>1181</v>
      </c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 t="s">
        <v>1182</v>
      </c>
      <c r="P51" s="214"/>
      <c r="Q51" s="214"/>
      <c r="R51" s="214"/>
      <c r="S51" s="214"/>
      <c r="T51" s="215" t="s">
        <v>13331</v>
      </c>
      <c r="U51" s="215"/>
      <c r="V51" s="215"/>
      <c r="W51" s="4"/>
    </row>
  </sheetData>
  <mergeCells count="280">
    <mergeCell ref="N12:P12"/>
    <mergeCell ref="Q12:S12"/>
    <mergeCell ref="A37:D37"/>
    <mergeCell ref="N9:P9"/>
    <mergeCell ref="Q9:S9"/>
    <mergeCell ref="B34:D34"/>
    <mergeCell ref="E31:G31"/>
    <mergeCell ref="H31:J31"/>
    <mergeCell ref="K24:M24"/>
    <mergeCell ref="E34:G34"/>
    <mergeCell ref="H34:J34"/>
    <mergeCell ref="K34:M34"/>
    <mergeCell ref="H32:J32"/>
    <mergeCell ref="K32:M32"/>
    <mergeCell ref="E24:G24"/>
    <mergeCell ref="H24:J24"/>
    <mergeCell ref="K26:M26"/>
    <mergeCell ref="E25:G25"/>
    <mergeCell ref="H25:J25"/>
    <mergeCell ref="H9:J9"/>
    <mergeCell ref="K9:M9"/>
    <mergeCell ref="B9:D9"/>
    <mergeCell ref="E23:G23"/>
    <mergeCell ref="H23:J23"/>
    <mergeCell ref="N22:P22"/>
    <mergeCell ref="N23:P23"/>
    <mergeCell ref="B19:D19"/>
    <mergeCell ref="K23:M23"/>
    <mergeCell ref="E18:G18"/>
    <mergeCell ref="E22:G22"/>
    <mergeCell ref="E10:G10"/>
    <mergeCell ref="H10:J10"/>
    <mergeCell ref="H22:J22"/>
    <mergeCell ref="E21:G21"/>
    <mergeCell ref="E19:G19"/>
    <mergeCell ref="H21:J21"/>
    <mergeCell ref="H12:J12"/>
    <mergeCell ref="E11:G11"/>
    <mergeCell ref="H11:J11"/>
    <mergeCell ref="E12:G12"/>
    <mergeCell ref="B22:D22"/>
    <mergeCell ref="E14:G14"/>
    <mergeCell ref="H14:J14"/>
    <mergeCell ref="K14:M14"/>
    <mergeCell ref="B20:D20"/>
    <mergeCell ref="B21:D21"/>
    <mergeCell ref="E17:G17"/>
    <mergeCell ref="H17:J17"/>
    <mergeCell ref="N15:P15"/>
    <mergeCell ref="N18:P18"/>
    <mergeCell ref="H16:J16"/>
    <mergeCell ref="K16:M16"/>
    <mergeCell ref="H18:J18"/>
    <mergeCell ref="K18:M18"/>
    <mergeCell ref="K17:M17"/>
    <mergeCell ref="N19:P19"/>
    <mergeCell ref="N21:P21"/>
    <mergeCell ref="B23:D23"/>
    <mergeCell ref="E15:G15"/>
    <mergeCell ref="H15:J15"/>
    <mergeCell ref="K15:M15"/>
    <mergeCell ref="E16:G16"/>
    <mergeCell ref="B15:D15"/>
    <mergeCell ref="B16:D16"/>
    <mergeCell ref="B17:D17"/>
    <mergeCell ref="B18:D18"/>
    <mergeCell ref="K22:M22"/>
    <mergeCell ref="K21:M21"/>
    <mergeCell ref="H19:J19"/>
    <mergeCell ref="A5:G5"/>
    <mergeCell ref="H5:V5"/>
    <mergeCell ref="A3:V3"/>
    <mergeCell ref="A4:B4"/>
    <mergeCell ref="C4:D4"/>
    <mergeCell ref="Q37:S37"/>
    <mergeCell ref="T37:V37"/>
    <mergeCell ref="E37:G37"/>
    <mergeCell ref="H37:J37"/>
    <mergeCell ref="K37:M37"/>
    <mergeCell ref="A6:G6"/>
    <mergeCell ref="H6:V6"/>
    <mergeCell ref="K19:M19"/>
    <mergeCell ref="E20:G20"/>
    <mergeCell ref="H20:J20"/>
    <mergeCell ref="K20:M20"/>
    <mergeCell ref="Q19:S19"/>
    <mergeCell ref="T19:V19"/>
    <mergeCell ref="N20:P20"/>
    <mergeCell ref="K10:M10"/>
    <mergeCell ref="T34:V34"/>
    <mergeCell ref="Q34:S34"/>
    <mergeCell ref="N34:P34"/>
    <mergeCell ref="N33:P33"/>
    <mergeCell ref="B24:D24"/>
    <mergeCell ref="B25:D25"/>
    <mergeCell ref="B26:D26"/>
    <mergeCell ref="B28:D28"/>
    <mergeCell ref="B27:D27"/>
    <mergeCell ref="T33:V33"/>
    <mergeCell ref="B32:D32"/>
    <mergeCell ref="B33:D33"/>
    <mergeCell ref="E33:G33"/>
    <mergeCell ref="H33:J33"/>
    <mergeCell ref="K33:M33"/>
    <mergeCell ref="N32:P32"/>
    <mergeCell ref="Q32:S32"/>
    <mergeCell ref="E32:G32"/>
    <mergeCell ref="T26:V26"/>
    <mergeCell ref="Q26:S26"/>
    <mergeCell ref="K25:M25"/>
    <mergeCell ref="E26:G26"/>
    <mergeCell ref="H26:J26"/>
    <mergeCell ref="Q24:S24"/>
    <mergeCell ref="Q25:S25"/>
    <mergeCell ref="N25:P25"/>
    <mergeCell ref="N24:P24"/>
    <mergeCell ref="E27:G27"/>
    <mergeCell ref="A1:V1"/>
    <mergeCell ref="A2:V2"/>
    <mergeCell ref="E4:F4"/>
    <mergeCell ref="H4:V4"/>
    <mergeCell ref="T13:V13"/>
    <mergeCell ref="B29:D29"/>
    <mergeCell ref="B31:D31"/>
    <mergeCell ref="N28:P28"/>
    <mergeCell ref="E28:G28"/>
    <mergeCell ref="E29:G29"/>
    <mergeCell ref="H29:J29"/>
    <mergeCell ref="K29:M29"/>
    <mergeCell ref="K31:M31"/>
    <mergeCell ref="H28:J28"/>
    <mergeCell ref="K28:M28"/>
    <mergeCell ref="T29:V29"/>
    <mergeCell ref="N31:P31"/>
    <mergeCell ref="Q31:S31"/>
    <mergeCell ref="T31:V31"/>
    <mergeCell ref="Q29:S29"/>
    <mergeCell ref="N29:P29"/>
    <mergeCell ref="N30:P30"/>
    <mergeCell ref="Q30:S30"/>
    <mergeCell ref="T30:V30"/>
    <mergeCell ref="Q23:S23"/>
    <mergeCell ref="Q20:S20"/>
    <mergeCell ref="T14:V14"/>
    <mergeCell ref="T15:V15"/>
    <mergeCell ref="T24:V24"/>
    <mergeCell ref="T25:V25"/>
    <mergeCell ref="T18:V18"/>
    <mergeCell ref="T20:V20"/>
    <mergeCell ref="Q16:S16"/>
    <mergeCell ref="T16:V16"/>
    <mergeCell ref="Q17:S17"/>
    <mergeCell ref="T17:V17"/>
    <mergeCell ref="Q14:S14"/>
    <mergeCell ref="Q15:S15"/>
    <mergeCell ref="Q18:S18"/>
    <mergeCell ref="Q21:S21"/>
    <mergeCell ref="T21:V21"/>
    <mergeCell ref="Q22:S22"/>
    <mergeCell ref="T22:V22"/>
    <mergeCell ref="T23:V23"/>
    <mergeCell ref="Q10:S10"/>
    <mergeCell ref="Q13:S13"/>
    <mergeCell ref="A7:V7"/>
    <mergeCell ref="N10:P10"/>
    <mergeCell ref="N13:P13"/>
    <mergeCell ref="T10:V10"/>
    <mergeCell ref="B10:D10"/>
    <mergeCell ref="B13:D13"/>
    <mergeCell ref="A8:D8"/>
    <mergeCell ref="E9:G9"/>
    <mergeCell ref="T9:V9"/>
    <mergeCell ref="E8:M8"/>
    <mergeCell ref="N8:V8"/>
    <mergeCell ref="E13:G13"/>
    <mergeCell ref="H13:J13"/>
    <mergeCell ref="K13:M13"/>
    <mergeCell ref="T12:V12"/>
    <mergeCell ref="B11:D11"/>
    <mergeCell ref="K11:M11"/>
    <mergeCell ref="N11:P11"/>
    <mergeCell ref="Q11:S11"/>
    <mergeCell ref="T11:V11"/>
    <mergeCell ref="B12:D12"/>
    <mergeCell ref="K12:M12"/>
    <mergeCell ref="A50:V50"/>
    <mergeCell ref="A51:B51"/>
    <mergeCell ref="C51:N51"/>
    <mergeCell ref="O51:S51"/>
    <mergeCell ref="T51:V51"/>
    <mergeCell ref="N14:P14"/>
    <mergeCell ref="B14:D14"/>
    <mergeCell ref="N26:P26"/>
    <mergeCell ref="N16:P16"/>
    <mergeCell ref="N17:P17"/>
    <mergeCell ref="A49:V49"/>
    <mergeCell ref="C47:L47"/>
    <mergeCell ref="H45:I45"/>
    <mergeCell ref="J45:L45"/>
    <mergeCell ref="A44:B45"/>
    <mergeCell ref="C44:D44"/>
    <mergeCell ref="O44:V44"/>
    <mergeCell ref="U47:V47"/>
    <mergeCell ref="C48:E48"/>
    <mergeCell ref="M44:N44"/>
    <mergeCell ref="H42:I42"/>
    <mergeCell ref="J42:L42"/>
    <mergeCell ref="C39:D39"/>
    <mergeCell ref="E39:G39"/>
    <mergeCell ref="P48:Q48"/>
    <mergeCell ref="O45:V45"/>
    <mergeCell ref="C45:D45"/>
    <mergeCell ref="E45:G45"/>
    <mergeCell ref="R47:T47"/>
    <mergeCell ref="R48:T48"/>
    <mergeCell ref="O42:V42"/>
    <mergeCell ref="A46:V46"/>
    <mergeCell ref="A47:A48"/>
    <mergeCell ref="M47:O47"/>
    <mergeCell ref="P47:Q47"/>
    <mergeCell ref="M45:N45"/>
    <mergeCell ref="U48:V48"/>
    <mergeCell ref="H48:J48"/>
    <mergeCell ref="K48:L48"/>
    <mergeCell ref="M48:O48"/>
    <mergeCell ref="F48:G48"/>
    <mergeCell ref="A43:V43"/>
    <mergeCell ref="E44:G44"/>
    <mergeCell ref="M42:N42"/>
    <mergeCell ref="H44:I44"/>
    <mergeCell ref="J44:L44"/>
    <mergeCell ref="J41:L41"/>
    <mergeCell ref="M41:N41"/>
    <mergeCell ref="B36:D36"/>
    <mergeCell ref="E36:G36"/>
    <mergeCell ref="H36:J36"/>
    <mergeCell ref="K36:M36"/>
    <mergeCell ref="N36:P36"/>
    <mergeCell ref="H39:I39"/>
    <mergeCell ref="C40:D40"/>
    <mergeCell ref="E40:G40"/>
    <mergeCell ref="H40:I40"/>
    <mergeCell ref="C42:D42"/>
    <mergeCell ref="E42:G42"/>
    <mergeCell ref="Q36:S36"/>
    <mergeCell ref="T36:V36"/>
    <mergeCell ref="C41:D41"/>
    <mergeCell ref="E41:G41"/>
    <mergeCell ref="H41:I41"/>
    <mergeCell ref="O40:V40"/>
    <mergeCell ref="A38:V38"/>
    <mergeCell ref="O39:V39"/>
    <mergeCell ref="M40:N40"/>
    <mergeCell ref="O41:V41"/>
    <mergeCell ref="J40:L40"/>
    <mergeCell ref="A39:B40"/>
    <mergeCell ref="J39:L39"/>
    <mergeCell ref="M39:N39"/>
    <mergeCell ref="A41:B42"/>
    <mergeCell ref="N37:P37"/>
    <mergeCell ref="H27:J27"/>
    <mergeCell ref="K27:M27"/>
    <mergeCell ref="N27:P27"/>
    <mergeCell ref="T28:V28"/>
    <mergeCell ref="Q28:S28"/>
    <mergeCell ref="B35:D35"/>
    <mergeCell ref="E35:G35"/>
    <mergeCell ref="H35:J35"/>
    <mergeCell ref="K35:M35"/>
    <mergeCell ref="Q27:S27"/>
    <mergeCell ref="T27:V27"/>
    <mergeCell ref="B30:D30"/>
    <mergeCell ref="E30:G30"/>
    <mergeCell ref="H30:J30"/>
    <mergeCell ref="K30:M30"/>
    <mergeCell ref="N35:P35"/>
    <mergeCell ref="Q35:S35"/>
    <mergeCell ref="T35:V35"/>
    <mergeCell ref="T32:V32"/>
    <mergeCell ref="Q33:S33"/>
  </mergeCells>
  <phoneticPr fontId="2" type="noConversion"/>
  <hyperlinks>
    <hyperlink ref="O45" r:id="rId1"/>
    <hyperlink ref="O40" r:id="rId2"/>
    <hyperlink ref="O42" r:id="rId3"/>
  </hyperlinks>
  <printOptions gridLines="1"/>
  <pageMargins left="0.78740157480314965" right="0.78740157480314965" top="0.4" bottom="0.32" header="0.39370078740157483" footer="0.17"/>
  <pageSetup paperSize="9" scale="71" fitToHeight="0" orientation="landscape" useFirstPageNumber="1" r:id="rId4"/>
  <headerFooter alignWithMargins="0">
    <oddHeader>&amp;RObrazac FP-Z</oddHeader>
    <oddFooter>&amp;R&amp;P/&amp;N</oddFooter>
  </headerFooter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F31" sqref="F31"/>
    </sheetView>
  </sheetViews>
  <sheetFormatPr defaultRowHeight="13.2"/>
  <cols>
    <col min="2" max="2" width="37.6640625" customWidth="1"/>
  </cols>
  <sheetData>
    <row r="1" spans="1:2">
      <c r="A1" s="414" t="s">
        <v>1125</v>
      </c>
      <c r="B1" s="414"/>
    </row>
    <row r="2" spans="1:2">
      <c r="A2" s="35" t="s">
        <v>8654</v>
      </c>
      <c r="B2" s="35" t="s">
        <v>8655</v>
      </c>
    </row>
    <row r="3" spans="1:2">
      <c r="A3" s="36" t="s">
        <v>8660</v>
      </c>
      <c r="B3" s="36" t="s">
        <v>8659</v>
      </c>
    </row>
    <row r="4" spans="1:2">
      <c r="A4" s="36" t="s">
        <v>6039</v>
      </c>
      <c r="B4" s="36" t="s">
        <v>322</v>
      </c>
    </row>
    <row r="5" spans="1:2">
      <c r="A5" s="36" t="s">
        <v>8677</v>
      </c>
      <c r="B5" s="36" t="s">
        <v>8678</v>
      </c>
    </row>
    <row r="6" spans="1:2">
      <c r="A6" s="36" t="s">
        <v>784</v>
      </c>
      <c r="B6" s="36" t="s">
        <v>323</v>
      </c>
    </row>
    <row r="7" spans="1:2">
      <c r="A7" s="36" t="s">
        <v>3058</v>
      </c>
      <c r="B7" s="36" t="s">
        <v>3059</v>
      </c>
    </row>
    <row r="8" spans="1:2">
      <c r="A8" s="36" t="s">
        <v>3068</v>
      </c>
      <c r="B8" s="36" t="s">
        <v>3069</v>
      </c>
    </row>
  </sheetData>
  <sheetProtection sheet="1" objects="1" scenarios="1"/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Normal="100" workbookViewId="0">
      <pane ySplit="2" topLeftCell="A45" activePane="bottomLeft" state="frozen"/>
      <selection activeCell="Y29" sqref="Y29"/>
      <selection pane="bottomLeft" activeCell="T51" sqref="T51:V51"/>
    </sheetView>
  </sheetViews>
  <sheetFormatPr defaultColWidth="10.6640625" defaultRowHeight="13.2"/>
  <cols>
    <col min="1" max="1" width="9.5546875" style="12" customWidth="1"/>
    <col min="2" max="2" width="31" style="12" customWidth="1"/>
    <col min="3" max="22" width="6.6640625" style="12" customWidth="1"/>
    <col min="23" max="16384" width="10.6640625" style="4"/>
  </cols>
  <sheetData>
    <row r="1" spans="1:22" s="2" customFormat="1" ht="18" customHeight="1" thickTop="1">
      <c r="A1" s="240" t="s">
        <v>2978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2"/>
    </row>
    <row r="2" spans="1:22" s="2" customFormat="1" ht="18" customHeight="1">
      <c r="A2" s="243" t="s">
        <v>11480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5"/>
    </row>
    <row r="3" spans="1:22" s="2" customFormat="1" ht="18" customHeight="1">
      <c r="A3" s="253" t="s">
        <v>1130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</row>
    <row r="4" spans="1:22">
      <c r="A4" s="256" t="s">
        <v>1131</v>
      </c>
      <c r="B4" s="257"/>
      <c r="C4" s="258" t="s">
        <v>1132</v>
      </c>
      <c r="D4" s="258"/>
      <c r="E4" s="278" t="str">
        <f>'Obrazac_FP-Z'!E4</f>
        <v>3270424</v>
      </c>
      <c r="F4" s="279"/>
      <c r="G4" s="3" t="s">
        <v>1133</v>
      </c>
      <c r="H4" s="280" t="str">
        <f>'Obrazac_FP-Z'!H4</f>
        <v>INSTITUT ZA FIZIKU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1"/>
    </row>
    <row r="5" spans="1:22">
      <c r="A5" s="251" t="s">
        <v>1134</v>
      </c>
      <c r="B5" s="252"/>
      <c r="C5" s="252"/>
      <c r="D5" s="252"/>
      <c r="E5" s="252"/>
      <c r="F5" s="252"/>
      <c r="G5" s="252"/>
      <c r="H5" s="280" t="str">
        <f>'Obrazac_FP-Z'!H5</f>
        <v>MINISTARSTVO ZNANOSTI, OBRAZOVANJA I ŠPORTA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/>
    </row>
    <row r="6" spans="1:22">
      <c r="A6" s="251" t="s">
        <v>1135</v>
      </c>
      <c r="B6" s="252"/>
      <c r="C6" s="252"/>
      <c r="D6" s="252"/>
      <c r="E6" s="252"/>
      <c r="F6" s="252"/>
      <c r="G6" s="252"/>
      <c r="H6" s="280" t="str">
        <f>'Obrazac_FP-Z'!H6</f>
        <v>Državni proračun</v>
      </c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1"/>
    </row>
    <row r="7" spans="1:22" ht="15.75" customHeight="1">
      <c r="A7" s="253" t="s">
        <v>2979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5"/>
    </row>
    <row r="8" spans="1:22" s="5" customFormat="1" ht="12.75" customHeight="1">
      <c r="A8" s="294" t="s">
        <v>2251</v>
      </c>
      <c r="B8" s="293"/>
      <c r="C8" s="290" t="s">
        <v>2980</v>
      </c>
      <c r="D8" s="291"/>
      <c r="E8" s="291"/>
      <c r="F8" s="291"/>
      <c r="G8" s="293"/>
      <c r="H8" s="289" t="s">
        <v>1137</v>
      </c>
      <c r="I8" s="289"/>
      <c r="J8" s="289"/>
      <c r="K8" s="289"/>
      <c r="L8" s="289"/>
      <c r="M8" s="289"/>
      <c r="N8" s="295">
        <v>2013</v>
      </c>
      <c r="O8" s="296"/>
      <c r="P8" s="297"/>
      <c r="Q8" s="295">
        <v>2014</v>
      </c>
      <c r="R8" s="296"/>
      <c r="S8" s="297"/>
      <c r="T8" s="295">
        <v>2015</v>
      </c>
      <c r="U8" s="296"/>
      <c r="V8" s="298"/>
    </row>
    <row r="9" spans="1:22" s="5" customFormat="1" ht="12.75" customHeight="1">
      <c r="A9" s="14" t="s">
        <v>2981</v>
      </c>
      <c r="B9" s="15" t="s">
        <v>1141</v>
      </c>
      <c r="C9" s="13" t="s">
        <v>1140</v>
      </c>
      <c r="D9" s="290" t="s">
        <v>1141</v>
      </c>
      <c r="E9" s="291"/>
      <c r="F9" s="291"/>
      <c r="G9" s="293"/>
      <c r="H9" s="13" t="s">
        <v>1140</v>
      </c>
      <c r="I9" s="289" t="s">
        <v>1141</v>
      </c>
      <c r="J9" s="289"/>
      <c r="K9" s="289"/>
      <c r="L9" s="289"/>
      <c r="M9" s="289"/>
      <c r="N9" s="289" t="s">
        <v>2982</v>
      </c>
      <c r="O9" s="289"/>
      <c r="P9" s="289"/>
      <c r="Q9" s="289" t="s">
        <v>2982</v>
      </c>
      <c r="R9" s="289"/>
      <c r="S9" s="289"/>
      <c r="T9" s="290" t="s">
        <v>2982</v>
      </c>
      <c r="U9" s="291"/>
      <c r="V9" s="292"/>
    </row>
    <row r="10" spans="1:22" ht="12.75" customHeight="1">
      <c r="A10" s="112" t="s">
        <v>412</v>
      </c>
      <c r="B10" s="109" t="s">
        <v>12004</v>
      </c>
      <c r="C10" s="67">
        <v>11</v>
      </c>
      <c r="D10" s="67" t="s">
        <v>8659</v>
      </c>
      <c r="E10" s="68"/>
      <c r="F10" s="68"/>
      <c r="G10" s="69"/>
      <c r="H10" s="109">
        <v>63</v>
      </c>
      <c r="I10" s="109" t="s">
        <v>1157</v>
      </c>
      <c r="J10" s="110"/>
      <c r="K10" s="110"/>
      <c r="L10" s="110"/>
      <c r="M10" s="111"/>
      <c r="N10" s="287">
        <v>70000</v>
      </c>
      <c r="O10" s="287"/>
      <c r="P10" s="287"/>
      <c r="Q10" s="287">
        <v>70000</v>
      </c>
      <c r="R10" s="287"/>
      <c r="S10" s="287"/>
      <c r="T10" s="287">
        <v>70000</v>
      </c>
      <c r="U10" s="287"/>
      <c r="V10" s="288"/>
    </row>
    <row r="11" spans="1:22" ht="12.75" customHeight="1">
      <c r="A11" s="112" t="s">
        <v>413</v>
      </c>
      <c r="B11" s="109" t="s">
        <v>415</v>
      </c>
      <c r="C11" s="67">
        <v>11</v>
      </c>
      <c r="D11" s="67" t="s">
        <v>8659</v>
      </c>
      <c r="E11" s="68"/>
      <c r="F11" s="68"/>
      <c r="G11" s="69"/>
      <c r="H11" s="109">
        <v>11</v>
      </c>
      <c r="I11" s="109" t="s">
        <v>1142</v>
      </c>
      <c r="J11" s="110"/>
      <c r="K11" s="110"/>
      <c r="L11" s="110"/>
      <c r="M11" s="111"/>
      <c r="N11" s="287">
        <v>12000</v>
      </c>
      <c r="O11" s="287"/>
      <c r="P11" s="287"/>
      <c r="Q11" s="287">
        <v>12000</v>
      </c>
      <c r="R11" s="287"/>
      <c r="S11" s="287"/>
      <c r="T11" s="287">
        <v>12000</v>
      </c>
      <c r="U11" s="287"/>
      <c r="V11" s="287"/>
    </row>
    <row r="12" spans="1:22" ht="12.75" customHeight="1">
      <c r="A12" s="112" t="s">
        <v>414</v>
      </c>
      <c r="B12" s="109" t="s">
        <v>416</v>
      </c>
      <c r="C12" s="67">
        <v>11</v>
      </c>
      <c r="D12" s="67" t="s">
        <v>8659</v>
      </c>
      <c r="E12" s="68"/>
      <c r="F12" s="68"/>
      <c r="G12" s="69"/>
      <c r="H12" s="109">
        <v>11</v>
      </c>
      <c r="I12" s="109" t="s">
        <v>1142</v>
      </c>
      <c r="J12" s="110"/>
      <c r="K12" s="110"/>
      <c r="L12" s="110"/>
      <c r="M12" s="111"/>
      <c r="N12" s="287">
        <v>40000</v>
      </c>
      <c r="O12" s="287"/>
      <c r="P12" s="287"/>
      <c r="Q12" s="287">
        <v>40000</v>
      </c>
      <c r="R12" s="287"/>
      <c r="S12" s="287"/>
      <c r="T12" s="287">
        <v>40000</v>
      </c>
      <c r="U12" s="287"/>
      <c r="V12" s="287"/>
    </row>
    <row r="13" spans="1:22" ht="12.75" customHeight="1">
      <c r="A13" s="112" t="s">
        <v>4840</v>
      </c>
      <c r="B13" s="109" t="str">
        <f>VLOOKUP($A13,'E(PiP)-I'!$A$3:$G$231,2,FALSE)</f>
        <v xml:space="preserve">Ostali nespomenuti prihodi </v>
      </c>
      <c r="C13" s="67">
        <v>11</v>
      </c>
      <c r="D13" s="67" t="s">
        <v>8659</v>
      </c>
      <c r="E13" s="68"/>
      <c r="F13" s="68"/>
      <c r="G13" s="69"/>
      <c r="H13" s="109" t="str">
        <f>TRIM(VLOOKUP($A13,'E(PiP)-I'!$A$3:$G$231,5,FALSE))</f>
        <v>11</v>
      </c>
      <c r="I13" s="109" t="str">
        <f>VLOOKUP($A13,'E(PiP)-I'!$A$3:$G$231,6,FALSE)</f>
        <v>Opći prihodi i primici</v>
      </c>
      <c r="J13" s="110"/>
      <c r="K13" s="110"/>
      <c r="L13" s="110"/>
      <c r="M13" s="111"/>
      <c r="N13" s="287">
        <v>20000</v>
      </c>
      <c r="O13" s="287"/>
      <c r="P13" s="287"/>
      <c r="Q13" s="287">
        <v>20000</v>
      </c>
      <c r="R13" s="287"/>
      <c r="S13" s="287"/>
      <c r="T13" s="287">
        <v>20000</v>
      </c>
      <c r="U13" s="287"/>
      <c r="V13" s="288"/>
    </row>
    <row r="14" spans="1:22" ht="12.75" customHeight="1">
      <c r="A14" s="112" t="s">
        <v>13325</v>
      </c>
      <c r="B14" s="109" t="s">
        <v>13328</v>
      </c>
      <c r="C14" s="67">
        <v>11</v>
      </c>
      <c r="D14" s="67" t="s">
        <v>8659</v>
      </c>
      <c r="E14" s="68"/>
      <c r="F14" s="68"/>
      <c r="G14" s="69"/>
      <c r="H14" s="109">
        <v>31</v>
      </c>
      <c r="I14" s="109" t="s">
        <v>1147</v>
      </c>
      <c r="J14" s="110"/>
      <c r="K14" s="110"/>
      <c r="L14" s="110"/>
      <c r="M14" s="111"/>
      <c r="N14" s="299">
        <v>670000</v>
      </c>
      <c r="O14" s="300"/>
      <c r="P14" s="301"/>
      <c r="Q14" s="287">
        <v>695000</v>
      </c>
      <c r="R14" s="287"/>
      <c r="S14" s="287"/>
      <c r="T14" s="287">
        <v>730000</v>
      </c>
      <c r="U14" s="287"/>
      <c r="V14" s="287"/>
    </row>
    <row r="15" spans="1:22" ht="12.75" customHeight="1">
      <c r="A15" s="112" t="s">
        <v>13330</v>
      </c>
      <c r="B15" s="109" t="s">
        <v>13329</v>
      </c>
      <c r="C15" s="67">
        <v>11</v>
      </c>
      <c r="D15" s="67" t="s">
        <v>8659</v>
      </c>
      <c r="E15" s="68"/>
      <c r="F15" s="68"/>
      <c r="G15" s="69"/>
      <c r="H15" s="109">
        <v>61</v>
      </c>
      <c r="I15" s="109" t="s">
        <v>1156</v>
      </c>
      <c r="J15" s="110"/>
      <c r="K15" s="110"/>
      <c r="L15" s="110"/>
      <c r="M15" s="111"/>
      <c r="N15" s="287">
        <v>50000</v>
      </c>
      <c r="O15" s="287"/>
      <c r="P15" s="287"/>
      <c r="Q15" s="287">
        <v>50000</v>
      </c>
      <c r="R15" s="287"/>
      <c r="S15" s="287"/>
      <c r="T15" s="287">
        <v>50000</v>
      </c>
      <c r="U15" s="287"/>
      <c r="V15" s="287"/>
    </row>
    <row r="16" spans="1:22" ht="12.75" customHeight="1">
      <c r="A16" s="112" t="s">
        <v>13322</v>
      </c>
      <c r="B16" s="109" t="s">
        <v>417</v>
      </c>
      <c r="C16" s="67">
        <v>11</v>
      </c>
      <c r="D16" s="67" t="s">
        <v>8659</v>
      </c>
      <c r="E16" s="68"/>
      <c r="F16" s="68"/>
      <c r="G16" s="69"/>
      <c r="H16" s="109">
        <v>11</v>
      </c>
      <c r="I16" s="109" t="s">
        <v>1142</v>
      </c>
      <c r="J16" s="110"/>
      <c r="K16" s="110"/>
      <c r="L16" s="110"/>
      <c r="M16" s="111"/>
      <c r="N16" s="287">
        <v>21242600</v>
      </c>
      <c r="O16" s="287"/>
      <c r="P16" s="287"/>
      <c r="Q16" s="287">
        <v>21051800</v>
      </c>
      <c r="R16" s="287"/>
      <c r="S16" s="287"/>
      <c r="T16" s="287">
        <v>22053900</v>
      </c>
      <c r="U16" s="287"/>
      <c r="V16" s="288"/>
    </row>
    <row r="17" spans="1:22" ht="12.75" customHeight="1">
      <c r="A17" s="112" t="s">
        <v>13323</v>
      </c>
      <c r="B17" s="109" t="s">
        <v>418</v>
      </c>
      <c r="C17" s="67">
        <v>11</v>
      </c>
      <c r="D17" s="67" t="s">
        <v>8659</v>
      </c>
      <c r="E17" s="68"/>
      <c r="F17" s="68"/>
      <c r="G17" s="69"/>
      <c r="H17" s="109">
        <v>11</v>
      </c>
      <c r="I17" s="109" t="s">
        <v>1142</v>
      </c>
      <c r="J17" s="110"/>
      <c r="K17" s="110"/>
      <c r="L17" s="110"/>
      <c r="M17" s="111"/>
      <c r="N17" s="287">
        <v>0</v>
      </c>
      <c r="O17" s="287"/>
      <c r="P17" s="287"/>
      <c r="Q17" s="287">
        <v>0</v>
      </c>
      <c r="R17" s="287"/>
      <c r="S17" s="287"/>
      <c r="T17" s="287">
        <v>0</v>
      </c>
      <c r="U17" s="287"/>
      <c r="V17" s="288"/>
    </row>
    <row r="18" spans="1:22" ht="12.75" customHeight="1">
      <c r="A18" s="112" t="s">
        <v>13324</v>
      </c>
      <c r="B18" s="109" t="s">
        <v>419</v>
      </c>
      <c r="C18" s="67">
        <v>11</v>
      </c>
      <c r="D18" s="67" t="s">
        <v>8659</v>
      </c>
      <c r="E18" s="68"/>
      <c r="F18" s="68"/>
      <c r="G18" s="69"/>
      <c r="H18" s="109">
        <v>11</v>
      </c>
      <c r="I18" s="109" t="s">
        <v>1142</v>
      </c>
      <c r="J18" s="110"/>
      <c r="K18" s="110"/>
      <c r="L18" s="110"/>
      <c r="M18" s="111"/>
      <c r="N18" s="287">
        <v>300000</v>
      </c>
      <c r="O18" s="287"/>
      <c r="P18" s="287"/>
      <c r="Q18" s="287">
        <v>300000</v>
      </c>
      <c r="R18" s="287"/>
      <c r="S18" s="287"/>
      <c r="T18" s="287">
        <v>300000</v>
      </c>
      <c r="U18" s="287"/>
      <c r="V18" s="288"/>
    </row>
    <row r="19" spans="1:22" ht="12.75" customHeight="1">
      <c r="A19" s="112" t="s">
        <v>320</v>
      </c>
      <c r="B19" s="109" t="s">
        <v>1709</v>
      </c>
      <c r="C19" s="67">
        <v>11</v>
      </c>
      <c r="D19" s="67" t="s">
        <v>8659</v>
      </c>
      <c r="E19" s="68"/>
      <c r="F19" s="68"/>
      <c r="G19" s="69"/>
      <c r="H19" s="109">
        <v>0</v>
      </c>
      <c r="I19" s="109">
        <v>0</v>
      </c>
      <c r="J19" s="110"/>
      <c r="K19" s="110"/>
      <c r="L19" s="110"/>
      <c r="M19" s="111"/>
      <c r="N19" s="287"/>
      <c r="O19" s="287"/>
      <c r="P19" s="287"/>
      <c r="Q19" s="287"/>
      <c r="R19" s="287"/>
      <c r="S19" s="287"/>
      <c r="T19" s="287"/>
      <c r="U19" s="287"/>
      <c r="V19" s="288"/>
    </row>
    <row r="20" spans="1:22" ht="12.75" customHeight="1">
      <c r="A20" s="112" t="s">
        <v>320</v>
      </c>
      <c r="B20" s="109" t="str">
        <f>VLOOKUP($A20,'E(PiP)-I'!$A$3:$G$231,2,FALSE)</f>
        <v>Upišite šifru konta u koloni A ili 9999 za prazan redak</v>
      </c>
      <c r="C20" s="67">
        <v>11</v>
      </c>
      <c r="D20" s="67" t="s">
        <v>8659</v>
      </c>
      <c r="E20" s="68"/>
      <c r="F20" s="68"/>
      <c r="G20" s="69"/>
      <c r="H20" s="109" t="str">
        <f>TRIM(VLOOKUP($A20,'E(PiP)-I'!$A$3:$G$231,5,FALSE))</f>
        <v>0</v>
      </c>
      <c r="I20" s="109">
        <f>VLOOKUP($A20,'E(PiP)-I'!$A$3:$G$231,6,FALSE)</f>
        <v>0</v>
      </c>
      <c r="J20" s="110"/>
      <c r="K20" s="110"/>
      <c r="L20" s="110"/>
      <c r="M20" s="111"/>
      <c r="N20" s="287"/>
      <c r="O20" s="287"/>
      <c r="P20" s="287"/>
      <c r="Q20" s="287"/>
      <c r="R20" s="287"/>
      <c r="S20" s="287"/>
      <c r="T20" s="287"/>
      <c r="U20" s="287"/>
      <c r="V20" s="288"/>
    </row>
    <row r="21" spans="1:22" ht="12.75" customHeight="1">
      <c r="A21" s="112" t="s">
        <v>320</v>
      </c>
      <c r="B21" s="109" t="str">
        <f>VLOOKUP($A21,'E(PiP)-I'!$A$3:$G$231,2,FALSE)</f>
        <v>Upišite šifru konta u koloni A ili 9999 za prazan redak</v>
      </c>
      <c r="C21" s="67">
        <v>11</v>
      </c>
      <c r="D21" s="67" t="s">
        <v>8659</v>
      </c>
      <c r="E21" s="68"/>
      <c r="F21" s="68"/>
      <c r="G21" s="69"/>
      <c r="H21" s="109" t="str">
        <f>TRIM(VLOOKUP($A21,'E(PiP)-I'!$A$3:$G$231,5,FALSE))</f>
        <v>0</v>
      </c>
      <c r="I21" s="109">
        <f>VLOOKUP($A21,'E(PiP)-I'!$A$3:$G$231,6,FALSE)</f>
        <v>0</v>
      </c>
      <c r="J21" s="110"/>
      <c r="K21" s="110"/>
      <c r="L21" s="110"/>
      <c r="M21" s="111"/>
      <c r="N21" s="287"/>
      <c r="O21" s="287"/>
      <c r="P21" s="287"/>
      <c r="Q21" s="287"/>
      <c r="R21" s="287"/>
      <c r="S21" s="287"/>
      <c r="T21" s="287"/>
      <c r="U21" s="287"/>
      <c r="V21" s="288"/>
    </row>
    <row r="22" spans="1:22" ht="12.75" customHeight="1">
      <c r="A22" s="112" t="s">
        <v>320</v>
      </c>
      <c r="B22" s="109" t="str">
        <f>VLOOKUP($A22,'E(PiP)-I'!$A$3:$G$231,2,FALSE)</f>
        <v>Upišite šifru konta u koloni A ili 9999 za prazan redak</v>
      </c>
      <c r="C22" s="67">
        <v>11</v>
      </c>
      <c r="D22" s="67" t="s">
        <v>8659</v>
      </c>
      <c r="E22" s="68"/>
      <c r="F22" s="68"/>
      <c r="G22" s="69"/>
      <c r="H22" s="109" t="str">
        <f>TRIM(VLOOKUP($A22,'E(PiP)-I'!$A$3:$G$231,5,FALSE))</f>
        <v>0</v>
      </c>
      <c r="I22" s="109">
        <f>VLOOKUP($A22,'E(PiP)-I'!$A$3:$G$231,6,FALSE)</f>
        <v>0</v>
      </c>
      <c r="J22" s="110"/>
      <c r="K22" s="110"/>
      <c r="L22" s="110"/>
      <c r="M22" s="111"/>
      <c r="N22" s="287"/>
      <c r="O22" s="287"/>
      <c r="P22" s="287"/>
      <c r="Q22" s="287"/>
      <c r="R22" s="287"/>
      <c r="S22" s="287"/>
      <c r="T22" s="287"/>
      <c r="U22" s="287"/>
      <c r="V22" s="288"/>
    </row>
    <row r="23" spans="1:22" ht="12.75" customHeight="1">
      <c r="A23" s="112" t="s">
        <v>320</v>
      </c>
      <c r="B23" s="109" t="str">
        <f>VLOOKUP($A23,'E(PiP)-I'!$A$3:$G$231,2,FALSE)</f>
        <v>Upišite šifru konta u koloni A ili 9999 za prazan redak</v>
      </c>
      <c r="C23" s="67">
        <v>11</v>
      </c>
      <c r="D23" s="67" t="s">
        <v>8659</v>
      </c>
      <c r="E23" s="68"/>
      <c r="F23" s="68"/>
      <c r="G23" s="69"/>
      <c r="H23" s="109" t="str">
        <f>TRIM(VLOOKUP($A23,'E(PiP)-I'!$A$3:$G$231,5,FALSE))</f>
        <v>0</v>
      </c>
      <c r="I23" s="109">
        <f>VLOOKUP($A23,'E(PiP)-I'!$A$3:$G$231,6,FALSE)</f>
        <v>0</v>
      </c>
      <c r="J23" s="110"/>
      <c r="K23" s="110"/>
      <c r="L23" s="110"/>
      <c r="M23" s="111"/>
      <c r="N23" s="287"/>
      <c r="O23" s="287"/>
      <c r="P23" s="287"/>
      <c r="Q23" s="287"/>
      <c r="R23" s="287"/>
      <c r="S23" s="287"/>
      <c r="T23" s="287"/>
      <c r="U23" s="287"/>
      <c r="V23" s="288"/>
    </row>
    <row r="24" spans="1:22" ht="12.75" customHeight="1">
      <c r="A24" s="112" t="s">
        <v>320</v>
      </c>
      <c r="B24" s="109" t="str">
        <f>VLOOKUP($A24,'E(PiP)-I'!$A$3:$G$231,2,FALSE)</f>
        <v>Upišite šifru konta u koloni A ili 9999 za prazan redak</v>
      </c>
      <c r="C24" s="67">
        <v>11</v>
      </c>
      <c r="D24" s="67" t="s">
        <v>8659</v>
      </c>
      <c r="E24" s="68"/>
      <c r="F24" s="68"/>
      <c r="G24" s="69"/>
      <c r="H24" s="109" t="str">
        <f>TRIM(VLOOKUP($A24,'E(PiP)-I'!$A$3:$G$231,5,FALSE))</f>
        <v>0</v>
      </c>
      <c r="I24" s="109">
        <f>VLOOKUP($A24,'E(PiP)-I'!$A$3:$G$231,6,FALSE)</f>
        <v>0</v>
      </c>
      <c r="J24" s="110"/>
      <c r="K24" s="110"/>
      <c r="L24" s="110"/>
      <c r="M24" s="111"/>
      <c r="N24" s="287"/>
      <c r="O24" s="287"/>
      <c r="P24" s="287"/>
      <c r="Q24" s="287"/>
      <c r="R24" s="287"/>
      <c r="S24" s="287"/>
      <c r="T24" s="287"/>
      <c r="U24" s="287"/>
      <c r="V24" s="288"/>
    </row>
    <row r="25" spans="1:22" ht="12.75" customHeight="1">
      <c r="A25" s="112" t="s">
        <v>320</v>
      </c>
      <c r="B25" s="109" t="str">
        <f>VLOOKUP($A25,'E(PiP)-I'!$A$3:$G$231,2,FALSE)</f>
        <v>Upišite šifru konta u koloni A ili 9999 za prazan redak</v>
      </c>
      <c r="C25" s="67">
        <v>11</v>
      </c>
      <c r="D25" s="67" t="s">
        <v>8659</v>
      </c>
      <c r="E25" s="68"/>
      <c r="F25" s="68"/>
      <c r="G25" s="69"/>
      <c r="H25" s="109" t="str">
        <f>TRIM(VLOOKUP($A25,'E(PiP)-I'!$A$3:$G$231,5,FALSE))</f>
        <v>0</v>
      </c>
      <c r="I25" s="109">
        <f>VLOOKUP($A25,'E(PiP)-I'!$A$3:$G$231,6,FALSE)</f>
        <v>0</v>
      </c>
      <c r="J25" s="110"/>
      <c r="K25" s="110"/>
      <c r="L25" s="110"/>
      <c r="M25" s="111"/>
      <c r="N25" s="287"/>
      <c r="O25" s="287"/>
      <c r="P25" s="287"/>
      <c r="Q25" s="287"/>
      <c r="R25" s="287"/>
      <c r="S25" s="287"/>
      <c r="T25" s="287"/>
      <c r="U25" s="287"/>
      <c r="V25" s="288"/>
    </row>
    <row r="26" spans="1:22" ht="12.75" customHeight="1">
      <c r="A26" s="112" t="s">
        <v>320</v>
      </c>
      <c r="B26" s="109" t="str">
        <f>VLOOKUP($A26,'E(PiP)-I'!$A$3:$G$231,2,FALSE)</f>
        <v>Upišite šifru konta u koloni A ili 9999 za prazan redak</v>
      </c>
      <c r="C26" s="67">
        <v>11</v>
      </c>
      <c r="D26" s="67" t="s">
        <v>8659</v>
      </c>
      <c r="E26" s="68"/>
      <c r="F26" s="68"/>
      <c r="G26" s="69"/>
      <c r="H26" s="109" t="str">
        <f>TRIM(VLOOKUP($A26,'E(PiP)-I'!$A$3:$G$231,5,FALSE))</f>
        <v>0</v>
      </c>
      <c r="I26" s="109">
        <f>VLOOKUP($A26,'E(PiP)-I'!$A$3:$G$231,6,FALSE)</f>
        <v>0</v>
      </c>
      <c r="J26" s="110"/>
      <c r="K26" s="110"/>
      <c r="L26" s="110"/>
      <c r="M26" s="111"/>
      <c r="N26" s="287"/>
      <c r="O26" s="287"/>
      <c r="P26" s="287"/>
      <c r="Q26" s="287"/>
      <c r="R26" s="287"/>
      <c r="S26" s="287"/>
      <c r="T26" s="287"/>
      <c r="U26" s="287"/>
      <c r="V26" s="288"/>
    </row>
    <row r="27" spans="1:22" ht="12.75" customHeight="1">
      <c r="A27" s="112" t="s">
        <v>320</v>
      </c>
      <c r="B27" s="109" t="str">
        <f>VLOOKUP($A27,'E(PiP)-I'!$A$3:$G$231,2,FALSE)</f>
        <v>Upišite šifru konta u koloni A ili 9999 za prazan redak</v>
      </c>
      <c r="C27" s="67">
        <v>11</v>
      </c>
      <c r="D27" s="67" t="s">
        <v>8659</v>
      </c>
      <c r="E27" s="68"/>
      <c r="F27" s="68"/>
      <c r="G27" s="69"/>
      <c r="H27" s="109" t="str">
        <f>TRIM(VLOOKUP($A27,'E(PiP)-I'!$A$3:$G$231,5,FALSE))</f>
        <v>0</v>
      </c>
      <c r="I27" s="109">
        <f>VLOOKUP($A27,'E(PiP)-I'!$A$3:$G$231,6,FALSE)</f>
        <v>0</v>
      </c>
      <c r="J27" s="110"/>
      <c r="K27" s="110"/>
      <c r="L27" s="110"/>
      <c r="M27" s="111"/>
      <c r="N27" s="287"/>
      <c r="O27" s="287"/>
      <c r="P27" s="287"/>
      <c r="Q27" s="287"/>
      <c r="R27" s="287"/>
      <c r="S27" s="287"/>
      <c r="T27" s="287"/>
      <c r="U27" s="287"/>
      <c r="V27" s="288"/>
    </row>
    <row r="28" spans="1:22" ht="12.75" customHeight="1">
      <c r="A28" s="112" t="s">
        <v>320</v>
      </c>
      <c r="B28" s="109" t="str">
        <f>VLOOKUP($A28,'E(PiP)-I'!$A$3:$G$231,2,FALSE)</f>
        <v>Upišite šifru konta u koloni A ili 9999 za prazan redak</v>
      </c>
      <c r="C28" s="67">
        <v>11</v>
      </c>
      <c r="D28" s="67" t="s">
        <v>8659</v>
      </c>
      <c r="E28" s="68"/>
      <c r="F28" s="68"/>
      <c r="G28" s="69"/>
      <c r="H28" s="109" t="str">
        <f>TRIM(VLOOKUP($A28,'E(PiP)-I'!$A$3:$G$231,5,FALSE))</f>
        <v>0</v>
      </c>
      <c r="I28" s="109">
        <f>VLOOKUP($A28,'E(PiP)-I'!$A$3:$G$231,6,FALSE)</f>
        <v>0</v>
      </c>
      <c r="J28" s="110"/>
      <c r="K28" s="110"/>
      <c r="L28" s="110"/>
      <c r="M28" s="111"/>
      <c r="N28" s="287"/>
      <c r="O28" s="287"/>
      <c r="P28" s="287"/>
      <c r="Q28" s="287"/>
      <c r="R28" s="287"/>
      <c r="S28" s="287"/>
      <c r="T28" s="287"/>
      <c r="U28" s="287"/>
      <c r="V28" s="288"/>
    </row>
    <row r="29" spans="1:22" ht="12.75" customHeight="1">
      <c r="A29" s="112" t="s">
        <v>320</v>
      </c>
      <c r="B29" s="109" t="str">
        <f>VLOOKUP($A29,'E(PiP)-I'!$A$3:$G$231,2,FALSE)</f>
        <v>Upišite šifru konta u koloni A ili 9999 za prazan redak</v>
      </c>
      <c r="C29" s="67">
        <v>11</v>
      </c>
      <c r="D29" s="67" t="s">
        <v>8659</v>
      </c>
      <c r="E29" s="68"/>
      <c r="F29" s="68"/>
      <c r="G29" s="69"/>
      <c r="H29" s="109" t="str">
        <f>TRIM(VLOOKUP($A29,'E(PiP)-I'!$A$3:$G$231,5,FALSE))</f>
        <v>0</v>
      </c>
      <c r="I29" s="109">
        <f>VLOOKUP($A29,'E(PiP)-I'!$A$3:$G$231,6,FALSE)</f>
        <v>0</v>
      </c>
      <c r="J29" s="110"/>
      <c r="K29" s="110"/>
      <c r="L29" s="110"/>
      <c r="M29" s="111"/>
      <c r="N29" s="287"/>
      <c r="O29" s="287"/>
      <c r="P29" s="287"/>
      <c r="Q29" s="287"/>
      <c r="R29" s="287"/>
      <c r="S29" s="287"/>
      <c r="T29" s="287"/>
      <c r="U29" s="287"/>
      <c r="V29" s="288"/>
    </row>
    <row r="30" spans="1:22" ht="12.75" customHeight="1">
      <c r="A30" s="112" t="s">
        <v>320</v>
      </c>
      <c r="B30" s="109" t="str">
        <f>VLOOKUP($A30,'E(PiP)-I'!$A$3:$G$231,2,FALSE)</f>
        <v>Upišite šifru konta u koloni A ili 9999 za prazan redak</v>
      </c>
      <c r="C30" s="67">
        <v>11</v>
      </c>
      <c r="D30" s="67" t="s">
        <v>8659</v>
      </c>
      <c r="E30" s="68"/>
      <c r="F30" s="68"/>
      <c r="G30" s="69"/>
      <c r="H30" s="109" t="str">
        <f>TRIM(VLOOKUP($A30,'E(PiP)-I'!$A$3:$G$231,5,FALSE))</f>
        <v>0</v>
      </c>
      <c r="I30" s="109">
        <f>VLOOKUP($A30,'E(PiP)-I'!$A$3:$G$231,6,FALSE)</f>
        <v>0</v>
      </c>
      <c r="J30" s="110"/>
      <c r="K30" s="110"/>
      <c r="L30" s="110"/>
      <c r="M30" s="111"/>
      <c r="N30" s="287"/>
      <c r="O30" s="287"/>
      <c r="P30" s="287"/>
      <c r="Q30" s="287"/>
      <c r="R30" s="287"/>
      <c r="S30" s="287"/>
      <c r="T30" s="287"/>
      <c r="U30" s="287"/>
      <c r="V30" s="288"/>
    </row>
    <row r="31" spans="1:22" ht="12.75" customHeight="1">
      <c r="A31" s="112" t="s">
        <v>320</v>
      </c>
      <c r="B31" s="109" t="str">
        <f>VLOOKUP($A31,'E(PiP)-I'!$A$3:$G$231,2,FALSE)</f>
        <v>Upišite šifru konta u koloni A ili 9999 za prazan redak</v>
      </c>
      <c r="C31" s="67">
        <v>11</v>
      </c>
      <c r="D31" s="67" t="s">
        <v>8659</v>
      </c>
      <c r="E31" s="68"/>
      <c r="F31" s="68"/>
      <c r="G31" s="69"/>
      <c r="H31" s="109" t="str">
        <f>TRIM(VLOOKUP($A31,'E(PiP)-I'!$A$3:$G$231,5,FALSE))</f>
        <v>0</v>
      </c>
      <c r="I31" s="109">
        <f>VLOOKUP($A31,'E(PiP)-I'!$A$3:$G$231,6,FALSE)</f>
        <v>0</v>
      </c>
      <c r="J31" s="110"/>
      <c r="K31" s="110"/>
      <c r="L31" s="110"/>
      <c r="M31" s="111"/>
      <c r="N31" s="287"/>
      <c r="O31" s="287"/>
      <c r="P31" s="287"/>
      <c r="Q31" s="287"/>
      <c r="R31" s="287"/>
      <c r="S31" s="287"/>
      <c r="T31" s="287"/>
      <c r="U31" s="287"/>
      <c r="V31" s="288"/>
    </row>
    <row r="32" spans="1:22" ht="12.75" customHeight="1">
      <c r="A32" s="112" t="s">
        <v>320</v>
      </c>
      <c r="B32" s="109" t="str">
        <f>VLOOKUP($A32,'E(PiP)-I'!$A$3:$G$231,2,FALSE)</f>
        <v>Upišite šifru konta u koloni A ili 9999 za prazan redak</v>
      </c>
      <c r="C32" s="67">
        <v>11</v>
      </c>
      <c r="D32" s="67" t="s">
        <v>8659</v>
      </c>
      <c r="E32" s="68"/>
      <c r="F32" s="68"/>
      <c r="G32" s="69"/>
      <c r="H32" s="109" t="str">
        <f>TRIM(VLOOKUP($A32,'E(PiP)-I'!$A$3:$G$231,5,FALSE))</f>
        <v>0</v>
      </c>
      <c r="I32" s="109">
        <f>VLOOKUP($A32,'E(PiP)-I'!$A$3:$G$231,6,FALSE)</f>
        <v>0</v>
      </c>
      <c r="J32" s="110"/>
      <c r="K32" s="110"/>
      <c r="L32" s="110"/>
      <c r="M32" s="111"/>
      <c r="N32" s="287"/>
      <c r="O32" s="287"/>
      <c r="P32" s="287"/>
      <c r="Q32" s="287"/>
      <c r="R32" s="287"/>
      <c r="S32" s="287"/>
      <c r="T32" s="287"/>
      <c r="U32" s="287"/>
      <c r="V32" s="288"/>
    </row>
    <row r="33" spans="1:22" ht="12.75" customHeight="1">
      <c r="A33" s="112" t="s">
        <v>320</v>
      </c>
      <c r="B33" s="109" t="str">
        <f>VLOOKUP($A33,'E(PiP)-I'!$A$3:$G$231,2,FALSE)</f>
        <v>Upišite šifru konta u koloni A ili 9999 za prazan redak</v>
      </c>
      <c r="C33" s="67">
        <v>11</v>
      </c>
      <c r="D33" s="67" t="s">
        <v>8659</v>
      </c>
      <c r="E33" s="68"/>
      <c r="F33" s="68"/>
      <c r="G33" s="69"/>
      <c r="H33" s="109" t="str">
        <f>TRIM(VLOOKUP($A33,'E(PiP)-I'!$A$3:$G$231,5,FALSE))</f>
        <v>0</v>
      </c>
      <c r="I33" s="109">
        <f>VLOOKUP($A33,'E(PiP)-I'!$A$3:$G$231,6,FALSE)</f>
        <v>0</v>
      </c>
      <c r="J33" s="110"/>
      <c r="K33" s="110"/>
      <c r="L33" s="110"/>
      <c r="M33" s="111"/>
      <c r="N33" s="287"/>
      <c r="O33" s="287"/>
      <c r="P33" s="287"/>
      <c r="Q33" s="287"/>
      <c r="R33" s="287"/>
      <c r="S33" s="287"/>
      <c r="T33" s="287"/>
      <c r="U33" s="287"/>
      <c r="V33" s="288"/>
    </row>
    <row r="34" spans="1:22" ht="12.75" customHeight="1">
      <c r="A34" s="112" t="s">
        <v>320</v>
      </c>
      <c r="B34" s="109" t="str">
        <f>VLOOKUP($A34,'E(PiP)-I'!$A$3:$G$231,2,FALSE)</f>
        <v>Upišite šifru konta u koloni A ili 9999 za prazan redak</v>
      </c>
      <c r="C34" s="67">
        <v>11</v>
      </c>
      <c r="D34" s="67" t="s">
        <v>8659</v>
      </c>
      <c r="E34" s="68"/>
      <c r="F34" s="68"/>
      <c r="G34" s="69"/>
      <c r="H34" s="109" t="str">
        <f>TRIM(VLOOKUP($A34,'E(PiP)-I'!$A$3:$G$231,5,FALSE))</f>
        <v>0</v>
      </c>
      <c r="I34" s="109">
        <f>VLOOKUP($A34,'E(PiP)-I'!$A$3:$G$231,6,FALSE)</f>
        <v>0</v>
      </c>
      <c r="J34" s="110"/>
      <c r="K34" s="110"/>
      <c r="L34" s="110"/>
      <c r="M34" s="111"/>
      <c r="N34" s="287"/>
      <c r="O34" s="287"/>
      <c r="P34" s="287"/>
      <c r="Q34" s="287"/>
      <c r="R34" s="287"/>
      <c r="S34" s="287"/>
      <c r="T34" s="287"/>
      <c r="U34" s="287"/>
      <c r="V34" s="288"/>
    </row>
    <row r="35" spans="1:22" ht="12.75" customHeight="1">
      <c r="A35" s="112" t="s">
        <v>320</v>
      </c>
      <c r="B35" s="109" t="str">
        <f>VLOOKUP($A35,'E(PiP)-I'!$A$3:$G$231,2,FALSE)</f>
        <v>Upišite šifru konta u koloni A ili 9999 za prazan redak</v>
      </c>
      <c r="C35" s="67">
        <v>11</v>
      </c>
      <c r="D35" s="67" t="s">
        <v>8659</v>
      </c>
      <c r="E35" s="68"/>
      <c r="F35" s="68"/>
      <c r="G35" s="69"/>
      <c r="H35" s="109" t="str">
        <f>TRIM(VLOOKUP($A35,'E(PiP)-I'!$A$3:$G$231,5,FALSE))</f>
        <v>0</v>
      </c>
      <c r="I35" s="109">
        <f>VLOOKUP($A35,'E(PiP)-I'!$A$3:$G$231,6,FALSE)</f>
        <v>0</v>
      </c>
      <c r="J35" s="110"/>
      <c r="K35" s="110"/>
      <c r="L35" s="110"/>
      <c r="M35" s="111"/>
      <c r="N35" s="287"/>
      <c r="O35" s="287"/>
      <c r="P35" s="287"/>
      <c r="Q35" s="287"/>
      <c r="R35" s="287"/>
      <c r="S35" s="287"/>
      <c r="T35" s="287"/>
      <c r="U35" s="287"/>
      <c r="V35" s="288"/>
    </row>
    <row r="36" spans="1:22" ht="12.75" customHeight="1">
      <c r="A36" s="112" t="s">
        <v>320</v>
      </c>
      <c r="B36" s="109" t="str">
        <f>VLOOKUP($A36,'E(PiP)-I'!$A$3:$G$231,2,FALSE)</f>
        <v>Upišite šifru konta u koloni A ili 9999 za prazan redak</v>
      </c>
      <c r="C36" s="67">
        <v>11</v>
      </c>
      <c r="D36" s="67" t="s">
        <v>8659</v>
      </c>
      <c r="E36" s="68"/>
      <c r="F36" s="68"/>
      <c r="G36" s="69"/>
      <c r="H36" s="109" t="str">
        <f>TRIM(VLOOKUP($A36,'E(PiP)-I'!$A$3:$G$231,5,FALSE))</f>
        <v>0</v>
      </c>
      <c r="I36" s="109">
        <f>VLOOKUP($A36,'E(PiP)-I'!$A$3:$G$231,6,FALSE)</f>
        <v>0</v>
      </c>
      <c r="J36" s="110"/>
      <c r="K36" s="110"/>
      <c r="L36" s="110"/>
      <c r="M36" s="111"/>
      <c r="N36" s="287"/>
      <c r="O36" s="287"/>
      <c r="P36" s="287"/>
      <c r="Q36" s="287"/>
      <c r="R36" s="287"/>
      <c r="S36" s="287"/>
      <c r="T36" s="287"/>
      <c r="U36" s="287"/>
      <c r="V36" s="288"/>
    </row>
    <row r="37" spans="1:22" ht="12.75" customHeight="1">
      <c r="A37" s="112" t="s">
        <v>320</v>
      </c>
      <c r="B37" s="109" t="str">
        <f>VLOOKUP($A37,'E(PiP)-I'!$A$3:$G$231,2,FALSE)</f>
        <v>Upišite šifru konta u koloni A ili 9999 za prazan redak</v>
      </c>
      <c r="C37" s="67">
        <v>11</v>
      </c>
      <c r="D37" s="67" t="s">
        <v>8659</v>
      </c>
      <c r="E37" s="68"/>
      <c r="F37" s="68"/>
      <c r="G37" s="69"/>
      <c r="H37" s="109" t="str">
        <f>TRIM(VLOOKUP($A37,'E(PiP)-I'!$A$3:$G$231,5,FALSE))</f>
        <v>0</v>
      </c>
      <c r="I37" s="109">
        <f>VLOOKUP($A37,'E(PiP)-I'!$A$3:$G$231,6,FALSE)</f>
        <v>0</v>
      </c>
      <c r="J37" s="110"/>
      <c r="K37" s="110"/>
      <c r="L37" s="110"/>
      <c r="M37" s="111"/>
      <c r="N37" s="287"/>
      <c r="O37" s="287"/>
      <c r="P37" s="287"/>
      <c r="Q37" s="287"/>
      <c r="R37" s="287"/>
      <c r="S37" s="287"/>
      <c r="T37" s="287"/>
      <c r="U37" s="287"/>
      <c r="V37" s="288"/>
    </row>
    <row r="38" spans="1:22" ht="12.75" customHeight="1">
      <c r="A38" s="112" t="s">
        <v>320</v>
      </c>
      <c r="B38" s="109" t="str">
        <f>VLOOKUP($A38,'E(PiP)-I'!$A$3:$G$231,2,FALSE)</f>
        <v>Upišite šifru konta u koloni A ili 9999 za prazan redak</v>
      </c>
      <c r="C38" s="67">
        <v>11</v>
      </c>
      <c r="D38" s="67" t="s">
        <v>8659</v>
      </c>
      <c r="E38" s="68"/>
      <c r="F38" s="68"/>
      <c r="G38" s="69"/>
      <c r="H38" s="109" t="str">
        <f>TRIM(VLOOKUP($A38,'E(PiP)-I'!$A$3:$G$231,5,FALSE))</f>
        <v>0</v>
      </c>
      <c r="I38" s="109">
        <f>VLOOKUP($A38,'E(PiP)-I'!$A$3:$G$231,6,FALSE)</f>
        <v>0</v>
      </c>
      <c r="J38" s="110"/>
      <c r="K38" s="110"/>
      <c r="L38" s="110"/>
      <c r="M38" s="111"/>
      <c r="N38" s="287"/>
      <c r="O38" s="287"/>
      <c r="P38" s="287"/>
      <c r="Q38" s="287"/>
      <c r="R38" s="287"/>
      <c r="S38" s="287"/>
      <c r="T38" s="287"/>
      <c r="U38" s="287"/>
      <c r="V38" s="288"/>
    </row>
    <row r="39" spans="1:22" ht="12.75" customHeight="1">
      <c r="A39" s="112" t="s">
        <v>320</v>
      </c>
      <c r="B39" s="109" t="str">
        <f>VLOOKUP($A39,'E(PiP)-I'!$A$3:$G$231,2,FALSE)</f>
        <v>Upišite šifru konta u koloni A ili 9999 za prazan redak</v>
      </c>
      <c r="C39" s="67">
        <v>11</v>
      </c>
      <c r="D39" s="67" t="s">
        <v>8659</v>
      </c>
      <c r="E39" s="68"/>
      <c r="F39" s="68"/>
      <c r="G39" s="69"/>
      <c r="H39" s="109" t="str">
        <f>TRIM(VLOOKUP($A39,'E(PiP)-I'!$A$3:$G$231,5,FALSE))</f>
        <v>0</v>
      </c>
      <c r="I39" s="109">
        <f>VLOOKUP($A39,'E(PiP)-I'!$A$3:$G$231,6,FALSE)</f>
        <v>0</v>
      </c>
      <c r="J39" s="110"/>
      <c r="K39" s="110"/>
      <c r="L39" s="110"/>
      <c r="M39" s="111"/>
      <c r="N39" s="287"/>
      <c r="O39" s="287"/>
      <c r="P39" s="287"/>
      <c r="Q39" s="287"/>
      <c r="R39" s="287"/>
      <c r="S39" s="287"/>
      <c r="T39" s="287"/>
      <c r="U39" s="287"/>
      <c r="V39" s="288"/>
    </row>
    <row r="40" spans="1:22" ht="12.75" customHeight="1">
      <c r="A40" s="112" t="s">
        <v>320</v>
      </c>
      <c r="B40" s="109" t="str">
        <f>VLOOKUP($A40,'E(PiP)-I'!$A$3:$G$231,2,FALSE)</f>
        <v>Upišite šifru konta u koloni A ili 9999 za prazan redak</v>
      </c>
      <c r="C40" s="67">
        <v>11</v>
      </c>
      <c r="D40" s="67" t="s">
        <v>8659</v>
      </c>
      <c r="E40" s="68"/>
      <c r="F40" s="68"/>
      <c r="G40" s="69"/>
      <c r="H40" s="109" t="str">
        <f>TRIM(VLOOKUP($A40,'E(PiP)-I'!$A$3:$G$231,5,FALSE))</f>
        <v>0</v>
      </c>
      <c r="I40" s="109">
        <f>VLOOKUP($A40,'E(PiP)-I'!$A$3:$G$231,6,FALSE)</f>
        <v>0</v>
      </c>
      <c r="J40" s="110"/>
      <c r="K40" s="110"/>
      <c r="L40" s="110"/>
      <c r="M40" s="111"/>
      <c r="N40" s="287"/>
      <c r="O40" s="287"/>
      <c r="P40" s="287"/>
      <c r="Q40" s="287"/>
      <c r="R40" s="287"/>
      <c r="S40" s="287"/>
      <c r="T40" s="287"/>
      <c r="U40" s="287"/>
      <c r="V40" s="288"/>
    </row>
    <row r="41" spans="1:22" ht="12.75" customHeight="1">
      <c r="A41" s="112" t="s">
        <v>320</v>
      </c>
      <c r="B41" s="109" t="str">
        <f>VLOOKUP($A41,'E(PiP)-I'!$A$3:$G$231,2,FALSE)</f>
        <v>Upišite šifru konta u koloni A ili 9999 za prazan redak</v>
      </c>
      <c r="C41" s="67">
        <v>11</v>
      </c>
      <c r="D41" s="67" t="s">
        <v>8659</v>
      </c>
      <c r="E41" s="68"/>
      <c r="F41" s="68"/>
      <c r="G41" s="69"/>
      <c r="H41" s="109" t="str">
        <f>TRIM(VLOOKUP($A41,'E(PiP)-I'!$A$3:$G$231,5,FALSE))</f>
        <v>0</v>
      </c>
      <c r="I41" s="109">
        <f>VLOOKUP($A41,'E(PiP)-I'!$A$3:$G$231,6,FALSE)</f>
        <v>0</v>
      </c>
      <c r="J41" s="110"/>
      <c r="K41" s="110"/>
      <c r="L41" s="110"/>
      <c r="M41" s="111"/>
      <c r="N41" s="287"/>
      <c r="O41" s="287"/>
      <c r="P41" s="287"/>
      <c r="Q41" s="287"/>
      <c r="R41" s="287"/>
      <c r="S41" s="287"/>
      <c r="T41" s="287"/>
      <c r="U41" s="287"/>
      <c r="V41" s="288"/>
    </row>
    <row r="42" spans="1:22" ht="12.75" customHeight="1">
      <c r="A42" s="112" t="s">
        <v>320</v>
      </c>
      <c r="B42" s="109" t="str">
        <f>VLOOKUP($A42,'E(PiP)-I'!$A$3:$G$231,2,FALSE)</f>
        <v>Upišite šifru konta u koloni A ili 9999 za prazan redak</v>
      </c>
      <c r="C42" s="67">
        <v>11</v>
      </c>
      <c r="D42" s="67" t="s">
        <v>8659</v>
      </c>
      <c r="E42" s="68"/>
      <c r="F42" s="68"/>
      <c r="G42" s="69"/>
      <c r="H42" s="109" t="str">
        <f>TRIM(VLOOKUP($A42,'E(PiP)-I'!$A$3:$G$231,5,FALSE))</f>
        <v>0</v>
      </c>
      <c r="I42" s="109">
        <f>VLOOKUP($A42,'E(PiP)-I'!$A$3:$G$231,6,FALSE)</f>
        <v>0</v>
      </c>
      <c r="J42" s="110"/>
      <c r="K42" s="110"/>
      <c r="L42" s="110"/>
      <c r="M42" s="111"/>
      <c r="N42" s="287"/>
      <c r="O42" s="287"/>
      <c r="P42" s="287"/>
      <c r="Q42" s="287"/>
      <c r="R42" s="287"/>
      <c r="S42" s="287"/>
      <c r="T42" s="287"/>
      <c r="U42" s="287"/>
      <c r="V42" s="288"/>
    </row>
    <row r="43" spans="1:22" ht="12.75" customHeight="1">
      <c r="A43" s="112" t="s">
        <v>320</v>
      </c>
      <c r="B43" s="109" t="str">
        <f>VLOOKUP($A43,'E(PiP)-I'!$A$3:$G$231,2,FALSE)</f>
        <v>Upišite šifru konta u koloni A ili 9999 za prazan redak</v>
      </c>
      <c r="C43" s="67">
        <v>11</v>
      </c>
      <c r="D43" s="67" t="s">
        <v>8659</v>
      </c>
      <c r="E43" s="68"/>
      <c r="F43" s="68"/>
      <c r="G43" s="69"/>
      <c r="H43" s="109" t="str">
        <f>TRIM(VLOOKUP($A43,'E(PiP)-I'!$A$3:$G$231,5,FALSE))</f>
        <v>0</v>
      </c>
      <c r="I43" s="109">
        <f>VLOOKUP($A43,'E(PiP)-I'!$A$3:$G$231,6,FALSE)</f>
        <v>0</v>
      </c>
      <c r="J43" s="110"/>
      <c r="K43" s="110"/>
      <c r="L43" s="110"/>
      <c r="M43" s="111"/>
      <c r="N43" s="287"/>
      <c r="O43" s="287"/>
      <c r="P43" s="287"/>
      <c r="Q43" s="287"/>
      <c r="R43" s="287"/>
      <c r="S43" s="287"/>
      <c r="T43" s="287"/>
      <c r="U43" s="287"/>
      <c r="V43" s="288"/>
    </row>
    <row r="44" spans="1:22" ht="13.5" customHeight="1" thickBot="1">
      <c r="A44" s="112" t="s">
        <v>320</v>
      </c>
      <c r="B44" s="109" t="str">
        <f>VLOOKUP($A44,'E(PiP)-I'!$A$3:$G$231,2,FALSE)</f>
        <v>Upišite šifru konta u koloni A ili 9999 za prazan redak</v>
      </c>
      <c r="C44" s="67">
        <v>11</v>
      </c>
      <c r="D44" s="67" t="s">
        <v>8659</v>
      </c>
      <c r="E44" s="68"/>
      <c r="F44" s="68"/>
      <c r="G44" s="69"/>
      <c r="H44" s="109" t="str">
        <f>TRIM(VLOOKUP($A44,'E(PiP)-I'!$A$3:$G$231,5,FALSE))</f>
        <v>0</v>
      </c>
      <c r="I44" s="109">
        <f>VLOOKUP($A44,'E(PiP)-I'!$A$3:$G$231,6,FALSE)</f>
        <v>0</v>
      </c>
      <c r="J44" s="110"/>
      <c r="K44" s="110"/>
      <c r="L44" s="110"/>
      <c r="M44" s="111"/>
      <c r="N44" s="308"/>
      <c r="O44" s="308"/>
      <c r="P44" s="308"/>
      <c r="Q44" s="308"/>
      <c r="R44" s="308"/>
      <c r="S44" s="308"/>
      <c r="T44" s="308"/>
      <c r="U44" s="308"/>
      <c r="V44" s="309"/>
    </row>
    <row r="45" spans="1:22" s="8" customFormat="1" ht="13.8" thickBot="1">
      <c r="A45" s="323" t="s">
        <v>1162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5"/>
      <c r="N45" s="306">
        <f>SUM(N10:O44)</f>
        <v>22404600</v>
      </c>
      <c r="O45" s="306"/>
      <c r="P45" s="306"/>
      <c r="Q45" s="306">
        <f>SUM(Q10:R44)</f>
        <v>22238800</v>
      </c>
      <c r="R45" s="306"/>
      <c r="S45" s="306"/>
      <c r="T45" s="306">
        <f>SUM(T10:U44)</f>
        <v>23275900</v>
      </c>
      <c r="U45" s="306"/>
      <c r="V45" s="307"/>
    </row>
    <row r="46" spans="1:22" ht="16.2" thickBot="1">
      <c r="A46" s="197" t="s">
        <v>2983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9"/>
    </row>
    <row r="47" spans="1:22" s="5" customFormat="1">
      <c r="A47" s="320" t="s">
        <v>1137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2"/>
      <c r="N47" s="235" t="s">
        <v>1138</v>
      </c>
      <c r="O47" s="236"/>
      <c r="P47" s="236"/>
      <c r="Q47" s="236"/>
      <c r="R47" s="236"/>
      <c r="S47" s="236"/>
      <c r="T47" s="236"/>
      <c r="U47" s="236"/>
      <c r="V47" s="237"/>
    </row>
    <row r="48" spans="1:22" s="5" customFormat="1" ht="13.8" thickBot="1">
      <c r="A48" s="6" t="s">
        <v>1140</v>
      </c>
      <c r="B48" s="317" t="s">
        <v>1141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9"/>
      <c r="N48" s="231">
        <v>2013</v>
      </c>
      <c r="O48" s="232"/>
      <c r="P48" s="232"/>
      <c r="Q48" s="233">
        <v>2014</v>
      </c>
      <c r="R48" s="232"/>
      <c r="S48" s="232"/>
      <c r="T48" s="233">
        <v>2015</v>
      </c>
      <c r="U48" s="232"/>
      <c r="V48" s="234"/>
    </row>
    <row r="49" spans="1:25" s="8" customFormat="1">
      <c r="A49" s="7">
        <v>1</v>
      </c>
      <c r="B49" s="216" t="s">
        <v>1142</v>
      </c>
      <c r="C49" s="217"/>
      <c r="D49" s="217"/>
      <c r="E49" s="312"/>
      <c r="F49" s="312"/>
      <c r="G49" s="312"/>
      <c r="H49" s="312"/>
      <c r="I49" s="312"/>
      <c r="J49" s="312"/>
      <c r="K49" s="312"/>
      <c r="L49" s="312"/>
      <c r="M49" s="313"/>
      <c r="N49" s="239">
        <f>N50+N51+N52</f>
        <v>21614600</v>
      </c>
      <c r="O49" s="286"/>
      <c r="P49" s="286"/>
      <c r="Q49" s="239">
        <f>Q50+Q51+Q52</f>
        <v>21423800</v>
      </c>
      <c r="R49" s="286"/>
      <c r="S49" s="286"/>
      <c r="T49" s="239">
        <f>T50+T51+T52</f>
        <v>22425900</v>
      </c>
      <c r="U49" s="286"/>
      <c r="V49" s="286"/>
    </row>
    <row r="50" spans="1:25" ht="13.8" thickBot="1">
      <c r="A50" s="9">
        <v>11</v>
      </c>
      <c r="B50" s="203" t="s">
        <v>1142</v>
      </c>
      <c r="C50" s="204"/>
      <c r="D50" s="204"/>
      <c r="E50" s="310"/>
      <c r="F50" s="310"/>
      <c r="G50" s="310"/>
      <c r="H50" s="310"/>
      <c r="I50" s="310"/>
      <c r="J50" s="310"/>
      <c r="K50" s="310"/>
      <c r="L50" s="310"/>
      <c r="M50" s="311"/>
      <c r="N50" s="182">
        <v>21614600</v>
      </c>
      <c r="O50" s="285"/>
      <c r="P50" s="285"/>
      <c r="Q50" s="285">
        <v>21423800</v>
      </c>
      <c r="R50" s="285"/>
      <c r="S50" s="285"/>
      <c r="T50" s="285">
        <v>22425900</v>
      </c>
      <c r="U50" s="285"/>
      <c r="V50" s="303"/>
      <c r="W50" s="326"/>
      <c r="X50" s="327"/>
      <c r="Y50" s="327"/>
    </row>
    <row r="51" spans="1:25" ht="13.8" thickBot="1">
      <c r="A51" s="9">
        <v>12</v>
      </c>
      <c r="B51" s="328" t="s">
        <v>7684</v>
      </c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30"/>
      <c r="N51" s="182">
        <f>IF($H$10="12",$N$10,0)+IF($H$11="12",$N$11,0)+IF($H$12="12",$N$12,0)+IF($H$13="12",$N$13,0)+IF($H$14="12",$N$14,0)+IF($H$15="12",$N$15,0)+IF($H$16="12",$N$16,0)+IF($H$17="12",$N$17,0)+IF($H$18="12",$N$18,0)+IF($H$19="12",$N$19,0)+IF($H$20="12",$N$20,0)+IF($H$21="12",$N$21,0)+IF($H$22="12",$N$22,0)+IF($H$23="12",$N$23,0)+IF($H$24="12",$N$24,0)+IF($H$25="12",$N$25,0)+IF($H$26="12",$N$26,0)+IF($H$27="12",$N$27,0)+IF($H$28="12",$N$28,0)+IF($H$29="12",$N$29,0)+IF($H$30="12",$N$30,0)+IF($H$31="12",$N$31,0)+IF($H$32="12",$N$32,0)+IF($H$33="12",$N$33,0)+IF($H$34="12",$N$34,0)+IF($H$35="12",$N$35,0)+IF($H$36="12",$N$36,0)+IF($H$37="12",$N$37,0)+IF($H$38="12",$N$38,0)+IF($H$39="12",$N$39,0)+IF($H$40="12",$N$40,0)+IF($H$41="12",$N$41,0)+IF($H$42="12",$N$42,0)+IF($H$43="12",$N$43,0)</f>
        <v>0</v>
      </c>
      <c r="O51" s="285"/>
      <c r="P51" s="285"/>
      <c r="Q51" s="285">
        <f>IF($H$10="12",$Q$10,0)+IF($H$11="12",$Q$11,0)+IF($H$12="12",$Q$12,0)+IF($H$13="12",$Q$13,0)+IF($H$14="12",$Q$14,0)+IF($H$15="12",$Q$15,0)+IF($H$16="12",$Q$16,0)+IF($H$17="12",$Q$17,0)+IF($H$18="12",$Q$18,0)+IF($H$19="12",$Q$19,0)+IF($H$20="12",$Q$20,0)+IF($H$21="12",$Q$21,0)+IF($H$22="12",$Q$22,0)+IF($H$23="12",$Q$23,0)+IF($H$24="12",$Q$24,0)+IF($H$25="12",$Q$25,0)+IF($H$26="12",$Q$26,0)+IF($H$27="12",$Q$27,0)+IF($H$28="12",$Q$28,0)+IF($H$29="12",$Q$29,0)+IF($H$30="12",$Q$30,0)+IF($H$31="12",$Q$31,0)+IF($H$32="12",$Q$32,0)+IF($H$33="12",$Q$33,0)+IF($H$34="12",$Q$34,0)+IF($H$35="12",$Q$35,0)+IF($H$36="12",$Q$36,0)+IF($H$37="12",$Q$37,0)+IF($H$38="12",$Q$38,0)+IF($H$39="12",$Q$39,0)+IF($H$40="12",$Q$40,0)+IF($H$41="12",$Q$41,0)+IF($H$42="12",$Q$42,0)+IF($H$43="12",$Q$43,0)+IF($H$44="12",$Q$44,0)</f>
        <v>0</v>
      </c>
      <c r="R51" s="285"/>
      <c r="S51" s="285"/>
      <c r="T51" s="285">
        <f>IF($H$10="12",$T$10,0)+IF($H$11="12",$T$11,0)+IF($H$12="12",$T$12,0)+IF($H$13="12",$T$13,0)+IF($H$14="12",$T$14,0)+IF($H$15="12",$T$15,0)+IF($H$16="12",$T$16,0)+IF($H$17="12",$T$17,0)+IF($H$18="12",$T$18,0)+IF($H$19="12",$T$19,0)+IF($H$20="12",$T$20,0)+IF($H$21="12",$T$21,0)+IF($H$22="12",$T$22,0)+IF($H$23="12",$T$23,0)+IF($H$24="12",$T$24,0)+IF($H$25="12",$T$25,0)+IF($H$26="12",$T$26,0)+IF($H$27="12",$T$27,0)+IF($H$28="12",$T$28,0)+IF($H$29="12",$T$29,0)+IF($H$30="12",$T$30,0)+IF($H$31="12",$T$31,0)+IF($H$32="12",$T$32,0)+IF($H$33="12",$T$33,0)+IF($H$34="12",$T$34,0)+IF($H$35="12",$T$35,0)+IF($H$36="12",$T$36,0)+IF($H$37="12",$T$37,0)+IF($H$38="12",$T$38,0)+IF($H$39="12",$T$39,0)+IF($H$40="12",$T$40,0)+IF($H$41="12",$T$41,0)+IF($H$42="12",$T$42,0)+IF($H$43="12",$T$43,0)+IF($H$44="12",$T$44,0)</f>
        <v>0</v>
      </c>
      <c r="U51" s="285"/>
      <c r="V51" s="303"/>
      <c r="W51" s="8"/>
    </row>
    <row r="52" spans="1:25" ht="13.8" thickBot="1">
      <c r="A52" s="9">
        <v>13</v>
      </c>
      <c r="B52" s="328" t="s">
        <v>7685</v>
      </c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30"/>
      <c r="N52" s="182">
        <f>IF($H$10="13",$N$10,0)+IF($H$11="13",$N$11,0)+IF($H$12="13",$N$12,0)+IF($H$13="13",$N$13,0)+IF($H$14="13",$N$14,0)+IF($H$15="13",$N$15,0)+IF($H$16="13",$N$16,0)+IF($H$17="13",$N$17,0)+IF($H$18="13",$N$18,0)+IF($H$19="13",$N$19,0)+IF($H$20="13",$N$20,0)+IF($H$21="13",$N$21,0)+IF($H$22="13",$N$22,0)+IF($H$23="13",$N$23,0)+IF($H$24="13",$N$24,0)+IF($H$25="13",$N$25,0)+IF($H$26="13",$N$26,0)+IF($H$27="13",$N$27,0)+IF($H$28="13",$N$28,0)+IF($H$29="13",$N$29,0)+IF($H$30="13",$N$30,0)+IF($H$31="13",$N$31,0)+IF($H$32="13",$N$32,0)+IF($H$33="13",$N$33,0)+IF($H$34="13",$N$34,0)+IF($H$35="13",$N$35,0)+IF($H$36="13",$N$36,0)+IF($H$37="13",$N$37,0)+IF($H$38="13",$N$38,0)+IF($H$39="13",$N$39,0)+IF($H$40="13",$N$40,0)+IF($H$41="13",$N$41,0)+IF($H$42="13",$N$42,0)+IF($H$43="13",$N$43,0)</f>
        <v>0</v>
      </c>
      <c r="O52" s="285"/>
      <c r="P52" s="285"/>
      <c r="Q52" s="285">
        <f>IF($H$10="13",$Q$10,0)+IF($H$11="13",$Q$11,0)+IF($H$12="13",$Q$12,0)+IF($H$13="13",$Q$13,0)+IF($H$14="13",$Q$14,0)+IF($H$15="13",$Q$15,0)+IF($H$16="13",$Q$16,0)+IF($H$17="13",$Q$17,0)+IF($H$18="13",$Q$18,0)+IF($H$19="13",$Q$19,0)+IF($H$20="13",$Q$20,0)+IF($H$21="13",$Q$21,0)+IF($H$22="13",$Q$22,0)+IF($H$23="13",$Q$23,0)+IF($H$24="13",$Q$24,0)+IF($H$25="13",$Q$25,0)+IF($H$26="13",$Q$26,0)+IF($H$27="13",$Q$27,0)+IF($H$28="13",$Q$28,0)+IF($H$29="13",$Q$29,0)+IF($H$30="13",$Q$30,0)+IF($H$31="13",$Q$31,0)+IF($H$32="13",$Q$32,0)+IF($H$33="13",$Q$33,0)+IF($H$34="13",$Q$34,0)+IF($H$35="13",$Q$35,0)+IF($H$36="13",$Q$36,0)+IF($H$37="13",$Q$37,0)+IF($H$38="13",$Q$38,0)+IF($H$39="13",$Q$39,0)+IF($H$40="13",$Q$40,0)+IF($H$41="13",$Q$41,0)+IF($H$42="13",$Q$42,0)+IF($H$43="13",$Q$43,0)+IF($H$44="13",$Q$44,0)</f>
        <v>0</v>
      </c>
      <c r="R52" s="285"/>
      <c r="S52" s="285"/>
      <c r="T52" s="285">
        <f>IF($H$10="13",$T$10,0)+IF($H$11="13",$T$11,0)+IF($H$12="13",$T$12,0)+IF($H$13="13",$T$13,0)+IF($H$14="13",$T$14,0)+IF($H$15="13",$T$15,0)+IF($H$16="13",$T$16,0)+IF($H$17="13",$T$17,0)+IF($H$18="13",$T$18,0)+IF($H$19="13",$T$19,0)+IF($H$20="13",$T$20,0)+IF($H$21="13",$T$21,0)+IF($H$22="13",$T$22,0)+IF($H$23="13",$T$23,0)+IF($H$24="13",$T$24,0)+IF($H$25="13",$T$25,0)+IF($H$26="13",$T$26,0)+IF($H$27="13",$T$27,0)+IF($H$28="13",$T$28,0)+IF($H$29="13",$T$29,0)+IF($H$30="13",$T$30,0)+IF($H$31="13",$T$31,0)+IF($H$32="13",$T$32,0)+IF($H$33="13",$T$33,0)+IF($H$34="13",$T$34,0)+IF($H$35="13",$T$35,0)+IF($H$36="13",$T$36,0)+IF($H$37="13",$T$37,0)+IF($H$38="13",$T$38,0)+IF($H$39="13",$T$39,0)+IF($H$40="13",$T$40,0)+IF($H$41="13",$T$41,0)+IF($H$42="13",$T$42,0)+IF($H$43="13",$T$43,0)+IF($H$44="13",$T$44,0)</f>
        <v>0</v>
      </c>
      <c r="U52" s="285"/>
      <c r="V52" s="303"/>
    </row>
    <row r="53" spans="1:25" s="8" customFormat="1">
      <c r="A53" s="7">
        <v>2</v>
      </c>
      <c r="B53" s="216" t="s">
        <v>1143</v>
      </c>
      <c r="C53" s="217"/>
      <c r="D53" s="217"/>
      <c r="E53" s="312"/>
      <c r="F53" s="312"/>
      <c r="G53" s="312"/>
      <c r="H53" s="312"/>
      <c r="I53" s="312"/>
      <c r="J53" s="312"/>
      <c r="K53" s="312"/>
      <c r="L53" s="312"/>
      <c r="M53" s="313"/>
      <c r="N53" s="239">
        <f>N54+N55+N56</f>
        <v>0</v>
      </c>
      <c r="O53" s="286"/>
      <c r="P53" s="286"/>
      <c r="Q53" s="286">
        <f>Q54+Q55+Q56</f>
        <v>0</v>
      </c>
      <c r="R53" s="286"/>
      <c r="S53" s="286"/>
      <c r="T53" s="286">
        <f>T54+T55+T56</f>
        <v>0</v>
      </c>
      <c r="U53" s="286"/>
      <c r="V53" s="304"/>
    </row>
    <row r="54" spans="1:25">
      <c r="A54" s="10">
        <v>21</v>
      </c>
      <c r="B54" s="188" t="s">
        <v>1144</v>
      </c>
      <c r="C54" s="189"/>
      <c r="D54" s="189"/>
      <c r="E54" s="314"/>
      <c r="F54" s="314"/>
      <c r="G54" s="314"/>
      <c r="H54" s="314"/>
      <c r="I54" s="314"/>
      <c r="J54" s="314"/>
      <c r="K54" s="314"/>
      <c r="L54" s="314"/>
      <c r="M54" s="315"/>
      <c r="N54" s="192">
        <f>IF($H$10="21",$N$10,0)+IF($H$11="21",$N$11,0)+IF($H$12="21",$N$12,0)+IF($H$13="21",$N$13,0)+IF($H$14="21",$N$14,0)+IF($H$15="21",$N$15,0)+IF($H$16="21",$N$16,0)+IF($H$17="21",$N$17,0)+IF($H$18="21",$N$18,0)+IF($H$19="21",$N$19,0)+IF($H$20="21",$N$20,0)+IF($H$21="21",$N$21,0)+IF($H$22="21",$N$22,0)+IF($H$23="21",$N$23,0)+IF($H$24="21",$N$24,0)+IF($H$25="21",$N$25,0)+IF($H$26="21",$N$26,0)+IF($H$27="21",$N$27,0)+IF($H$28="21",$N$28,0)+IF($H$29="21",$N$29,0)+IF($H$30="21",$N$30,0)+IF($H$31="21",$N$31,0)+IF($H$32="21",$N$32,0)+IF($H$33="21",$N$33,0)+IF($H$34="21",$N$34,0)+IF($H$35="21",$N$35,0)+IF($H$36="21",$N$36,0)+IF($H$37="21",$N$37,0)+IF($H$38="21",$N$38,0)+IF($H$39="21",$N$39,0)+IF($H$40="21",$N$40,0)+IF($H$41="21",$N$41,0)+IF($H$42="21",$N$42,0)+IF($H$43="21",$N$43,0)+IF($H$44="21",$N$44,0)</f>
        <v>0</v>
      </c>
      <c r="O54" s="282"/>
      <c r="P54" s="282"/>
      <c r="Q54" s="282">
        <f>IF($H$10="21",$Q$10,0)+IF($H$11="21",$Q$11,0)+IF($H$12="21",$Q$12,0)+IF($H$13="21",$Q$13,0)+IF($H$14="21",$Q$14,0)+IF($H$15="21",$Q$15,0)+IF($H$16="21",$Q$16,0)+IF($H$17="21",$Q$17,0)+IF($H$18="21",$Q$18,0)+IF($H$19="21",$Q$19,0)+IF($H$20="21",$Q$20,0)+IF($H$21="21",$Q$21,0)+IF($H$22="21",$Q$22,0)+IF($H$23="21",$Q$23,0)+IF($H$24="21",$Q$24,0)+IF($H$25="21",$Q$25,0)+IF($H$26="21",$Q$26,0)+IF($H$27="21",$Q$27,0)+IF($H$28="21",$Q$28,0)+IF($H$29="21",$Q$29,0)+IF($H$30="21",$Q$30,0)+IF($H$31="21",$Q$31,0)+IF($H$32="21",$Q$32,0)+IF($H$33="21",$Q$33,0)+IF($H$34="21",$Q$34,0)+IF($H$35="21",$Q$35,0)+IF($H$36="21",$Q$36,0)+IF($H$37="21",$Q$37,0)+IF($H$38="21",$Q$38,0)+IF($H$39="21",$Q$39,0)+IF($H$40="21",$Q$40,0)+IF($H$41="21",$Q$41,0)+IF($H$42="21",$Q$42,0)+IF($H$43="21",$Q$43,0)+IF($H$44="21",$Q$44,0)</f>
        <v>0</v>
      </c>
      <c r="R54" s="282"/>
      <c r="S54" s="282"/>
      <c r="T54" s="282">
        <f>IF($H$10="21",$T$10,0)+IF($H$11="21",$T$11,0)+IF($H$12="21",$T$12,0)+IF($H$13="21",$T$13,0)+IF($H$14="21",$T$14,0)+IF($H$15="21",$T$15,0)+IF($H$16="21",$T$16,0)+IF($H$17="21",$T$17,0)+IF($H$18="21",$T$18,0)+IF($H$19="21",$T$19,0)+IF($H$20="21",$T$20,0)+IF($H$21="21",$T$21,0)+IF($H$22="21",$T$22,0)+IF($H$23="21",$T$23,0)+IF($H$24="21",$T$24,0)+IF($H$25="21",$T$25,0)+IF($H$26="21",$T$26,0)+IF($H$27="21",$T$27,0)+IF($H$28="21",$T$28,0)+IF($H$29="21",$T$29,0)+IF($H$30="21",$T$30,0)+IF($H$31="21",$T$31,0)+IF($H$32="21",$T$32,0)+IF($H$33="21",$T$33,0)+IF($H$34="21",$T$34,0)+IF($H$35="21",$T$35,0)+IF($H$36="21",$T$36,0)+IF($H$37="21",$T$37,0)+IF($H$38="21",$T$38,0)+IF($H$39="21",$T$39,0)+IF($H$40="21",$T$40,0)+IF($H$41="21",$T$41,0)+IF($H$42="21",$T$42,0)+IF($H$43="21",$T$43,0)+IF($H$44="21",$T$44,0)</f>
        <v>0</v>
      </c>
      <c r="U54" s="282"/>
      <c r="V54" s="283"/>
    </row>
    <row r="55" spans="1:25">
      <c r="A55" s="10">
        <v>22</v>
      </c>
      <c r="B55" s="188" t="s">
        <v>1145</v>
      </c>
      <c r="C55" s="189"/>
      <c r="D55" s="189"/>
      <c r="E55" s="314"/>
      <c r="F55" s="314"/>
      <c r="G55" s="314"/>
      <c r="H55" s="314"/>
      <c r="I55" s="314"/>
      <c r="J55" s="314"/>
      <c r="K55" s="314"/>
      <c r="L55" s="314"/>
      <c r="M55" s="315"/>
      <c r="N55" s="192">
        <f>IF($H$10="22",$N$10,0)+IF($H$11="22",$N$11,0)+IF($H$12="22",$N$12,0)+IF($H$13="22",$N$13,0)+IF($H$14="22",$N$14,0)+IF($H$15="22",$N$15,0)+IF($H$16="22",$N$16,0)+IF($H$17="22",$N$17,0)+IF($H$18="22",$N$18,0)+IF($H$19="22",$N$19,0)+IF($H$20="22",$N$20,0)+IF($H$21="22",$N$21,0)+IF($H$22="22",$N$22,0)+IF($H$23="22",$N$23,0)+IF($H$24="22",$N$24,0)+IF($H$25="22",$N$25,0)+IF($H$26="22",$N$26,0)+IF($H$27="22",$N$27,0)+IF($H$28="22",$N$28,0)+IF($H$29="22",$N$29,0)+IF($H$30="22",$N$30,0)+IF($H$31="22",$N$31,0)+IF($H$32="22",$N$32,0)+IF($H$33="22",$N$33,0)+IF($H$34="22",$N$34,0)+IF($H$35="22",$N$35,0)+IF($H$36="22",$N$36,0)+IF($H$37="22",$N$37,0)+IF($H$38="22",$N$38,0)+IF($H$39="22",$N$39,0)+IF($H$40="22",$N$40,0)+IF($H$41="22",$N$41,0)+IF($H$42="22",$N$42,0)+IF($H$43="22",$N$43,0)+IF($H$44="22",$N$44,0)</f>
        <v>0</v>
      </c>
      <c r="O55" s="282"/>
      <c r="P55" s="282"/>
      <c r="Q55" s="282">
        <f>IF($H$10="22",$Q$10,0)+IF($H$11="22",$Q$11,0)+IF($H$12="22",$Q$12,0)+IF($H$13="22",$Q$13,0)+IF($H$14="22",$Q$14,0)+IF($H$15="22",$Q$15,0)+IF($H$16="22",$Q$16,0)+IF($H$17="22",$Q$17,0)+IF($H$18="22",$Q$18,0)+IF($H$19="22",$Q$19,0)+IF($H$20="22",$Q$20,0)+IF($H$21="22",$Q$21,0)+IF($H$22="22",$Q$22,0)+IF($H$23="22",$Q$23,0)+IF($H$24="22",$Q$24,0)+IF($H$25="22",$Q$25,0)+IF($H$26="22",$Q$26,0)+IF($H$27="22",$Q$27,0)+IF($H$28="22",$Q$28,0)+IF($H$29="22",$Q$29,0)+IF($H$30="22",$Q$30,0)+IF($H$31="22",$Q$31,0)+IF($H$32="22",$Q$32,0)+IF($H$33="22",$Q$33,0)+IF($H$34="22",$Q$34,0)+IF($H$35="22",$Q$35,0)+IF($H$36="22",$Q$36,0)+IF($H$37="22",$Q$37,0)+IF($H$38="22",$Q$38,0)+IF($H$39="22",$Q$39,0)+IF($H$40="22",$Q$40,0)+IF($H$41="22",$Q$41,0)+IF($H$42="22",$Q$42,0)+IF($H$43="22",$Q$43,0)+IF($H$44="22",$Q$44,0)</f>
        <v>0</v>
      </c>
      <c r="R55" s="282"/>
      <c r="S55" s="282"/>
      <c r="T55" s="282">
        <f>IF($H$10="22",$T$10,0)+IF($H$11="22",$T$11,0)+IF($H$12="22",$T$12,0)+IF($H$13="22",$T$13,0)+IF($H$14="22",$T$14,0)+IF($H$15="22",$T$15,0)+IF($H$16="22",$T$16,0)+IF($H$17="22",$T$17,0)+IF($H$18="22",$T$18,0)+IF($H$19="22",$T$19,0)+IF($H$20="22",$T$20,0)+IF($H$21="22",$T$21,0)+IF($H$22="22",$T$22,0)+IF($H$23="22",$T$23,0)+IF($H$24="22",$T$24,0)+IF($H$25="22",$T$25,0)+IF($H$26="22",$T$26,0)+IF($H$27="22",$T$27,0)+IF($H$28="22",$T$28,0)+IF($H$29="22",$T$29,0)+IF($H$30="22",$T$30,0)+IF($H$31="22",$T$31,0)+IF($H$32="22",$T$32,0)+IF($H$33="22",$T$33,0)+IF($H$34="22",$T$34,0)+IF($H$35="22",$T$35,0)+IF($H$36="22",$T$36,0)+IF($H$37="22",$T$37,0)+IF($H$38="22",$T$38,0)+IF($H$39="22",$T$39,0)+IF($H$40="22",$T$40,0)+IF($H$41="22",$T$41,0)+IF($H$42="22",$T$42,0)+IF($H$43="22",$T$43,0)+IF($H$44="22",$T$44,0)</f>
        <v>0</v>
      </c>
      <c r="U55" s="282"/>
      <c r="V55" s="283"/>
    </row>
    <row r="56" spans="1:25" ht="13.8" thickBot="1">
      <c r="A56" s="9">
        <v>23</v>
      </c>
      <c r="B56" s="203" t="s">
        <v>1146</v>
      </c>
      <c r="C56" s="204"/>
      <c r="D56" s="204"/>
      <c r="E56" s="310"/>
      <c r="F56" s="310"/>
      <c r="G56" s="310"/>
      <c r="H56" s="310"/>
      <c r="I56" s="310"/>
      <c r="J56" s="310"/>
      <c r="K56" s="310"/>
      <c r="L56" s="310"/>
      <c r="M56" s="311"/>
      <c r="N56" s="182">
        <f>IF($H$10="23",$N$10,0)+IF($H$11="23",$N$11,0)+IF($H$12="23",$N$12,0)+IF($H$13="23",$N$13,0)+IF($H$14="23",$N$14,0)+IF($H$15="23",$N$15,0)+IF($H$16="23",$N$16,0)+IF($H$17="23",$N$17,0)+IF($H$18="23",$N$18,0)+IF($H$19="23",$N$19,0)+IF($H$20="23",$N$20,0)+IF($H$21="23",$N$21,0)+IF($H$22="23",$N$22,0)+IF($H$23="23",$N$23,0)+IF($H$24="23",$N$24,0)+IF($H$25="23",$N$25,0)+IF($H$26="23",$N$26,0)+IF($H$27="23",$N$27,0)+IF($H$28="23",$N$28,0)+IF($H$29="23",$N$29,0)+IF($H$30="23",$N$30,0)+IF($H$31="23",$N$31,0)+IF($H$32="23",$N$32,0)+IF($H$33="23",$N$33,0)+IF($H$34="23",$N$34,0)+IF($H$35="23",$N$35,0)+IF($H$36="23",$N$36,0)+IF($H$37="23",$N$37,0)+IF($H$38="23",$N$38,0)+IF($H$39="23",$N$39,0)+IF($H$40="23",$N$40,0)+IF($H$41="23",$N$41,0)+IF($H$42="23",$N$42,0)+IF($H$43="23",$N$43,0)+IF($H$44="23",$N$44,0)</f>
        <v>0</v>
      </c>
      <c r="O56" s="285"/>
      <c r="P56" s="285"/>
      <c r="Q56" s="285">
        <f>IF($H$10="23",$Q$10,0)+IF($H$11="23",$Q$11,0)+IF($H$12="23",$Q$12,0)+IF($H$13="23",$Q$13,0)+IF($H$14="23",$Q$14,0)+IF($H$15="23",$Q$15,0)+IF($H$16="23",$Q$16,0)+IF($H$17="23",$Q$17,0)+IF($H$18="23",$Q$18,0)+IF($H$19="23",$Q$19,0)+IF($H$20="23",$Q$20,0)+IF($H$21="23",$Q$21,0)+IF($H$22="23",$Q$22,0)+IF($H$23="23",$Q$23,0)+IF($H$24="23",$Q$24,0)+IF($H$25="23",$Q$25,0)+IF($H$26="23",$Q$26,0)+IF($H$27="23",$Q$27,0)+IF($H$28="23",$Q$28,0)+IF($H$29="23",$Q$29,0)+IF($H$30="23",$Q$30,0)+IF($H$31="23",$Q$31,0)+IF($H$32="23",$Q$32,0)+IF($H$33="23",$Q$33,0)+IF($H$34="23",$Q$34,0)+IF($H$35="23",$Q$35,0)+IF($H$36="23",$Q$36,0)+IF($H$37="23",$Q$37,0)+IF($H$38="23",$Q$38,0)+IF($H$39="23",$Q$39,0)+IF($H$40="23",$Q$40,0)+IF($H$41="23",$Q$41,0)+IF($H$42="23",$Q$42,0)+IF($H$43="23",$Q$43,0)+IF($H$44="23",$Q$44,0)</f>
        <v>0</v>
      </c>
      <c r="R56" s="285"/>
      <c r="S56" s="285"/>
      <c r="T56" s="285">
        <f>IF($H$10="23",$T$10,0)+IF($H$11="23",$T$11,0)+IF($H$12="23",$T$12,0)+IF($H$13="23",$T$13,0)+IF($H$14="23",$T$14,0)+IF($H$15="23",$T$15,0)+IF($H$16="23",$T$16,0)+IF($H$17="23",$T$17,0)+IF($H$18="23",$T$18,0)+IF($H$19="23",$T$19,0)+IF($H$20="23",$T$20,0)+IF($H$21="23",$T$21,0)+IF($H$22="23",$T$22,0)+IF($H$23="23",$T$23,0)+IF($H$24="23",$T$24,0)+IF($H$25="23",$T$25,0)+IF($H$26="23",$T$26,0)+IF($H$27="23",$T$27,0)+IF($H$28="23",$T$28,0)+IF($H$29="23",$T$29,0)+IF($H$30="23",$T$30,0)+IF($H$31="23",$T$31,0)+IF($H$32="23",$T$32,0)+IF($H$33="23",$T$33,0)+IF($H$34="23",$T$34,0)+IF($H$35="23",$T$35,0)+IF($H$36="23",$T$36,0)+IF($H$37="23",$T$37,0)+IF($H$38="23",$T$38,0)+IF($H$39="23",$T$39,0)+IF($H$40="23",$T$40,0)+IF($H$41="23",$T$41,0)+IF($H$42="23",$T$42,0)+IF($H$43="23",$T$43,0)+IF($H$44="23",$T$44,0)</f>
        <v>0</v>
      </c>
      <c r="U56" s="285"/>
      <c r="V56" s="303"/>
    </row>
    <row r="57" spans="1:25" s="8" customFormat="1">
      <c r="A57" s="7">
        <v>3</v>
      </c>
      <c r="B57" s="216" t="s">
        <v>1147</v>
      </c>
      <c r="C57" s="217"/>
      <c r="D57" s="217"/>
      <c r="E57" s="312"/>
      <c r="F57" s="312"/>
      <c r="G57" s="312"/>
      <c r="H57" s="312"/>
      <c r="I57" s="312"/>
      <c r="J57" s="312"/>
      <c r="K57" s="312"/>
      <c r="L57" s="312"/>
      <c r="M57" s="313"/>
      <c r="N57" s="239">
        <f>N58</f>
        <v>670000</v>
      </c>
      <c r="O57" s="286"/>
      <c r="P57" s="286"/>
      <c r="Q57" s="286">
        <f>Q58</f>
        <v>695000</v>
      </c>
      <c r="R57" s="286"/>
      <c r="S57" s="286"/>
      <c r="T57" s="286">
        <f>T58</f>
        <v>730000</v>
      </c>
      <c r="U57" s="286"/>
      <c r="V57" s="304"/>
    </row>
    <row r="58" spans="1:25" ht="13.8" thickBot="1">
      <c r="A58" s="9">
        <v>31</v>
      </c>
      <c r="B58" s="203" t="s">
        <v>1147</v>
      </c>
      <c r="C58" s="204"/>
      <c r="D58" s="204"/>
      <c r="E58" s="310"/>
      <c r="F58" s="310"/>
      <c r="G58" s="310"/>
      <c r="H58" s="310"/>
      <c r="I58" s="310"/>
      <c r="J58" s="310"/>
      <c r="K58" s="310"/>
      <c r="L58" s="310"/>
      <c r="M58" s="311"/>
      <c r="N58" s="182">
        <v>670000</v>
      </c>
      <c r="O58" s="285"/>
      <c r="P58" s="285"/>
      <c r="Q58" s="285">
        <v>695000</v>
      </c>
      <c r="R58" s="285"/>
      <c r="S58" s="285"/>
      <c r="T58" s="285">
        <v>730000</v>
      </c>
      <c r="U58" s="285"/>
      <c r="V58" s="303"/>
    </row>
    <row r="59" spans="1:25" s="8" customFormat="1">
      <c r="A59" s="7">
        <v>4</v>
      </c>
      <c r="B59" s="216" t="s">
        <v>1148</v>
      </c>
      <c r="C59" s="217"/>
      <c r="D59" s="217"/>
      <c r="E59" s="312"/>
      <c r="F59" s="312"/>
      <c r="G59" s="312"/>
      <c r="H59" s="312"/>
      <c r="I59" s="312"/>
      <c r="J59" s="312"/>
      <c r="K59" s="312"/>
      <c r="L59" s="312"/>
      <c r="M59" s="313"/>
      <c r="N59" s="239">
        <f>N60+N61+N62</f>
        <v>0</v>
      </c>
      <c r="O59" s="286"/>
      <c r="P59" s="286"/>
      <c r="Q59" s="286">
        <f>Q60+Q61+Q62</f>
        <v>0</v>
      </c>
      <c r="R59" s="286"/>
      <c r="S59" s="286"/>
      <c r="T59" s="286">
        <f>T60+T61+T62</f>
        <v>0</v>
      </c>
      <c r="U59" s="286"/>
      <c r="V59" s="304"/>
    </row>
    <row r="60" spans="1:25">
      <c r="A60" s="10">
        <v>41</v>
      </c>
      <c r="B60" s="188" t="s">
        <v>1149</v>
      </c>
      <c r="C60" s="189"/>
      <c r="D60" s="189"/>
      <c r="E60" s="314"/>
      <c r="F60" s="314"/>
      <c r="G60" s="314"/>
      <c r="H60" s="314"/>
      <c r="I60" s="314"/>
      <c r="J60" s="314"/>
      <c r="K60" s="314"/>
      <c r="L60" s="314"/>
      <c r="M60" s="315"/>
      <c r="N60" s="192">
        <f>IF($H$10="41",$N$10,0)+IF($H$11="41",$N$11,0)+IF($H$12="41",$N$12,0)+IF($H$13="41",$N$13,0)+IF($H$14="41",$N$14,0)+IF($H$15="41",$N$15,0)+IF($H$16="41",$N$16,0)+IF($H$17="41",$N$17,0)+IF($H$18="41",$N$18,0)+IF($H$19="41",$N$19,0)+IF($H$20="41",$N$20,0)+IF($H$21="41",$N$21,0)+IF($H$22="41",$N$22,0)+IF($H$23="41",$N$23,0)+IF($H$24="41",$N$24,0)+IF($H$25="41",$N$25,0)+IF($H$26="41",$N$26,0)+IF($H$27="41",$N$27,0)+IF($H$28="41",$N$28,0)+IF($H$29="41",$N$29,0)+IF($H$30="41",$N$30,0)+IF($H$31="41",$N$31,0)+IF($H$32="41",$N$32,0)+IF($H$33="41",$N$33,0)+IF($H$34="41",$N$34,0)+IF($H$35="41",$N$35,0)+IF($H$36="41",$N$36,0)+IF($H$37="41",$N$37,0)+IF($H$38="41",$N$38,0)+IF($H$39="41",$N$39,0)+IF($H$40="41",$N$40,0)+IF($H$41="41",$N$41,0)+IF($H$42="41",$N$42,0)+IF($H$43="41",$N$43,0)+IF($H$44="41",$N$44,0)</f>
        <v>0</v>
      </c>
      <c r="O60" s="282"/>
      <c r="P60" s="282"/>
      <c r="Q60" s="282">
        <f>IF($H$10="41",$Q$10,0)+IF($H$11="41",$Q$11,0)+IF($H$12="41",$Q$12,0)+IF($H$13="41",$Q$13,0)+IF($H$14="41",$Q$14,0)+IF($H$15="41",$Q$15,0)+IF($H$16="41",$Q$16,0)+IF($H$17="41",$Q$17,0)+IF($H$18="41",$Q$18,0)+IF($H$19="41",$Q$19,0)+IF($H$20="41",$Q$20,0)+IF($H$21="41",$Q$21,0)+IF($H$22="41",$Q$22,0)+IF($H$23="41",$Q$23,0)+IF($H$24="41",$Q$24,0)+IF($H$25="41",$Q$25,0)+IF($H$26="41",$Q$26,0)+IF($H$27="41",$Q$27,0)+IF($H$28="41",$Q$28,0)+IF($H$29="41",$Q$29,0)+IF($H$30="41",$Q$30,0)+IF($H$31="41",$Q$31,0)+IF($H$32="41",$Q$32,0)+IF($H$33="41",$Q$33,0)+IF($H$34="41",$Q$34,0)+IF($H$35="41",$Q$35,0)+IF($H$36="41",$Q$36,0)+IF($H$37="41",$Q$37,0)+IF($H$38="41",$Q$38,0)+IF($H$39="41",$Q$39,0)+IF($H$40="41",$Q$40,0)+IF($H$41="41",$Q$41,0)+IF($H$42="41",$Q$42,0)+IF($H$43="41",$Q$43,0)+IF($H$44="41",$Q$44,0)</f>
        <v>0</v>
      </c>
      <c r="R60" s="282"/>
      <c r="S60" s="282"/>
      <c r="T60" s="282">
        <f>IF($H$10="41",$T$10,0)+IF($H$11="41",$T$11,0)+IF($H$12="41",$T$12,0)+IF($H$13="41",$T$13,0)+IF($H$14="41",$T$14,0)+IF($H$15="41",$T$15,0)+IF($H$16="41",$T$16,0)+IF($H$17="41",$T$17,0)+IF($H$18="41",$T$18,0)+IF($H$19="41",$T$19,0)+IF($H$20="41",$T$20,0)+IF($H$21="41",$T$21,0)+IF($H$22="41",$T$22,0)+IF($H$23="41",$T$23,0)+IF($H$24="41",$T$24,0)+IF($H$25="41",$T$25,0)+IF($H$26="41",$T$26,0)+IF($H$27="41",$T$27,0)+IF($H$28="41",$T$28,0)+IF($H$29="41",$T$29,0)+IF($H$30="41",$T$30,0)+IF($H$31="41",$T$31,0)+IF($H$32="41",$T$32,0)+IF($H$33="41",$T$33,0)+IF($H$34="41",$T$34,0)+IF($H$35="41",$T$35,0)+IF($H$36="41",$T$36,0)+IF($H$37="41",$T$37,0)+IF($H$38="41",$T$38,0)+IF($H$39="41",$T$39,0)+IF($H$40="41",$T$40,0)+IF($H$41="41",$T$41,0)+IF($H$42="41",$T$42,0)+IF($H$43="41",$T$43,0)+IF($H$44="41",$T$44,0)</f>
        <v>0</v>
      </c>
      <c r="U60" s="282"/>
      <c r="V60" s="283"/>
    </row>
    <row r="61" spans="1:25">
      <c r="A61" s="10">
        <v>42</v>
      </c>
      <c r="B61" s="188" t="s">
        <v>1150</v>
      </c>
      <c r="C61" s="189"/>
      <c r="D61" s="189"/>
      <c r="E61" s="314"/>
      <c r="F61" s="314"/>
      <c r="G61" s="314"/>
      <c r="H61" s="314"/>
      <c r="I61" s="314"/>
      <c r="J61" s="314"/>
      <c r="K61" s="314"/>
      <c r="L61" s="314"/>
      <c r="M61" s="315"/>
      <c r="N61" s="192">
        <f>IF($H$10="42",$N$10,0)+IF($H$11="42",$N$11,0)+IF($H$12="42",$N$12,0)+IF($H$13="42",$N$13,0)+IF($H$14="42",$N$14,0)+IF($H$15="42",$N$15,0)+IF($H$16="42",$N$16,0)+IF($H$17="42",$N$17,0)+IF($H$18="42",$N$18,0)+IF($H$19="42",$N$19,0)+IF($H$20="42",$N$20,0)+IF($H$21="42",$N$21,0)+IF($H$22="42",$N$22,0)+IF($H$23="42",$N$23,0)+IF($H$24="42",$N$24,0)+IF($H$25="42",$N$25,0)+IF($H$26="42",$N$26,0)+IF($H$27="42",$N$27,0)+IF($H$28="42",$N$28,0)+IF($H$29="42",$N$29,0)+IF($H$30="42",$N$30,0)+IF($H$31="42",$N$31,0)+IF($H$32="42",$N$32,0)+IF($H$33="42",$N$33,0)+IF($H$34="42",$N$34,0)+IF($H$35="42",$N$35,0)+IF($H$36="42",$N$36,0)+IF($H$37="42",$N$37,0)+IF($H$38="42",$N$38,0)+IF($H$39="42",$N$39,0)+IF($H$40="42",$N$40,0)+IF($H$41="42",$N$41,0)+IF($H$42="42",$N$42,0)+IF($H$43="42",$N$43,0)+IF($H$44="42",$N$44,0)</f>
        <v>0</v>
      </c>
      <c r="O61" s="282"/>
      <c r="P61" s="282"/>
      <c r="Q61" s="282">
        <f>IF($H$10="42",$Q$10,0)+IF($H$11="42",$Q$11,0)+IF($H$12="42",$Q$12,0)+IF($H$13="42",$Q$13,0)+IF($H$14="42",$Q$14,0)+IF($H$15="42",$Q$15,0)+IF($H$16="42",$Q$16,0)+IF($H$17="42",$Q$17,0)+IF($H$18="42",$Q$18,0)+IF($H$19="42",$Q$19,0)+IF($H$20="42",$Q$20,0)+IF($H$21="42",$Q$21,0)+IF($H$22="42",$Q$22,0)+IF($H$23="42",$Q$23,0)+IF($H$24="42",$Q$24,0)+IF($H$25="42",$Q$25,0)+IF($H$26="42",$Q$26,0)+IF($H$27="42",$Q$27,0)+IF($H$28="42",$Q$28,0)+IF($H$29="42",$Q$29,0)+IF($H$30="42",$Q$30,0)+IF($H$31="42",$Q$31,0)+IF($H$32="42",$Q$32,0)+IF($H$33="42",$Q$33,0)+IF($H$34="42",$Q$34,0)+IF($H$35="42",$Q$35,0)+IF($H$36="42",$Q$36,0)+IF($H$37="42",$Q$37,0)+IF($H$38="42",$Q$38,0)+IF($H$39="42",$Q$39,0)+IF($H$40="42",$Q$40,0)+IF($H$41="42",$Q$41,0)+IF($H$42="42",$Q$42,0)+IF($H$43="42",$Q$43,0)+IF($H$44="42",$Q$44,0)</f>
        <v>0</v>
      </c>
      <c r="R61" s="282"/>
      <c r="S61" s="282"/>
      <c r="T61" s="282">
        <f>IF($H$10="42",$T$10,0)+IF($H$11="42",$T$11,0)+IF($H$12="42",$T$12,0)+IF($H$13="42",$T$13,0)+IF($H$14="42",$T$14,0)+IF($H$15="42",$T$15,0)+IF($H$16="42",$T$16,0)+IF($H$17="42",$T$17,0)+IF($H$18="42",$T$18,0)+IF($H$19="42",$T$19,0)+IF($H$20="42",$T$20,0)+IF($H$21="42",$T$21,0)+IF($H$22="42",$T$22,0)+IF($H$23="42",$T$23,0)+IF($H$24="42",$T$24,0)+IF($H$25="42",$T$25,0)+IF($H$26="42",$T$26,0)+IF($H$27="42",$T$27,0)+IF($H$28="42",$T$28,0)+IF($H$29="42",$T$29,0)+IF($H$30="42",$T$30,0)+IF($H$31="42",$T$31,0)+IF($H$32="42",$T$32,0)+IF($H$33="42",$T$33,0)+IF($H$34="42",$T$34,0)+IF($H$35="42",$T$35,0)+IF($H$36="42",$T$36,0)+IF($H$37="42",$T$37,0)+IF($H$38="42",$T$38,0)+IF($H$39="42",$T$39,0)+IF($H$40="42",$T$40,0)+IF($H$41="42",$T$41,0)+IF($H$42="42",$T$42,0)+IF($H$43="42",$T$43,0)+IF($H$44="42",$T$44,0)</f>
        <v>0</v>
      </c>
      <c r="U61" s="282"/>
      <c r="V61" s="283"/>
    </row>
    <row r="62" spans="1:25" ht="13.8" thickBot="1">
      <c r="A62" s="9">
        <v>43</v>
      </c>
      <c r="B62" s="203" t="s">
        <v>1151</v>
      </c>
      <c r="C62" s="204"/>
      <c r="D62" s="204"/>
      <c r="E62" s="310"/>
      <c r="F62" s="310"/>
      <c r="G62" s="310"/>
      <c r="H62" s="310"/>
      <c r="I62" s="310"/>
      <c r="J62" s="310"/>
      <c r="K62" s="310"/>
      <c r="L62" s="310"/>
      <c r="M62" s="311"/>
      <c r="N62" s="316">
        <f>IF($H$10="43",$N$10,0)+IF($H$11="43",$N$11,0)+IF($H$12="43",$N$12,0)+IF($H$13="43",$N$13,0)+IF($H$14="43",$N$14,0)+IF($H$15="43",$N$15,0)+IF($H$16="43",$N$16,0)+IF($H$17="43",$N$17,0)+IF($H$18="43",$N$18,0)+IF($H$19="43",$N$19,0)+IF($H$20="43",$N$20,0)+IF($H$21="43",$N$21,0)+IF($H$22="43",$N$22,0)+IF($H$23="43",$N$23,0)+IF($H$24="43",$N$24,0)+IF($H$25="43",$N$25,0)+IF($H$26="43",$N$26,0)+IF($H$27="43",$N$27,0)+IF($H$28="43",$N$28,0)+IF($H$29="43",$N$29,0)+IF($H$30="43",$N$30,0)+IF($H$31="43",$N$31,0)+IF($H$32="43",$N$32,0)+IF($H$33="43",$N$33,0)+IF($H$34="43",$N$34,0)+IF($H$35="43",$N$35,0)+IF($H$36="43",$N$36,0)+IF($H$37="43",$N$37,0)+IF($H$38="43",$N$38,0)+IF($H$39="43",$N$39,0)+IF($H$40="43",$N$40,0)+IF($H$41="43",$N$41,0)+IF($H$42="43",$N$42,0)+IF($H$43="43",$N$43,0)+IF($H$44="43",$N$44,0)</f>
        <v>0</v>
      </c>
      <c r="O62" s="302"/>
      <c r="P62" s="302"/>
      <c r="Q62" s="302">
        <f>IF($H$10="43",$Q$10,0)+IF($H$11="43",$Q$11,0)+IF($H$12="43",$Q$12,0)+IF($H$13="43",$Q$13,0)+IF($H$14="43",$Q$14,0)+IF($H$15="43",$Q$15,0)+IF($H$16="43",$Q$16,0)+IF($H$17="43",$Q$17,0)+IF($H$18="43",$Q$18,0)+IF($H$19="43",$Q$19,0)+IF($H$20="43",$Q$20,0)+IF($H$21="43",$Q$21,0)+IF($H$22="43",$Q$22,0)+IF($H$23="43",$Q$23,0)+IF($H$24="43",$Q$24,0)+IF($H$25="43",$Q$25,0)+IF($H$26="43",$Q$26,0)+IF($H$27="43",$Q$27,0)+IF($H$28="43",$Q$28,0)+IF($H$29="43",$Q$29,0)+IF($H$30="43",$Q$30,0)+IF($H$31="43",$Q$31,0)+IF($H$32="43",$Q$32,0)+IF($H$33="43",$Q$33,0)+IF($H$34="43",$Q$34,0)+IF($H$35="43",$Q$35,0)+IF($H$36="43",$Q$36,0)+IF($H$37="43",$Q$37,0)+IF($H$38="43",$Q$38,0)+IF($H$39="43",$Q$39,0)+IF($H$40="43",$Q$40,0)+IF($H$41="43",$Q$41,0)+IF($H$42="43",$Q$42,0)+IF($H$43="43",$Q$43,0)+IF($H$44="43",$Q$44,0)</f>
        <v>0</v>
      </c>
      <c r="R62" s="302"/>
      <c r="S62" s="302"/>
      <c r="T62" s="302">
        <f>IF($H$10="43",$T$10,0)+IF($H$11="43",$T$11,0)+IF($H$12="43",$T$12,0)+IF($H$13="43",$T$13,0)+IF($H$14="43",$T$14,0)+IF($H$15="43",$T$15,0)+IF($H$16="43",$T$16,0)+IF($H$17="43",$T$17,0)+IF($H$18="43",$T$18,0)+IF($H$19="43",$T$19,0)+IF($H$20="43",$T$20,0)+IF($H$21="43",$T$21,0)+IF($H$22="43",$T$22,0)+IF($H$23="43",$T$23,0)+IF($H$24="43",$T$24,0)+IF($H$25="43",$T$25,0)+IF($H$26="43",$T$26,0)+IF($H$27="43",$T$27,0)+IF($H$28="43",$T$28,0)+IF($H$29="43",$T$29,0)+IF($H$30="43",$T$30,0)+IF($H$31="43",$T$31,0)+IF($H$32="43",$T$32,0)+IF($H$33="43",$T$33,0)+IF($H$34="43",$T$34,0)+IF($H$35="43",$T$35,0)+IF($H$36="43",$T$36,0)+IF($H$37="43",$T$37,0)+IF($H$38="43",$T$38,0)+IF($H$39="43",$T$39,0)+IF($H$40="43",$T$40,0)+IF($H$41="43",$T$41,0)+IF($H$42="43",$T$42,0)+IF($H$43="43",$T$43,0)+IF($H$44="43",$T$44,0)</f>
        <v>0</v>
      </c>
      <c r="U62" s="302"/>
      <c r="V62" s="305"/>
    </row>
    <row r="63" spans="1:25" s="8" customFormat="1">
      <c r="A63" s="7">
        <v>5</v>
      </c>
      <c r="B63" s="216" t="s">
        <v>1152</v>
      </c>
      <c r="C63" s="217"/>
      <c r="D63" s="217"/>
      <c r="E63" s="312"/>
      <c r="F63" s="312"/>
      <c r="G63" s="312"/>
      <c r="H63" s="312"/>
      <c r="I63" s="312"/>
      <c r="J63" s="312"/>
      <c r="K63" s="312"/>
      <c r="L63" s="312"/>
      <c r="M63" s="313"/>
      <c r="N63" s="239">
        <f>N64+N65+N66</f>
        <v>0</v>
      </c>
      <c r="O63" s="286"/>
      <c r="P63" s="286"/>
      <c r="Q63" s="239">
        <f>Q64+Q65+Q66</f>
        <v>0</v>
      </c>
      <c r="R63" s="286"/>
      <c r="S63" s="286"/>
      <c r="T63" s="239">
        <f>T64+T65+T66</f>
        <v>0</v>
      </c>
      <c r="U63" s="286"/>
      <c r="V63" s="286"/>
    </row>
    <row r="64" spans="1:25">
      <c r="A64" s="10">
        <v>51</v>
      </c>
      <c r="B64" s="188" t="s">
        <v>1153</v>
      </c>
      <c r="C64" s="189"/>
      <c r="D64" s="189"/>
      <c r="E64" s="314"/>
      <c r="F64" s="314"/>
      <c r="G64" s="314"/>
      <c r="H64" s="314"/>
      <c r="I64" s="314"/>
      <c r="J64" s="314"/>
      <c r="K64" s="314"/>
      <c r="L64" s="314"/>
      <c r="M64" s="315"/>
      <c r="N64" s="192">
        <v>0</v>
      </c>
      <c r="O64" s="282"/>
      <c r="P64" s="282"/>
      <c r="Q64" s="282">
        <v>0</v>
      </c>
      <c r="R64" s="282"/>
      <c r="S64" s="282"/>
      <c r="T64" s="282">
        <v>0</v>
      </c>
      <c r="U64" s="282"/>
      <c r="V64" s="283"/>
    </row>
    <row r="65" spans="1:22">
      <c r="A65" s="10">
        <v>52</v>
      </c>
      <c r="B65" s="188" t="s">
        <v>1154</v>
      </c>
      <c r="C65" s="189"/>
      <c r="D65" s="189"/>
      <c r="E65" s="314"/>
      <c r="F65" s="314"/>
      <c r="G65" s="314"/>
      <c r="H65" s="314"/>
      <c r="I65" s="314"/>
      <c r="J65" s="314"/>
      <c r="K65" s="314"/>
      <c r="L65" s="314"/>
      <c r="M65" s="315"/>
      <c r="N65" s="192">
        <f>IF($H$10="52",$N$10,0)+IF($H$11="52",$N$11,0)+IF($H$12="52",$N$12,0)+IF($H$13="52",$N$13,0)+IF($H$14="52",$N$14,0)+IF($H$15="52",$N$15,0)+IF($H$16="52",$N$16,0)+IF($H$17="52",$N$17,0)+IF($H$18="52",$N$18,0)+IF($H$19="52",$N$19,0)+IF($H$20="52",$N$20,0)+IF($H$21="52",$N$21,0)+IF($H$22="52",$N$22,0)+IF($H$23="52",$N$23,0)+IF($H$24="52",$N$24,0)+IF($H$25="52",$N$25,0)+IF($H$26="52",$N$26,0)+IF($H$27="52",$N$27,0)+IF($H$28="52",$N$28,0)+IF($H$29="52",$N$29,0)+IF($H$30="52",$N$30,0)+IF($H$31="52",$N$31,0)+IF($H$32="52",$N$32,0)+IF($H$33="52",$N$33,0)+IF($H$34="52",$N$34,0)+IF($H$35="52",$N$35,0)+IF($H$36="52",$N$36,0)+IF($H$37="52",$N$37,0)+IF($H$38="52",$N$38,0)+IF($H$39="52",$N$39,0)+IF($H$40="52",$N$40,0)+IF($H$41="52",$N$41,0)+IF($H$42="52",$N$42,0)+IF($H$43="52",$N$43,0)+IF($H$44="52",$N$44,0)</f>
        <v>0</v>
      </c>
      <c r="O65" s="282"/>
      <c r="P65" s="282"/>
      <c r="Q65" s="282">
        <f>IF($H$10="52",$Q$10,0)+IF($H$11="52",$Q$11,0)+IF($H$12="52",$Q$12,0)+IF($H$13="52",$Q$13,0)+IF($H$14="52",$Q$14,0)+IF($H$15="52",$Q$15,0)+IF($H$16="52",$Q$16,0)+IF($H$17="52",$Q$17,0)+IF($H$18="52",$Q$18,0)+IF($H$19="52",$Q$19,0)+IF($H$20="52",$Q$20,0)+IF($H$21="52",$Q$21,0)+IF($H$22="52",$Q$22,0)+IF($H$23="52",$Q$23,0)+IF($H$24="52",$Q$24,0)+IF($H$25="52",$Q$25,0)+IF($H$26="52",$Q$26,0)+IF($H$27="52",$Q$27,0)+IF($H$28="52",$Q$28,0)+IF($H$29="52",$Q$29,0)+IF($H$30="52",$Q$30,0)+IF($H$31="52",$Q$31,0)+IF($H$32="52",$Q$32,0)+IF($H$33="52",$Q$33,0)+IF($H$34="52",$Q$34,0)+IF($H$35="52",$Q$35,0)+IF($H$36="52",$Q$36,0)+IF($H$37="52",$Q$37,0)+IF($H$38="52",$Q$38,0)+IF($H$39="52",$Q$39,0)+IF($H$40="52",$Q$40,0)+IF($H$41="52",$Q$41,0)+IF($H$42="52",$Q$42,0)+IF($H$43="52",$Q$43,0)+IF($H$44="52",$Q$44,0)</f>
        <v>0</v>
      </c>
      <c r="R65" s="282"/>
      <c r="S65" s="282"/>
      <c r="T65" s="282">
        <f>IF($H$10="52",$T$10,0)+IF($H$11="52",$T$11,0)+IF($H$12="52",$T$12,0)+IF($H$13="52",$T$13,0)+IF($H$14="52",$T$14,0)+IF($H$15="52",$T$15,0)+IF($H$16="52",$T$16,0)+IF($H$17="52",$T$17,0)+IF($H$18="52",$T$18,0)+IF($H$19="52",$T$19,0)+IF($H$20="52",$T$20,0)+IF($H$21="52",$T$21,0)+IF($H$22="52",$T$22,0)+IF($H$23="52",$T$23,0)+IF($H$24="52",$T$24,0)+IF($H$25="52",$T$25,0)+IF($H$26="52",$T$26,0)+IF($H$27="52",$T$27,0)+IF($H$28="52",$T$28,0)+IF($H$29="52",$T$29,0)+IF($H$30="52",$T$30,0)+IF($H$31="52",$T$31,0)+IF($H$32="52",$T$32,0)+IF($H$33="52",$T$33,0)+IF($H$34="52",$T$34,0)+IF($H$35="52",$T$35,0)+IF($H$36="52",$T$36,0)+IF($H$37="52",$T$37,0)+IF($H$38="52",$T$38,0)+IF($H$39="52",$T$39,0)+IF($H$40="52",$T$40,0)+IF($H$41="52",$T$41,0)+IF($H$42="52",$T$42,0)+IF($H$43="52",$T$43,0)+IF($H$44="52",$T$44,0)</f>
        <v>0</v>
      </c>
      <c r="U65" s="282"/>
      <c r="V65" s="283"/>
    </row>
    <row r="66" spans="1:22" ht="13.8" thickBot="1">
      <c r="A66" s="9">
        <v>53</v>
      </c>
      <c r="B66" s="203" t="s">
        <v>1155</v>
      </c>
      <c r="C66" s="204"/>
      <c r="D66" s="204"/>
      <c r="E66" s="310"/>
      <c r="F66" s="310"/>
      <c r="G66" s="310"/>
      <c r="H66" s="310"/>
      <c r="I66" s="310"/>
      <c r="J66" s="310"/>
      <c r="K66" s="310"/>
      <c r="L66" s="310"/>
      <c r="M66" s="311"/>
      <c r="N66" s="192">
        <f>IF($H$10="53",$N$10,0)+IF($H$11="53",$N$11,0)+IF($H$12="53",$N$12,0)+IF($H$13="53",$N$13,0)+IF($H$14="53",$N$14,0)+IF($H$15="53",$N$15,0)+IF($H$16="53",$N$16,0)+IF($H$17="53",$N$17,0)+IF($H$18="53",$N$18,0)+IF($H$19="53",$N$19,0)+IF($H$20="53",$N$20,0)+IF($H$21="53",$N$21,0)+IF($H$22="53",$N$22,0)+IF($H$23="53",$N$23,0)+IF($H$24="53",$N$24,0)+IF($H$25="53",$N$25,0)+IF($H$26="53",$N$26,0)+IF($H$27="53",$N$27,0)+IF($H$28="53",$N$28,0)+IF($H$29="53",$N$29,0)+IF($H$30="53",$N$30,0)+IF($H$31="53",$N$31,0)+IF($H$32="53",$N$32,0)+IF($H$33="53",$N$33,0)+IF($H$34="53",$N$34,0)+IF($H$35="53",$N$35,0)+IF($H$36="53",$N$36,0)+IF($H$37="53",$N$37,0)+IF($H$38="53",$N$38,0)+IF($H$39="53",$N$39,0)+IF($H$40="53",$N$40,0)+IF($H$41="53",$N$41,0)+IF($H$42="53",$N$42,0)+IF($H$43="53",$N$43,0)+IF($H$44="53",$N$44,0)</f>
        <v>0</v>
      </c>
      <c r="O66" s="282"/>
      <c r="P66" s="282"/>
      <c r="Q66" s="282">
        <f>IF($H$10="53",$Q$10,0)+IF($H$11="53",$Q$11,0)+IF($H$12="53",$Q$12,0)+IF($H$13="53",$Q$13,0)+IF($H$14="53",$Q$14,0)+IF($H$15="53",$Q$15,0)+IF($H$16="53",$Q$16,0)+IF($H$17="53",$Q$17,0)+IF($H$18="53",$Q$18,0)+IF($H$19="53",$Q$19,0)+IF($H$20="53",$Q$20,0)+IF($H$21="53",$Q$21,0)+IF($H$22="53",$Q$22,0)+IF($H$23="53",$Q$23,0)+IF($H$24="53",$Q$24,0)+IF($H$25="53",$Q$25,0)+IF($H$26="53",$Q$26,0)+IF($H$27="53",$Q$27,0)+IF($H$28="53",$Q$28,0)+IF($H$29="53",$Q$29,0)+IF($H$30="53",$Q$30,0)+IF($H$31="53",$Q$31,0)+IF($H$32="53",$Q$32,0)+IF($H$33="53",$Q$33,0)+IF($H$34="53",$Q$34,0)+IF($H$35="53",$Q$35,0)+IF($H$36="53",$Q$36,0)+IF($H$37="53",$Q$37,0)+IF($H$38="53",$Q$38,0)+IF($H$39="53",$Q$39,0)+IF($H$40="53",$Q$40,0)+IF($H$41="53",$Q$41,0)+IF($H$42="53",$Q$42,0)+IF($H$43="53",$Q$43,0)+IF($H$44="53",$Q$44,0)</f>
        <v>0</v>
      </c>
      <c r="R66" s="282"/>
      <c r="S66" s="282"/>
      <c r="T66" s="282">
        <f>IF($H$10="53",$T$10,0)+IF($H$11="53",$T$11,0)+IF($H$12="53",$T$12,0)+IF($H$13="53",$T$13,0)+IF($H$14="53",$T$14,0)+IF($H$15="53",$T$15,0)+IF($H$16="53",$T$16,0)+IF($H$17="53",$T$17,0)+IF($H$18="53",$T$18,0)+IF($H$19="53",$T$19,0)+IF($H$20="53",$T$20,0)+IF($H$21="53",$T$21,0)+IF($H$22="53",$T$22,0)+IF($H$23="53",$T$23,0)+IF($H$24="53",$T$24,0)+IF($H$25="53",$T$25,0)+IF($H$26="53",$T$26,0)+IF($H$27="53",$T$27,0)+IF($H$28="53",$T$28,0)+IF($H$29="53",$T$29,0)+IF($H$30="53",$T$30,0)+IF($H$31="53",$T$31,0)+IF($H$32="53",$T$32,0)+IF($H$33="53",$T$33,0)+IF($H$34="53",$T$34,0)+IF($H$35="53",$T$35,0)+IF($H$36="53",$T$36,0)+IF($H$37="53",$T$37,0)+IF($H$38="53",$T$38,0)+IF($H$39="53",$T$39,0)+IF($H$40="53",$T$40,0)+IF($H$41="53",$T$41,0)+IF($H$42="53",$T$42,0)+IF($H$43="53",$T$43,0)+IF($H$44="53",$T$44,0)</f>
        <v>0</v>
      </c>
      <c r="U66" s="282"/>
      <c r="V66" s="283"/>
    </row>
    <row r="67" spans="1:22" s="8" customFormat="1">
      <c r="A67" s="7">
        <v>6</v>
      </c>
      <c r="B67" s="216" t="s">
        <v>1156</v>
      </c>
      <c r="C67" s="217"/>
      <c r="D67" s="217"/>
      <c r="E67" s="312"/>
      <c r="F67" s="312"/>
      <c r="G67" s="312"/>
      <c r="H67" s="312"/>
      <c r="I67" s="312"/>
      <c r="J67" s="312"/>
      <c r="K67" s="312"/>
      <c r="L67" s="312"/>
      <c r="M67" s="313"/>
      <c r="N67" s="239">
        <f>N68+N69</f>
        <v>120000</v>
      </c>
      <c r="O67" s="286"/>
      <c r="P67" s="286"/>
      <c r="Q67" s="239">
        <f>Q68+Q69</f>
        <v>120000</v>
      </c>
      <c r="R67" s="286"/>
      <c r="S67" s="286"/>
      <c r="T67" s="239">
        <f>T68+T69</f>
        <v>120000</v>
      </c>
      <c r="U67" s="286"/>
      <c r="V67" s="286"/>
    </row>
    <row r="68" spans="1:22">
      <c r="A68" s="10">
        <v>61</v>
      </c>
      <c r="B68" s="188" t="s">
        <v>1156</v>
      </c>
      <c r="C68" s="189"/>
      <c r="D68" s="189"/>
      <c r="E68" s="314"/>
      <c r="F68" s="314"/>
      <c r="G68" s="314"/>
      <c r="H68" s="314"/>
      <c r="I68" s="314"/>
      <c r="J68" s="314"/>
      <c r="K68" s="314"/>
      <c r="L68" s="314"/>
      <c r="M68" s="315"/>
      <c r="N68" s="192">
        <v>50000</v>
      </c>
      <c r="O68" s="282"/>
      <c r="P68" s="282"/>
      <c r="Q68" s="282">
        <v>50000</v>
      </c>
      <c r="R68" s="282"/>
      <c r="S68" s="282"/>
      <c r="T68" s="282">
        <v>50000</v>
      </c>
      <c r="U68" s="282"/>
      <c r="V68" s="283"/>
    </row>
    <row r="69" spans="1:22" ht="13.8" thickBot="1">
      <c r="A69" s="9">
        <v>63</v>
      </c>
      <c r="B69" s="203" t="s">
        <v>1157</v>
      </c>
      <c r="C69" s="204"/>
      <c r="D69" s="204"/>
      <c r="E69" s="310"/>
      <c r="F69" s="310"/>
      <c r="G69" s="310"/>
      <c r="H69" s="310"/>
      <c r="I69" s="310"/>
      <c r="J69" s="310"/>
      <c r="K69" s="310"/>
      <c r="L69" s="310"/>
      <c r="M69" s="311"/>
      <c r="N69" s="192">
        <v>70000</v>
      </c>
      <c r="O69" s="282"/>
      <c r="P69" s="282"/>
      <c r="Q69" s="282">
        <v>70000</v>
      </c>
      <c r="R69" s="282"/>
      <c r="S69" s="282"/>
      <c r="T69" s="282">
        <v>70000</v>
      </c>
      <c r="U69" s="282"/>
      <c r="V69" s="283"/>
    </row>
    <row r="70" spans="1:22" s="8" customFormat="1">
      <c r="A70" s="7">
        <v>7</v>
      </c>
      <c r="B70" s="216" t="s">
        <v>1158</v>
      </c>
      <c r="C70" s="217"/>
      <c r="D70" s="217"/>
      <c r="E70" s="312"/>
      <c r="F70" s="312"/>
      <c r="G70" s="312"/>
      <c r="H70" s="312"/>
      <c r="I70" s="312"/>
      <c r="J70" s="312"/>
      <c r="K70" s="312"/>
      <c r="L70" s="312"/>
      <c r="M70" s="313"/>
      <c r="N70" s="239">
        <f>N71</f>
        <v>0</v>
      </c>
      <c r="O70" s="286"/>
      <c r="P70" s="286"/>
      <c r="Q70" s="286">
        <f>Q71</f>
        <v>0</v>
      </c>
      <c r="R70" s="286"/>
      <c r="S70" s="286"/>
      <c r="T70" s="286">
        <f>T71</f>
        <v>0</v>
      </c>
      <c r="U70" s="286"/>
      <c r="V70" s="304"/>
    </row>
    <row r="71" spans="1:22" ht="13.8" thickBot="1">
      <c r="A71" s="9">
        <v>71</v>
      </c>
      <c r="B71" s="203" t="s">
        <v>1158</v>
      </c>
      <c r="C71" s="204"/>
      <c r="D71" s="204"/>
      <c r="E71" s="310"/>
      <c r="F71" s="310"/>
      <c r="G71" s="310"/>
      <c r="H71" s="310"/>
      <c r="I71" s="310"/>
      <c r="J71" s="310"/>
      <c r="K71" s="310"/>
      <c r="L71" s="310"/>
      <c r="M71" s="311"/>
      <c r="N71" s="182">
        <f>IF($H$10="71",$N$10,0)+IF($H$11="71",$N$11,0)+IF($H$12="71",$N$12,0)+IF($H$13="71",$N$13,0)+IF($H$14="71",$N$14,0)+IF($H$15="71",$N$15,0)+IF($H$16="71",$N$16,0)+IF($H$17="71",$N$17,0)+IF($H$18="71",$N$18,0)+IF($H$19="71",$N$19,0)+IF($H$20="71",$N$20,0)+IF($H$21="71",$N$21,0)+IF($H$22="71",$N$22,0)+IF($H$23="71",$N$23,0)+IF($H$24="71",$N$24,0)+IF($H$25="71",$N$25,0)+IF($H$26="71",$N$26,0)+IF($H$27="71",$N$27,0)+IF($H$28="71",$N$28,0)+IF($H$29="71",$N$29,0)+IF($H$30="71",$N$30,0)+IF($H$31="71",$N$31,0)+IF($H$32="71",$N$32,0)+IF($H$33="71",$N$33,0)+IF($H$34="71",$N$34,0)+IF($H$35="71",$N$35,0)+IF($H$36="71",$N$36,0)+IF($H$37="71",$N$37,0)+IF($H$38="71",$N$38,0)+IF($H$39="71",$N$39,0)+IF($H$40="71",$N$40,0)+IF($H$41="71",$N$41,0)+IF($H$42="71",$N$42,0)+IF($H$43="71",$N$43,0)+IF($H$44="71",$N$44,0)</f>
        <v>0</v>
      </c>
      <c r="O71" s="285"/>
      <c r="P71" s="285"/>
      <c r="Q71" s="285">
        <f>IF($H$10="71",$Q$10,0)+IF($H$11="71",$Q$11,0)+IF($H$12="71",$Q$12,0)+IF($H$13="71",$Q$13,0)+IF($H$14="71",$Q$14,0)+IF($H$15="71",$Q$15,0)+IF($H$16="71",$Q$16,0)+IF($H$17="71",$Q$17,0)+IF($H$18="71",$Q$18,0)+IF($H$19="71",$Q$19,0)+IF($H$20="71",$Q$20,0)+IF($H$21="71",$Q$21,0)+IF($H$22="71",$Q$22,0)+IF($H$23="71",$Q$23,0)+IF($H$24="71",$Q$24,0)+IF($H$25="71",$Q$25,0)+IF($H$26="71",$Q$26,0)+IF($H$27="71",$Q$27,0)+IF($H$28="71",$Q$28,0)+IF($H$29="71",$Q$29,0)+IF($H$30="71",$Q$30,0)+IF($H$31="71",$Q$31,0)+IF($H$32="71",$Q$32,0)+IF($H$33="71",$Q$33,0)+IF($H$34="71",$Q$34,0)+IF($H$35="71",$Q$35,0)+IF($H$36="71",$Q$36,0)+IF($H$37="71",$Q$37,0)+IF($H$38="71",$Q$38,0)+IF($H$39="71",$Q$39,0)+IF($H$40="71",$Q$40,0)+IF($H$41="71",$Q$41,0)+IF($H$42="71",$Q$42,0)+IF($H$43="71",$Q$43,0)+IF($H$44="71",$Q$44,0)</f>
        <v>0</v>
      </c>
      <c r="R71" s="285"/>
      <c r="S71" s="285"/>
      <c r="T71" s="285">
        <f>IF($H$10="71",$T$10,0)+IF($H$11="71",$T$11,0)+IF($H$12="71",$T$12,0)+IF($H$13="71",$T$13,0)+IF($H$14="71",$T$14,0)+IF($H$15="71",$T$15,0)+IF($H$16="71",$T$16,0)+IF($H$17="71",$T$17,0)+IF($H$18="71",$T$18,0)+IF($H$19="71",$T$19,0)+IF($H$20="71",$T$20,0)+IF($H$21="71",$T$21,0)+IF($H$22="71",$T$22,0)+IF($H$23="71",$T$23,0)+IF($H$24="71",$T$24,0)+IF($H$25="71",$T$25,0)+IF($H$26="71",$T$26,0)+IF($H$27="71",$T$27,0)+IF($H$28="71",$T$28,0)+IF($H$29="71",$T$29,0)+IF($H$30="71",$T$30,0)+IF($H$31="71",$T$31,0)+IF($H$32="71",$T$32,0)+IF($H$33="71",$T$33,0)+IF($H$34="71",$T$34,0)+IF($H$35="71",$T$35,0)+IF($H$36="71",$T$36,0)+IF($H$37="71",$T$37,0)+IF($H$38="71",$T$38,0)+IF($H$39="71",$T$39,0)+IF($H$40="71",$T$40,0)+IF($H$41="71",$T$41,0)+IF($H$42="71",$T$42,0)+IF($H$43="71",$T$43,0)+IF($H$44="71",$T$44,0)</f>
        <v>0</v>
      </c>
      <c r="U71" s="285"/>
      <c r="V71" s="303"/>
    </row>
    <row r="72" spans="1:22" s="8" customFormat="1">
      <c r="A72" s="7">
        <v>8</v>
      </c>
      <c r="B72" s="216" t="s">
        <v>1159</v>
      </c>
      <c r="C72" s="217"/>
      <c r="D72" s="217"/>
      <c r="E72" s="312"/>
      <c r="F72" s="312"/>
      <c r="G72" s="312"/>
      <c r="H72" s="312"/>
      <c r="I72" s="312"/>
      <c r="J72" s="312"/>
      <c r="K72" s="312"/>
      <c r="L72" s="312"/>
      <c r="M72" s="313"/>
      <c r="N72" s="239">
        <f>N73+N74+N75</f>
        <v>0</v>
      </c>
      <c r="O72" s="286"/>
      <c r="P72" s="286"/>
      <c r="Q72" s="239">
        <f>Q73+Q74+Q75</f>
        <v>0</v>
      </c>
      <c r="R72" s="286"/>
      <c r="S72" s="286"/>
      <c r="T72" s="239">
        <f>T73+T74+T75</f>
        <v>0</v>
      </c>
      <c r="U72" s="286"/>
      <c r="V72" s="286"/>
    </row>
    <row r="73" spans="1:22">
      <c r="A73" s="10">
        <v>81</v>
      </c>
      <c r="B73" s="188" t="s">
        <v>1159</v>
      </c>
      <c r="C73" s="189"/>
      <c r="D73" s="189"/>
      <c r="E73" s="314"/>
      <c r="F73" s="314"/>
      <c r="G73" s="314"/>
      <c r="H73" s="314"/>
      <c r="I73" s="314"/>
      <c r="J73" s="314"/>
      <c r="K73" s="314"/>
      <c r="L73" s="314"/>
      <c r="M73" s="315"/>
      <c r="N73" s="192">
        <f>IF($H$10="81",$N$10,0)+IF($H$11="81",$N$11,0)+IF($H$12="81",$N$12,0)+IF($H$13="81",$N$13,0)+IF($H$14="81",$N$14,0)+IF($H$15="81",$N$15,0)+IF($H$16="81",$N$16,0)+IF($H$17="81",$N$17,0)+IF($H$18="81",$N$18,0)+IF($H$19="81",$N$19,0)+IF($H$20="81",$N$20,0)+IF($H$21="81",$N$21,0)+IF($H$22="81",$N$22,0)+IF($H$23="81",$N$23,0)+IF($H$24="81",$N$24,0)+IF($H$25="81",$N$25,0)+IF($H$26="81",$N$26,0)+IF($H$27="81",$N$27,0)+IF($H$28="81",$N$28,0)+IF($H$29="81",$N$29,0)+IF($H$30="81",$N$30,0)+IF($H$31="81",$N$31,0)+IF($H$32="81",$N$32,0)+IF($H$33="81",$N$33,0)+IF($H$34="81",$N$34,0)+IF($H$35="81",$N$35,0)+IF($H$36="81",$N$36,0)+IF($H$37="81",$N$37,0)+IF($H$38="81",$N$38,0)+IF($H$39="81",$N$39,0)+IF($H$40="81",$N$40,0)+IF($H$41="81",$N$41,0)+IF($H$42="81",$N$42,0)+IF($H$43="81",$N$43,0)+IF($H$44="81",$N$44,0)</f>
        <v>0</v>
      </c>
      <c r="O73" s="282"/>
      <c r="P73" s="282"/>
      <c r="Q73" s="282">
        <f>IF($H$10="81",$Q$10,0)+IF($H$11="81",$Q$11,0)+IF($H$12="81",$Q$12,0)+IF($H$13="81",$Q$13,0)+IF($H$14="81",$Q$14,0)+IF($H$15="81",$Q$15,0)+IF($H$16="81",$Q$16,0)+IF($H$17="81",$Q$17,0)+IF($H$18="81",$Q$18,0)+IF($H$19="81",$Q$19,0)+IF($H$20="81",$Q$20,0)+IF($H$21="81",$Q$21,0)+IF($H$22="81",$Q$22,0)+IF($H$23="81",$Q$23,0)+IF($H$24="81",$Q$24,0)+IF($H$25="81",$Q$25,0)+IF($H$26="81",$Q$26,0)+IF($H$27="81",$Q$27,0)+IF($H$28="81",$Q$28,0)+IF($H$29="81",$Q$29,0)+IF($H$30="81",$Q$30,0)+IF($H$31="81",$Q$31,0)+IF($H$32="81",$Q$32,0)+IF($H$33="81",$Q$33,0)+IF($H$34="81",$Q$34,0)+IF($H$35="81",$Q$35,0)+IF($H$36="81",$Q$36,0)+IF($H$37="81",$Q$37,0)+IF($H$38="81",$Q$38,0)+IF($H$39="81",$Q$39,0)+IF($H$40="81",$Q$40,0)+IF($H$41="81",$Q$41,0)+IF($H$42="81",$Q$42,0)+IF($H$43="81",$Q$43,0)+IF($H$44="81",$Q$44,0)</f>
        <v>0</v>
      </c>
      <c r="R73" s="282"/>
      <c r="S73" s="282"/>
      <c r="T73" s="282">
        <f>IF($H$10="81",$T$10,0)+IF($H$11="81",$T$11,0)+IF($H$12="81",$T$12,0)+IF($H$13="81",$T$13,0)+IF($H$14="81",$T$14,0)+IF($H$15="81",$T$15,0)+IF($H$16="81",$T$16,0)+IF($H$17="81",$T$17,0)+IF($H$18="81",$T$18,0)+IF($H$19="81",$T$19,0)+IF($H$20="81",$T$20,0)+IF($H$21="81",$T$21,0)+IF($H$22="81",$T$22,0)+IF($H$23="81",$T$23,0)+IF($H$24="81",$T$24,0)+IF($H$25="81",$T$25,0)+IF($H$26="81",$T$26,0)+IF($H$27="81",$T$27,0)+IF($H$28="81",$T$28,0)+IF($H$29="81",$T$29,0)+IF($H$30="81",$T$30,0)+IF($H$31="81",$T$31,0)+IF($H$32="81",$T$32,0)+IF($H$33="81",$T$33,0)+IF($H$34="81",$T$34,0)+IF($H$35="81",$T$35,0)+IF($H$36="81",$T$36,0)+IF($H$37="81",$T$37,0)+IF($H$38="81",$T$38,0)+IF($H$39="81",$T$39,0)+IF($H$40="81",$T$40,0)+IF($H$41="81",$T$41,0)+IF($H$42="81",$T$42,0)+IF($H$43="81",$T$43,0)+IF($H$44="81",$T$44,0)</f>
        <v>0</v>
      </c>
      <c r="U73" s="282"/>
      <c r="V73" s="283"/>
    </row>
    <row r="74" spans="1:22">
      <c r="A74" s="10">
        <v>82</v>
      </c>
      <c r="B74" s="188" t="s">
        <v>1160</v>
      </c>
      <c r="C74" s="189"/>
      <c r="D74" s="189"/>
      <c r="E74" s="314"/>
      <c r="F74" s="314"/>
      <c r="G74" s="314"/>
      <c r="H74" s="314"/>
      <c r="I74" s="314"/>
      <c r="J74" s="314"/>
      <c r="K74" s="314"/>
      <c r="L74" s="314"/>
      <c r="M74" s="315"/>
      <c r="N74" s="192">
        <f>IF($H$10="82",$N$10,0)+IF($H$11="82",$N$11,0)+IF($H$12="82",$N$12,0)+IF($H$13="82",$N$13,0)+IF($H$14="82",$N$14,0)+IF($H$15="82",$N$15,0)+IF($H$16="82",$N$16,0)+IF($H$17="82",$N$17,0)+IF($H$18="82",$N$18,0)+IF($H$19="82",$N$19,0)+IF($H$20="82",$N$20,0)+IF($H$21="82",$N$21,0)+IF($H$22="82",$N$22,0)+IF($H$23="82",$N$23,0)+IF($H$24="82",$N$24,0)+IF($H$25="82",$N$25,0)+IF($H$26="82",$N$26,0)+IF($H$27="82",$N$27,0)+IF($H$28="82",$N$28,0)+IF($H$29="82",$N$29,0)+IF($H$30="82",$N$30,0)+IF($H$31="82",$N$31,0)+IF($H$32="82",$N$32,0)+IF($H$33="82",$N$33,0)+IF($H$34="82",$N$34,0)+IF($H$35="82",$N$35,0)+IF($H$36="82",$N$36,0)+IF($H$37="82",$N$37,0)+IF($H$38="82",$N$38,0)+IF($H$39="82",$N$39,0)+IF($H$40="82",$N$40,0)+IF($H$41="82",$N$41,0)+IF($H$42="82",$N$42,0)+IF($H$43="82",$N$43,0)+IF($H$44="82",$N$44,0)</f>
        <v>0</v>
      </c>
      <c r="O74" s="282"/>
      <c r="P74" s="282"/>
      <c r="Q74" s="282">
        <f>IF($H$10="82",$Q$10,0)+IF($H$11="82",$Q$11,0)+IF($H$12="82",$Q$12,0)+IF($H$13="82",$Q$13,0)+IF($H$14="82",$Q$14,0)+IF($H$15="82",$Q$15,0)+IF($H$16="82",$Q$16,0)+IF($H$17="82",$Q$17,0)+IF($H$18="82",$Q$18,0)+IF($H$19="82",$Q$19,0)+IF($H$20="82",$Q$20,0)+IF($H$21="82",$Q$21,0)+IF($H$22="82",$Q$22,0)+IF($H$23="82",$Q$23,0)+IF($H$24="82",$Q$24,0)+IF($H$25="82",$Q$25,0)+IF($H$26="82",$Q$26,0)+IF($H$27="82",$Q$27,0)+IF($H$28="82",$Q$28,0)+IF($H$29="82",$Q$29,0)+IF($H$30="82",$Q$30,0)+IF($H$31="82",$Q$31,0)+IF($H$32="82",$Q$32,0)+IF($H$33="82",$Q$33,0)+IF($H$34="82",$Q$34,0)+IF($H$35="82",$Q$35,0)+IF($H$36="82",$Q$36,0)+IF($H$37="82",$Q$37,0)+IF($H$38="82",$Q$38,0)+IF($H$39="82",$Q$39,0)+IF($H$40="82",$Q$40,0)+IF($H$41="82",$Q$41,0)+IF($H$42="82",$Q$42,0)+IF($H$43="82",$Q$43,0)+IF($H$44="82",$Q$44,0)</f>
        <v>0</v>
      </c>
      <c r="R74" s="282"/>
      <c r="S74" s="282"/>
      <c r="T74" s="282">
        <f>IF($H$10="82",$T$10,0)+IF($H$11="82",$T$11,0)+IF($H$12="82",$T$12,0)+IF($H$13="82",$T$13,0)+IF($H$14="82",$T$14,0)+IF($H$15="82",$T$15,0)+IF($H$16="82",$T$16,0)+IF($H$17="82",$T$17,0)+IF($H$18="82",$T$18,0)+IF($H$19="82",$T$19,0)+IF($H$20="82",$T$20,0)+IF($H$21="82",$T$21,0)+IF($H$22="82",$T$22,0)+IF($H$23="82",$T$23,0)+IF($H$24="82",$T$24,0)+IF($H$25="82",$T$25,0)+IF($H$26="82",$T$26,0)+IF($H$27="82",$T$27,0)+IF($H$28="82",$T$28,0)+IF($H$29="82",$T$29,0)+IF($H$30="82",$T$30,0)+IF($H$31="82",$T$31,0)+IF($H$32="82",$T$32,0)+IF($H$33="82",$T$33,0)+IF($H$34="82",$T$34,0)+IF($H$35="82",$T$35,0)+IF($H$36="82",$T$36,0)+IF($H$37="82",$T$37,0)+IF($H$38="82",$T$38,0)+IF($H$39="82",$T$39,0)+IF($H$40="82",$T$40,0)+IF($H$41="82",$T$41,0)+IF($H$42="82",$T$42,0)+IF($H$43="82",$T$43,0)+IF($H$44="82",$T$44,0)</f>
        <v>0</v>
      </c>
      <c r="U74" s="282"/>
      <c r="V74" s="283"/>
    </row>
    <row r="75" spans="1:22" ht="13.8" thickBot="1">
      <c r="A75" s="9">
        <v>83</v>
      </c>
      <c r="B75" s="203" t="s">
        <v>1161</v>
      </c>
      <c r="C75" s="204"/>
      <c r="D75" s="204"/>
      <c r="E75" s="310"/>
      <c r="F75" s="310"/>
      <c r="G75" s="310"/>
      <c r="H75" s="310"/>
      <c r="I75" s="310"/>
      <c r="J75" s="310"/>
      <c r="K75" s="310"/>
      <c r="L75" s="310"/>
      <c r="M75" s="311"/>
      <c r="N75" s="284">
        <f>IF($H$10="83",$N$10,0)+IF($H$11="83",$N$11,0)+IF($H$12="83",$N$12,0)+IF($H$13="83",$N$13,0)+IF($H$14="83",$N$14,0)+IF($H$15="83",$N$15,0)+IF($H$16="83",$N$16,0)+IF($H$17="83",$N$17,0)+IF($H$18="83",$N$18,0)+IF($H$19="83",$N$19,0)+IF($H$20="83",$N$20,0)+IF($H$21="83",$N$21,0)+IF($H$22="83",$N$22,0)+IF($H$23="83",$N$23,0)+IF($H$24="83",$N$24,0)+IF($H$25="83",$N$25,0)+IF($H$26="83",$N$26,0)+IF($H$27="83",$N$27,0)+IF($H$28="83",$N$28,0)+IF($H$29="83",$N$29,0)+IF($H$30="83",$N$30,0)+IF($H$31="83",$N$31,0)+IF($H$32="83",$N$32,0)+IF($H$33="83",$N$33,0)+IF($H$34="83",$N$34,0)+IF($H$35="83",$N$35,0)+IF($H$36="83",$N$36,0)+IF($H$37="83",$N$37,0)+IF($H$38="83",$N$38,0)+IF($H$39="83",$N$39,0)+IF($H$40="83",$N$40,0)+IF($H$41="83",$N$41,0)+IF($H$42="83",$N$42,0)+IF($H$43="83",$N$43,0)+IF($H$44="83",$N$44,0)</f>
        <v>0</v>
      </c>
      <c r="O75" s="285"/>
      <c r="P75" s="285"/>
      <c r="Q75" s="285">
        <f>IF($H$10="83",$Q$10,0)+IF($H$11="83",$Q$11,0)+IF($H$12="83",$Q$12,0)+IF($H$13="83",$Q$13,0)+IF($H$14="83",$Q$14,0)+IF($H$15="83",$Q$15,0)+IF($H$16="83",$Q$16,0)+IF($H$17="83",$Q$17,0)+IF($H$18="83",$Q$18,0)+IF($H$19="83",$Q$19,0)+IF($H$20="83",$Q$20,0)+IF($H$21="83",$Q$21,0)+IF($H$22="83",$Q$22,0)+IF($H$23="83",$Q$23,0)+IF($H$24="83",$Q$24,0)+IF($H$25="83",$Q$25,0)+IF($H$26="83",$Q$26,0)+IF($H$27="83",$Q$27,0)+IF($H$28="83",$Q$28,0)+IF($H$29="83",$Q$29,0)+IF($H$30="83",$Q$30,0)+IF($H$31="83",$Q$31,0)+IF($H$32="83",$Q$32,0)+IF($H$33="83",$Q$33,0)+IF($H$34="83",$Q$34,0)+IF($H$35="83",$Q$35,0)+IF($H$36="83",$Q$36,0)+IF($H$37="83",$Q$37,0)+IF($H$38="83",$Q$38,0)+IF($H$39="83",$Q$39,0)+IF($H$40="83",$Q$40,0)+IF($H$41="83",$Q$41,0)+IF($H$42="83",$Q$42,0)+IF($H$43="83",$Q$43,0)+IF($H$44="83",$Q$44,0)</f>
        <v>0</v>
      </c>
      <c r="R75" s="285"/>
      <c r="S75" s="285"/>
      <c r="T75" s="282">
        <f>IF($H$10="83",$T$10,0)+IF($H$11="83",$T$11,0)+IF($H$12="83",$T$12,0)+IF($H$13="83",$T$13,0)+IF($H$14="83",$T$14,0)+IF($H$15="83",$T$15,0)+IF($H$16="83",$T$16,0)+IF($H$17="83",$T$17,0)+IF($H$18="83",$T$18,0)+IF($H$19="83",$T$19,0)+IF($H$20="83",$T$20,0)+IF($H$21="83",$T$21,0)+IF($H$22="83",$T$22,0)+IF($H$23="83",$T$23,0)+IF($H$24="83",$T$24,0)+IF($H$25="83",$T$25,0)+IF($H$26="83",$T$26,0)+IF($H$27="83",$T$27,0)+IF($H$28="83",$T$28,0)+IF($H$29="83",$T$29,0)+IF($H$30="83",$T$30,0)+IF($H$31="83",$T$31,0)+IF($H$32="83",$T$32,0)+IF($H$33="83",$T$33,0)+IF($H$34="83",$T$34,0)+IF($H$35="83",$T$35,0)+IF($H$36="83",$T$36,0)+IF($H$37="83",$T$37,0)+IF($H$38="83",$T$38,0)+IF($H$39="83",$T$39,0)+IF($H$40="83",$T$40,0)+IF($H$41="83",$T$41,0)+IF($H$42="83",$T$42,0)+IF($H$43="83",$T$43,0)+IF($H$44="83",$T$44,0)</f>
        <v>0</v>
      </c>
      <c r="U75" s="282"/>
      <c r="V75" s="283"/>
    </row>
    <row r="76" spans="1:22" s="8" customFormat="1" ht="13.8" thickBot="1">
      <c r="A76" s="274" t="s">
        <v>1162</v>
      </c>
      <c r="B76" s="275"/>
      <c r="C76" s="275"/>
      <c r="D76" s="275"/>
      <c r="E76" s="276"/>
      <c r="F76" s="276"/>
      <c r="G76" s="276"/>
      <c r="H76" s="276"/>
      <c r="I76" s="276"/>
      <c r="J76" s="276"/>
      <c r="K76" s="276"/>
      <c r="L76" s="276"/>
      <c r="M76" s="277"/>
      <c r="N76" s="272">
        <f>N49+N53+N57+N59+N63+N67+N70+N72</f>
        <v>22404600</v>
      </c>
      <c r="O76" s="272"/>
      <c r="P76" s="272"/>
      <c r="Q76" s="272">
        <f>Q49+Q53+Q57+Q59+Q63+Q67+Q70+Q72</f>
        <v>22238800</v>
      </c>
      <c r="R76" s="272"/>
      <c r="S76" s="272"/>
      <c r="T76" s="202">
        <f>T49+T53+T57+T59+T63+T67+T70+T72</f>
        <v>23275900</v>
      </c>
      <c r="U76" s="202"/>
      <c r="V76" s="273"/>
    </row>
    <row r="77" spans="1:22" ht="13.8" thickTop="1"/>
  </sheetData>
  <mergeCells count="252">
    <mergeCell ref="W50:Y50"/>
    <mergeCell ref="B51:M51"/>
    <mergeCell ref="N51:P51"/>
    <mergeCell ref="Q51:S51"/>
    <mergeCell ref="T51:V51"/>
    <mergeCell ref="N50:P50"/>
    <mergeCell ref="T50:V50"/>
    <mergeCell ref="Q50:S50"/>
    <mergeCell ref="B52:M52"/>
    <mergeCell ref="N52:P52"/>
    <mergeCell ref="Q52:S52"/>
    <mergeCell ref="B58:M58"/>
    <mergeCell ref="N65:P65"/>
    <mergeCell ref="N66:P66"/>
    <mergeCell ref="Q59:S59"/>
    <mergeCell ref="Q61:S61"/>
    <mergeCell ref="Q66:S66"/>
    <mergeCell ref="T74:V74"/>
    <mergeCell ref="N68:P68"/>
    <mergeCell ref="Q68:S68"/>
    <mergeCell ref="T68:V68"/>
    <mergeCell ref="N73:P73"/>
    <mergeCell ref="Q73:S73"/>
    <mergeCell ref="T73:V73"/>
    <mergeCell ref="Q69:S69"/>
    <mergeCell ref="Q72:S72"/>
    <mergeCell ref="T72:V72"/>
    <mergeCell ref="T71:V71"/>
    <mergeCell ref="T70:V70"/>
    <mergeCell ref="T69:V69"/>
    <mergeCell ref="N70:P70"/>
    <mergeCell ref="Q70:S70"/>
    <mergeCell ref="N74:P74"/>
    <mergeCell ref="Q74:S74"/>
    <mergeCell ref="B60:M60"/>
    <mergeCell ref="Q36:S36"/>
    <mergeCell ref="N37:P37"/>
    <mergeCell ref="Q37:S37"/>
    <mergeCell ref="N38:P38"/>
    <mergeCell ref="Q38:S38"/>
    <mergeCell ref="N36:P36"/>
    <mergeCell ref="Q33:S33"/>
    <mergeCell ref="N32:P32"/>
    <mergeCell ref="Q32:S32"/>
    <mergeCell ref="N35:P35"/>
    <mergeCell ref="Q35:S35"/>
    <mergeCell ref="T41:V41"/>
    <mergeCell ref="N42:P42"/>
    <mergeCell ref="T42:V42"/>
    <mergeCell ref="N41:P41"/>
    <mergeCell ref="Q41:S41"/>
    <mergeCell ref="Q42:S42"/>
    <mergeCell ref="T39:V39"/>
    <mergeCell ref="N40:P40"/>
    <mergeCell ref="Q40:S40"/>
    <mergeCell ref="T40:V40"/>
    <mergeCell ref="N39:P39"/>
    <mergeCell ref="Q39:S39"/>
    <mergeCell ref="B59:M59"/>
    <mergeCell ref="T43:V43"/>
    <mergeCell ref="A46:V46"/>
    <mergeCell ref="B69:M69"/>
    <mergeCell ref="B62:M62"/>
    <mergeCell ref="B65:M65"/>
    <mergeCell ref="B66:M66"/>
    <mergeCell ref="B64:M64"/>
    <mergeCell ref="B68:M68"/>
    <mergeCell ref="N53:P53"/>
    <mergeCell ref="N54:P54"/>
    <mergeCell ref="B53:M53"/>
    <mergeCell ref="B54:M54"/>
    <mergeCell ref="B49:M49"/>
    <mergeCell ref="B50:M50"/>
    <mergeCell ref="B48:M48"/>
    <mergeCell ref="Q43:S43"/>
    <mergeCell ref="Q44:S44"/>
    <mergeCell ref="N44:P44"/>
    <mergeCell ref="Q45:S45"/>
    <mergeCell ref="N43:P43"/>
    <mergeCell ref="A47:M47"/>
    <mergeCell ref="A45:M45"/>
    <mergeCell ref="N45:P45"/>
    <mergeCell ref="T19:V19"/>
    <mergeCell ref="T20:V20"/>
    <mergeCell ref="Q18:S18"/>
    <mergeCell ref="Q19:S19"/>
    <mergeCell ref="Q20:S20"/>
    <mergeCell ref="N26:P26"/>
    <mergeCell ref="B75:M75"/>
    <mergeCell ref="B72:M72"/>
    <mergeCell ref="B71:M71"/>
    <mergeCell ref="B70:M70"/>
    <mergeCell ref="B73:M73"/>
    <mergeCell ref="B74:M74"/>
    <mergeCell ref="N55:P55"/>
    <mergeCell ref="N56:P56"/>
    <mergeCell ref="N58:P58"/>
    <mergeCell ref="N60:P60"/>
    <mergeCell ref="N64:P64"/>
    <mergeCell ref="N62:P62"/>
    <mergeCell ref="B55:M55"/>
    <mergeCell ref="B67:M67"/>
    <mergeCell ref="B63:M63"/>
    <mergeCell ref="B57:M57"/>
    <mergeCell ref="B56:M56"/>
    <mergeCell ref="B61:M61"/>
    <mergeCell ref="N28:P28"/>
    <mergeCell ref="N29:P29"/>
    <mergeCell ref="Q29:S29"/>
    <mergeCell ref="Q30:S30"/>
    <mergeCell ref="N30:P30"/>
    <mergeCell ref="Q21:S21"/>
    <mergeCell ref="Q22:S22"/>
    <mergeCell ref="Q23:S23"/>
    <mergeCell ref="Q24:S24"/>
    <mergeCell ref="T45:V45"/>
    <mergeCell ref="T48:V48"/>
    <mergeCell ref="T44:V44"/>
    <mergeCell ref="N27:P27"/>
    <mergeCell ref="Q25:S25"/>
    <mergeCell ref="N25:P25"/>
    <mergeCell ref="Q28:S28"/>
    <mergeCell ref="Q15:S15"/>
    <mergeCell ref="Q16:S16"/>
    <mergeCell ref="Q17:S17"/>
    <mergeCell ref="Q27:S27"/>
    <mergeCell ref="Q26:S26"/>
    <mergeCell ref="N19:P19"/>
    <mergeCell ref="N20:P20"/>
    <mergeCell ref="N15:P15"/>
    <mergeCell ref="N34:P34"/>
    <mergeCell ref="Q34:S34"/>
    <mergeCell ref="N33:P33"/>
    <mergeCell ref="T15:V15"/>
    <mergeCell ref="T16:V16"/>
    <mergeCell ref="T17:V17"/>
    <mergeCell ref="N31:P31"/>
    <mergeCell ref="Q31:S31"/>
    <mergeCell ref="T21:V21"/>
    <mergeCell ref="T22:V22"/>
    <mergeCell ref="T23:V23"/>
    <mergeCell ref="T24:V24"/>
    <mergeCell ref="T28:V28"/>
    <mergeCell ref="T34:V34"/>
    <mergeCell ref="T35:V35"/>
    <mergeCell ref="T36:V36"/>
    <mergeCell ref="T38:V38"/>
    <mergeCell ref="T37:V37"/>
    <mergeCell ref="T33:V33"/>
    <mergeCell ref="T29:V29"/>
    <mergeCell ref="T31:V31"/>
    <mergeCell ref="T32:V32"/>
    <mergeCell ref="T30:V30"/>
    <mergeCell ref="T25:V25"/>
    <mergeCell ref="T26:V26"/>
    <mergeCell ref="T27:V27"/>
    <mergeCell ref="T62:V62"/>
    <mergeCell ref="T49:V49"/>
    <mergeCell ref="N47:V47"/>
    <mergeCell ref="T53:V53"/>
    <mergeCell ref="T54:V54"/>
    <mergeCell ref="Q57:S57"/>
    <mergeCell ref="Q56:S56"/>
    <mergeCell ref="T56:V56"/>
    <mergeCell ref="T57:V57"/>
    <mergeCell ref="T55:V55"/>
    <mergeCell ref="Q53:S53"/>
    <mergeCell ref="N48:P48"/>
    <mergeCell ref="Q48:S48"/>
    <mergeCell ref="N49:P49"/>
    <mergeCell ref="Q49:S49"/>
    <mergeCell ref="T52:V52"/>
    <mergeCell ref="T67:V67"/>
    <mergeCell ref="T66:V66"/>
    <mergeCell ref="Q67:S67"/>
    <mergeCell ref="N71:P71"/>
    <mergeCell ref="Q71:S71"/>
    <mergeCell ref="N21:P21"/>
    <mergeCell ref="N22:P22"/>
    <mergeCell ref="N23:P23"/>
    <mergeCell ref="N24:P24"/>
    <mergeCell ref="N67:P67"/>
    <mergeCell ref="Q62:S62"/>
    <mergeCell ref="N63:P63"/>
    <mergeCell ref="T58:V58"/>
    <mergeCell ref="T60:V60"/>
    <mergeCell ref="Q58:S58"/>
    <mergeCell ref="Q60:S60"/>
    <mergeCell ref="T59:V59"/>
    <mergeCell ref="T61:V61"/>
    <mergeCell ref="Q63:S63"/>
    <mergeCell ref="T63:V63"/>
    <mergeCell ref="T65:V65"/>
    <mergeCell ref="Q64:S64"/>
    <mergeCell ref="T64:V64"/>
    <mergeCell ref="Q65:S65"/>
    <mergeCell ref="Q14:S14"/>
    <mergeCell ref="N16:P16"/>
    <mergeCell ref="N17:P17"/>
    <mergeCell ref="N18:P18"/>
    <mergeCell ref="N14:P14"/>
    <mergeCell ref="T14:V14"/>
    <mergeCell ref="T13:V13"/>
    <mergeCell ref="N13:P13"/>
    <mergeCell ref="Q13:S13"/>
    <mergeCell ref="T18:V18"/>
    <mergeCell ref="A1:V1"/>
    <mergeCell ref="A2:V2"/>
    <mergeCell ref="N10:P10"/>
    <mergeCell ref="N11:P11"/>
    <mergeCell ref="H8:M8"/>
    <mergeCell ref="I9:M9"/>
    <mergeCell ref="N9:P9"/>
    <mergeCell ref="T9:V9"/>
    <mergeCell ref="Q9:S9"/>
    <mergeCell ref="D9:G9"/>
    <mergeCell ref="T11:V11"/>
    <mergeCell ref="Q10:S10"/>
    <mergeCell ref="Q11:S11"/>
    <mergeCell ref="H5:V5"/>
    <mergeCell ref="A7:V7"/>
    <mergeCell ref="A8:B8"/>
    <mergeCell ref="A6:G6"/>
    <mergeCell ref="H6:V6"/>
    <mergeCell ref="N8:P8"/>
    <mergeCell ref="Q8:S8"/>
    <mergeCell ref="T8:V8"/>
    <mergeCell ref="C8:G8"/>
    <mergeCell ref="N76:P76"/>
    <mergeCell ref="Q76:S76"/>
    <mergeCell ref="T76:V76"/>
    <mergeCell ref="A76:M76"/>
    <mergeCell ref="A3:V3"/>
    <mergeCell ref="A4:B4"/>
    <mergeCell ref="C4:D4"/>
    <mergeCell ref="E4:F4"/>
    <mergeCell ref="H4:V4"/>
    <mergeCell ref="A5:G5"/>
    <mergeCell ref="T75:V75"/>
    <mergeCell ref="Q54:S54"/>
    <mergeCell ref="Q55:S55"/>
    <mergeCell ref="N61:P61"/>
    <mergeCell ref="N75:P75"/>
    <mergeCell ref="Q75:S75"/>
    <mergeCell ref="N72:P72"/>
    <mergeCell ref="N57:P57"/>
    <mergeCell ref="N59:P59"/>
    <mergeCell ref="N69:P69"/>
    <mergeCell ref="N12:P12"/>
    <mergeCell ref="T12:V12"/>
    <mergeCell ref="Q12:S12"/>
    <mergeCell ref="T10:V10"/>
  </mergeCells>
  <phoneticPr fontId="2" type="noConversion"/>
  <printOptions gridLines="1"/>
  <pageMargins left="0.78740157480314965" right="0.36" top="0.32" bottom="0.41" header="0.33" footer="0.17"/>
  <pageSetup paperSize="9" scale="66" fitToHeight="0" orientation="landscape" useFirstPageNumber="1" r:id="rId1"/>
  <headerFooter alignWithMargins="0">
    <oddHeader>&amp;RObrazac FP-PiP</oddHeader>
    <oddFooter>&amp;R&amp;P/&amp;N</oddFooter>
  </headerFooter>
  <rowBreaks count="1" manualBreakCount="1">
    <brk id="4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Normal="100" workbookViewId="0">
      <pane ySplit="2" topLeftCell="A3" activePane="bottomLeft" state="frozen"/>
      <selection activeCell="Y29" sqref="Y29"/>
      <selection pane="bottomLeft" activeCell="O21" sqref="O21:Q21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11481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279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 thickBo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>
        <v>80</v>
      </c>
      <c r="H9" s="364"/>
      <c r="I9" s="378" t="s">
        <v>10471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64">
        <v>8</v>
      </c>
      <c r="H10" s="364"/>
      <c r="I10" s="378" t="s">
        <v>13198</v>
      </c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9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 t="s">
        <v>10459</v>
      </c>
      <c r="H11" s="364"/>
      <c r="I11" s="378" t="s">
        <v>13201</v>
      </c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 t="s">
        <v>13202</v>
      </c>
      <c r="H12" s="377"/>
      <c r="I12" s="384" t="s">
        <v>13199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>
        <v>3801</v>
      </c>
      <c r="H13" s="377"/>
      <c r="I13" s="384" t="s">
        <v>13200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 t="s">
        <v>10461</v>
      </c>
      <c r="G14" s="395" t="s">
        <v>12033</v>
      </c>
      <c r="H14" s="395"/>
      <c r="I14" s="396" t="s">
        <v>12034</v>
      </c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>
        <v>150</v>
      </c>
      <c r="H15" s="364"/>
      <c r="I15" s="378" t="s">
        <v>12572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>
        <v>15</v>
      </c>
      <c r="H16" s="377"/>
      <c r="I16" s="384" t="s">
        <v>12572</v>
      </c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>
        <v>1</v>
      </c>
      <c r="H17" s="396"/>
      <c r="I17" s="380" t="s">
        <v>12572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 t="s">
        <v>3015</v>
      </c>
      <c r="B21" s="18" t="str">
        <f>VLOOKUP(A21,'E(RiI)'!$A$3:$B$167,2,FALSE)</f>
        <v>Plaće za redovan rad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333"/>
      <c r="F21" s="23" t="s">
        <v>8660</v>
      </c>
      <c r="G21" s="332" t="str">
        <f>VLOOKUP(F21,I!$C$3:$D$50,2,FALSE)</f>
        <v>Opći prihodi i primici</v>
      </c>
      <c r="H21" s="333"/>
      <c r="I21" s="299"/>
      <c r="J21" s="300"/>
      <c r="K21" s="301"/>
      <c r="L21" s="299">
        <v>12580000</v>
      </c>
      <c r="M21" s="300"/>
      <c r="N21" s="301"/>
      <c r="O21" s="299">
        <v>12560000</v>
      </c>
      <c r="P21" s="300"/>
      <c r="Q21" s="301"/>
      <c r="R21" s="287">
        <v>13100000</v>
      </c>
      <c r="S21" s="287"/>
      <c r="T21" s="299"/>
      <c r="U21" s="287"/>
      <c r="V21" s="287"/>
      <c r="W21" s="288"/>
    </row>
    <row r="22" spans="1:23" ht="24.9" customHeight="1">
      <c r="A22" s="16" t="s">
        <v>3250</v>
      </c>
      <c r="B22" s="18" t="str">
        <f>VLOOKUP(A22,'E(RiI)'!$A$3:$B$167,2,FALSE)</f>
        <v>Ostali rashodi za zaposlene</v>
      </c>
      <c r="C22" s="17" t="s">
        <v>8660</v>
      </c>
      <c r="D22" s="332" t="s">
        <v>8659</v>
      </c>
      <c r="E22" s="333"/>
      <c r="F22" s="23" t="s">
        <v>8660</v>
      </c>
      <c r="G22" s="332" t="str">
        <f>VLOOKUP(F22,I!$C$3:$D$50,2,FALSE)</f>
        <v>Opći prihodi i primici</v>
      </c>
      <c r="H22" s="333"/>
      <c r="I22" s="299"/>
      <c r="J22" s="300"/>
      <c r="K22" s="301"/>
      <c r="L22" s="299">
        <v>200000</v>
      </c>
      <c r="M22" s="300"/>
      <c r="N22" s="301"/>
      <c r="O22" s="299">
        <v>192000</v>
      </c>
      <c r="P22" s="300"/>
      <c r="Q22" s="301"/>
      <c r="R22" s="287">
        <v>203000</v>
      </c>
      <c r="S22" s="287"/>
      <c r="T22" s="299"/>
      <c r="U22" s="287"/>
      <c r="V22" s="287"/>
      <c r="W22" s="288"/>
    </row>
    <row r="23" spans="1:23" ht="24.9" customHeight="1">
      <c r="A23" s="16" t="s">
        <v>3250</v>
      </c>
      <c r="B23" s="18" t="str">
        <f>VLOOKUP(A23,'E(RiI)'!$A$3:$B$167,2,FALSE)</f>
        <v>Ostali rashodi za zaposlene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 t="s">
        <v>3058</v>
      </c>
      <c r="G23" s="332" t="str">
        <f>VLOOKUP(F23,I!$C$3:$D$50,2,FALSE)</f>
        <v>Vlastiti prihodi</v>
      </c>
      <c r="H23" s="333"/>
      <c r="I23" s="299"/>
      <c r="J23" s="300"/>
      <c r="K23" s="301"/>
      <c r="L23" s="299">
        <v>30000</v>
      </c>
      <c r="M23" s="300"/>
      <c r="N23" s="301"/>
      <c r="O23" s="299">
        <v>25000</v>
      </c>
      <c r="P23" s="300"/>
      <c r="Q23" s="301"/>
      <c r="R23" s="287">
        <v>30000</v>
      </c>
      <c r="S23" s="287"/>
      <c r="T23" s="299"/>
      <c r="U23" s="287"/>
      <c r="V23" s="287"/>
      <c r="W23" s="288"/>
    </row>
    <row r="24" spans="1:23" ht="24.9" customHeight="1">
      <c r="A24" s="16" t="s">
        <v>3253</v>
      </c>
      <c r="B24" s="18" t="str">
        <f>VLOOKUP(A24,'E(RiI)'!$A$3:$B$167,2,FALSE)</f>
        <v>Doprinosi za zdravstveno osiguranje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 t="s">
        <v>8660</v>
      </c>
      <c r="G24" s="332" t="str">
        <f>VLOOKUP(F24,I!$C$3:$D$50,2,FALSE)</f>
        <v>Opći prihodi i primici</v>
      </c>
      <c r="H24" s="333"/>
      <c r="I24" s="299"/>
      <c r="J24" s="300"/>
      <c r="K24" s="301"/>
      <c r="L24" s="299">
        <v>1875000</v>
      </c>
      <c r="M24" s="300"/>
      <c r="N24" s="301"/>
      <c r="O24" s="299">
        <v>1873000</v>
      </c>
      <c r="P24" s="300"/>
      <c r="Q24" s="301"/>
      <c r="R24" s="287">
        <v>1970000</v>
      </c>
      <c r="S24" s="287"/>
      <c r="T24" s="299"/>
      <c r="U24" s="287"/>
      <c r="V24" s="287"/>
      <c r="W24" s="288"/>
    </row>
    <row r="25" spans="1:23" ht="24.9" customHeight="1">
      <c r="A25" s="16" t="s">
        <v>3254</v>
      </c>
      <c r="B25" s="18" t="str">
        <f>VLOOKUP(A25,'E(RiI)'!$A$3:$B$167,2,FALSE)</f>
        <v>Doprinosi za zapošljavanje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 t="s">
        <v>8660</v>
      </c>
      <c r="G25" s="332" t="str">
        <f>VLOOKUP(F25,I!$C$3:$D$50,2,FALSE)</f>
        <v>Opći prihodi i primici</v>
      </c>
      <c r="H25" s="333"/>
      <c r="I25" s="299"/>
      <c r="J25" s="300"/>
      <c r="K25" s="301"/>
      <c r="L25" s="299">
        <v>212400</v>
      </c>
      <c r="M25" s="300"/>
      <c r="N25" s="301"/>
      <c r="O25" s="299">
        <v>212200</v>
      </c>
      <c r="P25" s="300"/>
      <c r="Q25" s="301"/>
      <c r="R25" s="287">
        <v>223000</v>
      </c>
      <c r="S25" s="287"/>
      <c r="T25" s="299"/>
      <c r="U25" s="287"/>
      <c r="V25" s="287"/>
      <c r="W25" s="288"/>
    </row>
    <row r="26" spans="1:23" ht="24.9" customHeight="1">
      <c r="A26" s="16" t="s">
        <v>3255</v>
      </c>
      <c r="B26" s="18" t="str">
        <f>VLOOKUP(A26,'E(RiI)'!$A$3:$B$167,2,FALSE)</f>
        <v>Službena putovanja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 t="s">
        <v>3058</v>
      </c>
      <c r="G26" s="332" t="str">
        <f>VLOOKUP(F26,I!$C$3:$D$50,2,FALSE)</f>
        <v>Vlastiti prihodi</v>
      </c>
      <c r="H26" s="333"/>
      <c r="I26" s="299"/>
      <c r="J26" s="300"/>
      <c r="K26" s="301"/>
      <c r="L26" s="299">
        <v>30000</v>
      </c>
      <c r="M26" s="300"/>
      <c r="N26" s="301"/>
      <c r="O26" s="299">
        <v>40000</v>
      </c>
      <c r="P26" s="300"/>
      <c r="Q26" s="301"/>
      <c r="R26" s="287">
        <v>40000</v>
      </c>
      <c r="S26" s="287"/>
      <c r="T26" s="299"/>
      <c r="U26" s="287"/>
      <c r="V26" s="287"/>
      <c r="W26" s="288"/>
    </row>
    <row r="27" spans="1:23" ht="24.9" customHeight="1">
      <c r="A27" s="16" t="s">
        <v>3255</v>
      </c>
      <c r="B27" s="18" t="str">
        <f>VLOOKUP(A27,'E(RiI)'!$A$3:$B$167,2,FALSE)</f>
        <v>Službena putovanja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 t="s">
        <v>8660</v>
      </c>
      <c r="G27" s="332" t="str">
        <f>VLOOKUP(F27,I!$C$3:$D$50,2,FALSE)</f>
        <v>Opći prihodi i primici</v>
      </c>
      <c r="H27" s="333"/>
      <c r="I27" s="299"/>
      <c r="J27" s="300"/>
      <c r="K27" s="301"/>
      <c r="L27" s="299">
        <v>25000</v>
      </c>
      <c r="M27" s="300"/>
      <c r="N27" s="301"/>
      <c r="O27" s="299">
        <v>24000</v>
      </c>
      <c r="P27" s="300"/>
      <c r="Q27" s="301"/>
      <c r="R27" s="287">
        <v>25000</v>
      </c>
      <c r="S27" s="287"/>
      <c r="T27" s="299"/>
      <c r="U27" s="287"/>
      <c r="V27" s="287"/>
      <c r="W27" s="288"/>
    </row>
    <row r="28" spans="1:23" ht="24.9" customHeight="1">
      <c r="A28" s="16" t="s">
        <v>3257</v>
      </c>
      <c r="B28" s="18" t="str">
        <f>VLOOKUP(A28,'E(RiI)'!$A$3:$B$167,2,FALSE)</f>
        <v>Naknade za prijevoz, za rad na terenu i odvojeni život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 t="s">
        <v>8660</v>
      </c>
      <c r="G28" s="332" t="str">
        <f>VLOOKUP(F28,I!$C$3:$D$50,2,FALSE)</f>
        <v>Opći prihodi i primici</v>
      </c>
      <c r="H28" s="333"/>
      <c r="I28" s="299"/>
      <c r="J28" s="300"/>
      <c r="K28" s="301"/>
      <c r="L28" s="299">
        <v>314000</v>
      </c>
      <c r="M28" s="300"/>
      <c r="N28" s="301"/>
      <c r="O28" s="299">
        <v>301000</v>
      </c>
      <c r="P28" s="300"/>
      <c r="Q28" s="301"/>
      <c r="R28" s="287">
        <v>316000</v>
      </c>
      <c r="S28" s="287"/>
      <c r="T28" s="299"/>
      <c r="U28" s="287"/>
      <c r="V28" s="287"/>
      <c r="W28" s="288"/>
    </row>
    <row r="29" spans="1:23" ht="24.9" customHeight="1">
      <c r="A29" s="16" t="s">
        <v>3259</v>
      </c>
      <c r="B29" s="18" t="str">
        <f>VLOOKUP(A29,'E(RiI)'!$A$3:$B$167,2,FALSE)</f>
        <v>Stručno usavršavanje zaposlenika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 t="s">
        <v>8660</v>
      </c>
      <c r="G29" s="332" t="str">
        <f>VLOOKUP(F29,I!$C$3:$D$50,2,FALSE)</f>
        <v>Opći prihodi i primici</v>
      </c>
      <c r="H29" s="333"/>
      <c r="I29" s="299"/>
      <c r="J29" s="300"/>
      <c r="K29" s="301"/>
      <c r="L29" s="299">
        <v>16900</v>
      </c>
      <c r="M29" s="300"/>
      <c r="N29" s="301"/>
      <c r="O29" s="299">
        <v>16200</v>
      </c>
      <c r="P29" s="300"/>
      <c r="Q29" s="301"/>
      <c r="R29" s="287">
        <v>17000</v>
      </c>
      <c r="S29" s="287"/>
      <c r="T29" s="299"/>
      <c r="U29" s="287"/>
      <c r="V29" s="287"/>
      <c r="W29" s="288"/>
    </row>
    <row r="30" spans="1:23" ht="24.9" customHeight="1">
      <c r="A30" s="16" t="s">
        <v>3261</v>
      </c>
      <c r="B30" s="18" t="str">
        <f>VLOOKUP(A30,'E(RiI)'!$A$3:$B$167,2,FALSE)</f>
        <v>Uredski materijal i ostali materijalni rashodi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 t="s">
        <v>8660</v>
      </c>
      <c r="G30" s="332" t="str">
        <f>VLOOKUP(F30,I!$C$3:$D$50,2,FALSE)</f>
        <v>Opći prihodi i primici</v>
      </c>
      <c r="H30" s="333"/>
      <c r="I30" s="299"/>
      <c r="J30" s="300"/>
      <c r="K30" s="301"/>
      <c r="L30" s="299">
        <v>43100</v>
      </c>
      <c r="M30" s="300"/>
      <c r="N30" s="301"/>
      <c r="O30" s="299">
        <v>41300</v>
      </c>
      <c r="P30" s="300"/>
      <c r="Q30" s="301"/>
      <c r="R30" s="287">
        <v>43400</v>
      </c>
      <c r="S30" s="287"/>
      <c r="T30" s="299"/>
      <c r="U30" s="287"/>
      <c r="V30" s="287"/>
      <c r="W30" s="288"/>
    </row>
    <row r="31" spans="1:23" ht="24.9" customHeight="1">
      <c r="A31" s="16" t="s">
        <v>3263</v>
      </c>
      <c r="B31" s="18" t="str">
        <f>VLOOKUP(A31,'E(RiI)'!$A$3:$B$167,2,FALSE)</f>
        <v>Materijal i sirovine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 t="s">
        <v>8660</v>
      </c>
      <c r="G31" s="332" t="str">
        <f>VLOOKUP(F31,I!$C$3:$D$50,2,FALSE)</f>
        <v>Opći prihodi i primici</v>
      </c>
      <c r="H31" s="333"/>
      <c r="I31" s="299"/>
      <c r="J31" s="300"/>
      <c r="K31" s="301"/>
      <c r="L31" s="299">
        <v>10100</v>
      </c>
      <c r="M31" s="300"/>
      <c r="N31" s="301"/>
      <c r="O31" s="299">
        <v>9700</v>
      </c>
      <c r="P31" s="300"/>
      <c r="Q31" s="301"/>
      <c r="R31" s="287">
        <v>10200</v>
      </c>
      <c r="S31" s="287"/>
      <c r="T31" s="299"/>
      <c r="U31" s="287"/>
      <c r="V31" s="287"/>
      <c r="W31" s="288"/>
    </row>
    <row r="32" spans="1:23" ht="24.9" customHeight="1">
      <c r="A32" s="16" t="s">
        <v>3265</v>
      </c>
      <c r="B32" s="18" t="str">
        <f>VLOOKUP(A32,'E(RiI)'!$A$3:$B$167,2,FALSE)</f>
        <v>Energija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 t="s">
        <v>8660</v>
      </c>
      <c r="G32" s="332" t="str">
        <f>VLOOKUP(F32,I!$C$3:$D$50,2,FALSE)</f>
        <v>Opći prihodi i primici</v>
      </c>
      <c r="H32" s="333"/>
      <c r="I32" s="299"/>
      <c r="J32" s="300"/>
      <c r="K32" s="301"/>
      <c r="L32" s="299">
        <v>475000</v>
      </c>
      <c r="M32" s="300"/>
      <c r="N32" s="301"/>
      <c r="O32" s="299">
        <v>453800</v>
      </c>
      <c r="P32" s="300"/>
      <c r="Q32" s="301"/>
      <c r="R32" s="287">
        <v>476500</v>
      </c>
      <c r="S32" s="287"/>
      <c r="T32" s="299"/>
      <c r="U32" s="287"/>
      <c r="V32" s="287"/>
      <c r="W32" s="288"/>
    </row>
    <row r="33" spans="1:23" ht="24.9" customHeight="1">
      <c r="A33" s="16" t="s">
        <v>3265</v>
      </c>
      <c r="B33" s="18" t="str">
        <f>VLOOKUP(A33,'E(RiI)'!$A$3:$B$167,2,FALSE)</f>
        <v>Energija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 t="s">
        <v>3058</v>
      </c>
      <c r="G33" s="332" t="str">
        <f>VLOOKUP(F33,I!$C$3:$D$50,2,FALSE)</f>
        <v>Vlastiti prihodi</v>
      </c>
      <c r="H33" s="333"/>
      <c r="I33" s="299"/>
      <c r="J33" s="300"/>
      <c r="K33" s="301"/>
      <c r="L33" s="299">
        <v>300000</v>
      </c>
      <c r="M33" s="300"/>
      <c r="N33" s="301"/>
      <c r="O33" s="299">
        <v>320000</v>
      </c>
      <c r="P33" s="300"/>
      <c r="Q33" s="301"/>
      <c r="R33" s="287">
        <v>350000</v>
      </c>
      <c r="S33" s="287"/>
      <c r="T33" s="299"/>
      <c r="U33" s="287"/>
      <c r="V33" s="287"/>
      <c r="W33" s="288"/>
    </row>
    <row r="34" spans="1:23" ht="24.9" customHeight="1">
      <c r="A34" s="16" t="s">
        <v>3267</v>
      </c>
      <c r="B34" s="18" t="str">
        <f>VLOOKUP(A34,'E(RiI)'!$A$3:$B$167,2,FALSE)</f>
        <v>Materijal i dijelovi za tekuće i investicijsko održavanje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 t="s">
        <v>8660</v>
      </c>
      <c r="G34" s="332" t="str">
        <f>VLOOKUP(F34,I!$C$3:$D$50,2,FALSE)</f>
        <v>Opći prihodi i primici</v>
      </c>
      <c r="H34" s="333"/>
      <c r="I34" s="299"/>
      <c r="J34" s="300"/>
      <c r="K34" s="301"/>
      <c r="L34" s="299">
        <v>46500</v>
      </c>
      <c r="M34" s="300"/>
      <c r="N34" s="301"/>
      <c r="O34" s="299">
        <v>46000</v>
      </c>
      <c r="P34" s="300"/>
      <c r="Q34" s="301"/>
      <c r="R34" s="287">
        <v>48800</v>
      </c>
      <c r="S34" s="287"/>
      <c r="T34" s="299"/>
      <c r="U34" s="287"/>
      <c r="V34" s="287"/>
      <c r="W34" s="288"/>
    </row>
    <row r="35" spans="1:23" ht="24.9" customHeight="1">
      <c r="A35" s="16" t="s">
        <v>3269</v>
      </c>
      <c r="B35" s="18" t="str">
        <f>VLOOKUP(A35,'E(RiI)'!$A$3:$B$167,2,FALSE)</f>
        <v>Sitni inventar i auto gume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 t="s">
        <v>8660</v>
      </c>
      <c r="G35" s="332" t="str">
        <f>VLOOKUP(F35,I!$C$3:$D$50,2,FALSE)</f>
        <v>Opći prihodi i primici</v>
      </c>
      <c r="H35" s="333"/>
      <c r="I35" s="299"/>
      <c r="J35" s="300"/>
      <c r="K35" s="301"/>
      <c r="L35" s="299">
        <v>20000</v>
      </c>
      <c r="M35" s="300"/>
      <c r="N35" s="301"/>
      <c r="O35" s="299">
        <v>19900</v>
      </c>
      <c r="P35" s="300"/>
      <c r="Q35" s="301"/>
      <c r="R35" s="287">
        <v>21000</v>
      </c>
      <c r="S35" s="287"/>
      <c r="T35" s="299"/>
      <c r="U35" s="287"/>
      <c r="V35" s="287"/>
      <c r="W35" s="288"/>
    </row>
    <row r="36" spans="1:23" ht="24.9" customHeight="1">
      <c r="A36" s="16" t="s">
        <v>3273</v>
      </c>
      <c r="B36" s="18" t="str">
        <f>VLOOKUP(A36,'E(RiI)'!$A$3:$B$167,2,FALSE)</f>
        <v>Usluge telefona, pošte i prijevoza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 t="s">
        <v>8660</v>
      </c>
      <c r="G36" s="332" t="str">
        <f>VLOOKUP(F36,I!$C$3:$D$50,2,FALSE)</f>
        <v>Opći prihodi i primici</v>
      </c>
      <c r="H36" s="333"/>
      <c r="I36" s="299"/>
      <c r="J36" s="300"/>
      <c r="K36" s="301"/>
      <c r="L36" s="299">
        <v>110000</v>
      </c>
      <c r="M36" s="300"/>
      <c r="N36" s="301"/>
      <c r="O36" s="299">
        <v>109500</v>
      </c>
      <c r="P36" s="300"/>
      <c r="Q36" s="301"/>
      <c r="R36" s="287">
        <v>115000</v>
      </c>
      <c r="S36" s="287"/>
      <c r="T36" s="299"/>
      <c r="U36" s="287"/>
      <c r="V36" s="287"/>
      <c r="W36" s="288"/>
    </row>
    <row r="37" spans="1:23" ht="24.9" customHeight="1">
      <c r="A37" s="16" t="s">
        <v>3275</v>
      </c>
      <c r="B37" s="18" t="str">
        <f>VLOOKUP(A37,'E(RiI)'!$A$3:$B$167,2,FALSE)</f>
        <v>Usluge tekućeg i investicijskog održavanja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 t="s">
        <v>8660</v>
      </c>
      <c r="G37" s="332" t="str">
        <f>VLOOKUP(F37,I!$C$3:$D$50,2,FALSE)</f>
        <v>Opći prihodi i primici</v>
      </c>
      <c r="H37" s="333"/>
      <c r="I37" s="299"/>
      <c r="J37" s="300"/>
      <c r="K37" s="301"/>
      <c r="L37" s="299">
        <v>111500</v>
      </c>
      <c r="M37" s="300"/>
      <c r="N37" s="301"/>
      <c r="O37" s="299">
        <v>111400</v>
      </c>
      <c r="P37" s="300"/>
      <c r="Q37" s="301"/>
      <c r="R37" s="287">
        <v>117000</v>
      </c>
      <c r="S37" s="287"/>
      <c r="T37" s="299"/>
      <c r="U37" s="287"/>
      <c r="V37" s="287"/>
      <c r="W37" s="288"/>
    </row>
    <row r="38" spans="1:23" ht="24.9" customHeight="1">
      <c r="A38" s="16" t="s">
        <v>3277</v>
      </c>
      <c r="B38" s="18" t="str">
        <f>VLOOKUP(A38,'E(RiI)'!$A$3:$B$167,2,FALSE)</f>
        <v>Usluge promidžbe i informiranja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 t="s">
        <v>8660</v>
      </c>
      <c r="G38" s="332" t="str">
        <f>VLOOKUP(F38,I!$C$3:$D$50,2,FALSE)</f>
        <v>Opći prihodi i primici</v>
      </c>
      <c r="H38" s="333"/>
      <c r="I38" s="299"/>
      <c r="J38" s="300"/>
      <c r="K38" s="301"/>
      <c r="L38" s="299">
        <v>17000</v>
      </c>
      <c r="M38" s="300"/>
      <c r="N38" s="301"/>
      <c r="O38" s="299">
        <v>16900</v>
      </c>
      <c r="P38" s="300"/>
      <c r="Q38" s="301"/>
      <c r="R38" s="287">
        <v>17000</v>
      </c>
      <c r="S38" s="287"/>
      <c r="T38" s="299"/>
      <c r="U38" s="287"/>
      <c r="V38" s="287"/>
      <c r="W38" s="288"/>
    </row>
    <row r="39" spans="1:23" ht="24.9" customHeight="1">
      <c r="A39" s="16" t="s">
        <v>3279</v>
      </c>
      <c r="B39" s="18" t="str">
        <f>VLOOKUP(A39,'E(RiI)'!$A$3:$B$167,2,FALSE)</f>
        <v>Komunalne usluge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 t="s">
        <v>8660</v>
      </c>
      <c r="G39" s="332" t="str">
        <f>VLOOKUP(F39,I!$C$3:$D$50,2,FALSE)</f>
        <v>Opći prihodi i primici</v>
      </c>
      <c r="H39" s="333"/>
      <c r="I39" s="299"/>
      <c r="J39" s="300"/>
      <c r="K39" s="301"/>
      <c r="L39" s="299">
        <v>212000</v>
      </c>
      <c r="M39" s="300"/>
      <c r="N39" s="301"/>
      <c r="O39" s="299">
        <v>211000</v>
      </c>
      <c r="P39" s="300"/>
      <c r="Q39" s="301"/>
      <c r="R39" s="287">
        <v>221000</v>
      </c>
      <c r="S39" s="287"/>
      <c r="T39" s="299"/>
      <c r="U39" s="287"/>
      <c r="V39" s="287"/>
      <c r="W39" s="288"/>
    </row>
    <row r="40" spans="1:23" ht="24.9" customHeight="1">
      <c r="A40" s="16" t="s">
        <v>3279</v>
      </c>
      <c r="B40" s="18" t="str">
        <f>VLOOKUP(A40,'E(RiI)'!$A$3:$B$167,2,FALSE)</f>
        <v>Komunalne usluge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 t="s">
        <v>3058</v>
      </c>
      <c r="G40" s="332" t="str">
        <f>VLOOKUP(F40,I!$C$3:$D$50,2,FALSE)</f>
        <v>Vlastiti prihodi</v>
      </c>
      <c r="H40" s="333"/>
      <c r="I40" s="299"/>
      <c r="J40" s="300"/>
      <c r="K40" s="301"/>
      <c r="L40" s="299">
        <v>100000</v>
      </c>
      <c r="M40" s="300"/>
      <c r="N40" s="301"/>
      <c r="O40" s="299">
        <v>100000</v>
      </c>
      <c r="P40" s="300"/>
      <c r="Q40" s="301"/>
      <c r="R40" s="287">
        <v>100000</v>
      </c>
      <c r="S40" s="287"/>
      <c r="T40" s="299"/>
      <c r="U40" s="287"/>
      <c r="V40" s="287"/>
      <c r="W40" s="288"/>
    </row>
    <row r="41" spans="1:23" ht="24.9" customHeight="1">
      <c r="A41" s="16" t="s">
        <v>3281</v>
      </c>
      <c r="B41" s="18" t="str">
        <f>VLOOKUP(A41,'E(RiI)'!$A$3:$B$167,2,FALSE)</f>
        <v>Zakupnine i najamnine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 t="s">
        <v>8660</v>
      </c>
      <c r="G41" s="332" t="str">
        <f>VLOOKUP(F41,I!$C$3:$D$50,2,FALSE)</f>
        <v>Opći prihodi i primici</v>
      </c>
      <c r="H41" s="333"/>
      <c r="I41" s="299"/>
      <c r="J41" s="300"/>
      <c r="K41" s="301"/>
      <c r="L41" s="299">
        <v>20000</v>
      </c>
      <c r="M41" s="300"/>
      <c r="N41" s="301"/>
      <c r="O41" s="299">
        <v>19000</v>
      </c>
      <c r="P41" s="300"/>
      <c r="Q41" s="301"/>
      <c r="R41" s="287">
        <v>19950</v>
      </c>
      <c r="S41" s="287"/>
      <c r="T41" s="299"/>
      <c r="U41" s="287"/>
      <c r="V41" s="287"/>
      <c r="W41" s="288"/>
    </row>
    <row r="42" spans="1:23" ht="24.9" customHeight="1">
      <c r="A42" s="16" t="s">
        <v>3283</v>
      </c>
      <c r="B42" s="18" t="str">
        <f>VLOOKUP(A42,'E(RiI)'!$A$3:$B$167,2,FALSE)</f>
        <v>Zdravstvene i veterinarske usluge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 t="s">
        <v>8660</v>
      </c>
      <c r="G42" s="332" t="str">
        <f>VLOOKUP(F42,I!$C$3:$D$50,2,FALSE)</f>
        <v>Opći prihodi i primici</v>
      </c>
      <c r="H42" s="333"/>
      <c r="I42" s="299"/>
      <c r="J42" s="300"/>
      <c r="K42" s="301"/>
      <c r="L42" s="299">
        <v>5000</v>
      </c>
      <c r="M42" s="300"/>
      <c r="N42" s="301"/>
      <c r="O42" s="299">
        <v>5000</v>
      </c>
      <c r="P42" s="300"/>
      <c r="Q42" s="301"/>
      <c r="R42" s="287">
        <v>5250</v>
      </c>
      <c r="S42" s="287"/>
      <c r="T42" s="299"/>
      <c r="U42" s="287"/>
      <c r="V42" s="287"/>
      <c r="W42" s="288"/>
    </row>
    <row r="43" spans="1:23" ht="24.9" customHeight="1">
      <c r="A43" s="16" t="s">
        <v>3285</v>
      </c>
      <c r="B43" s="18" t="str">
        <f>VLOOKUP(A43,'E(RiI)'!$A$3:$B$167,2,FALSE)</f>
        <v>Intelektualne i osobne usluge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 t="s">
        <v>8660</v>
      </c>
      <c r="G43" s="332" t="str">
        <f>VLOOKUP(F43,I!$C$3:$D$50,2,FALSE)</f>
        <v>Opći prihodi i primici</v>
      </c>
      <c r="H43" s="333"/>
      <c r="I43" s="299"/>
      <c r="J43" s="300"/>
      <c r="K43" s="301"/>
      <c r="L43" s="299">
        <v>109200</v>
      </c>
      <c r="M43" s="300"/>
      <c r="N43" s="301"/>
      <c r="O43" s="299">
        <v>108900</v>
      </c>
      <c r="P43" s="300"/>
      <c r="Q43" s="301"/>
      <c r="R43" s="287">
        <v>114000</v>
      </c>
      <c r="S43" s="287"/>
      <c r="T43" s="299"/>
      <c r="U43" s="287"/>
      <c r="V43" s="287"/>
      <c r="W43" s="288"/>
    </row>
    <row r="44" spans="1:23" ht="24.9" customHeight="1">
      <c r="A44" s="16" t="s">
        <v>3287</v>
      </c>
      <c r="B44" s="18" t="str">
        <f>VLOOKUP(A44,'E(RiI)'!$A$3:$B$167,2,FALSE)</f>
        <v>Računalne usluge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 t="s">
        <v>8660</v>
      </c>
      <c r="G44" s="332" t="str">
        <f>VLOOKUP(F44,I!$C$3:$D$50,2,FALSE)</f>
        <v>Opći prihodi i primici</v>
      </c>
      <c r="H44" s="333"/>
      <c r="I44" s="299"/>
      <c r="J44" s="300"/>
      <c r="K44" s="301"/>
      <c r="L44" s="299">
        <v>30000</v>
      </c>
      <c r="M44" s="300"/>
      <c r="N44" s="301"/>
      <c r="O44" s="299">
        <v>29900</v>
      </c>
      <c r="P44" s="300"/>
      <c r="Q44" s="301"/>
      <c r="R44" s="287">
        <v>31500</v>
      </c>
      <c r="S44" s="287"/>
      <c r="T44" s="299"/>
      <c r="U44" s="287"/>
      <c r="V44" s="287"/>
      <c r="W44" s="288"/>
    </row>
    <row r="45" spans="1:23" ht="24.9" customHeight="1">
      <c r="A45" s="16" t="s">
        <v>3289</v>
      </c>
      <c r="B45" s="18" t="str">
        <f>VLOOKUP(A45,'E(RiI)'!$A$3:$B$167,2,FALSE)</f>
        <v>Ostale usluge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 t="s">
        <v>8660</v>
      </c>
      <c r="G45" s="332" t="str">
        <f>VLOOKUP(F45,I!$C$3:$D$50,2,FALSE)</f>
        <v>Opći prihodi i primici</v>
      </c>
      <c r="H45" s="333"/>
      <c r="I45" s="299"/>
      <c r="J45" s="300"/>
      <c r="K45" s="301"/>
      <c r="L45" s="299">
        <v>42300</v>
      </c>
      <c r="M45" s="300"/>
      <c r="N45" s="301"/>
      <c r="O45" s="299">
        <v>42000</v>
      </c>
      <c r="P45" s="300"/>
      <c r="Q45" s="301"/>
      <c r="R45" s="287">
        <v>44400</v>
      </c>
      <c r="S45" s="287"/>
      <c r="T45" s="299"/>
      <c r="U45" s="287"/>
      <c r="V45" s="287"/>
      <c r="W45" s="288"/>
    </row>
    <row r="46" spans="1:23" ht="24.9" customHeight="1">
      <c r="A46" s="16" t="s">
        <v>3293</v>
      </c>
      <c r="B46" s="18" t="str">
        <f>VLOOKUP(A46,'E(RiI)'!$A$3:$B$167,2,FALSE)</f>
        <v>Premije osiguranja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 t="s">
        <v>8660</v>
      </c>
      <c r="G46" s="332" t="str">
        <f>VLOOKUP(F46,I!$C$3:$D$50,2,FALSE)</f>
        <v>Opći prihodi i primici</v>
      </c>
      <c r="H46" s="333"/>
      <c r="I46" s="299"/>
      <c r="J46" s="300"/>
      <c r="K46" s="301"/>
      <c r="L46" s="299">
        <v>10000</v>
      </c>
      <c r="M46" s="300"/>
      <c r="N46" s="301"/>
      <c r="O46" s="299">
        <v>9900</v>
      </c>
      <c r="P46" s="300"/>
      <c r="Q46" s="301"/>
      <c r="R46" s="287">
        <v>10400</v>
      </c>
      <c r="S46" s="287"/>
      <c r="T46" s="299"/>
      <c r="U46" s="287"/>
      <c r="V46" s="287"/>
      <c r="W46" s="288"/>
    </row>
    <row r="47" spans="1:23" ht="24.9" customHeight="1">
      <c r="A47" s="16" t="s">
        <v>3295</v>
      </c>
      <c r="B47" s="18" t="str">
        <f>VLOOKUP(A47,'E(RiI)'!$A$3:$B$167,2,FALSE)</f>
        <v>Reprezentacija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 t="s">
        <v>8660</v>
      </c>
      <c r="G47" s="332" t="str">
        <f>VLOOKUP(F47,I!$C$3:$D$50,2,FALSE)</f>
        <v>Opći prihodi i primici</v>
      </c>
      <c r="H47" s="333"/>
      <c r="I47" s="299"/>
      <c r="J47" s="300"/>
      <c r="K47" s="301"/>
      <c r="L47" s="299">
        <v>25000</v>
      </c>
      <c r="M47" s="300"/>
      <c r="N47" s="301"/>
      <c r="O47" s="299">
        <v>24000</v>
      </c>
      <c r="P47" s="300"/>
      <c r="Q47" s="301"/>
      <c r="R47" s="287">
        <v>25200</v>
      </c>
      <c r="S47" s="287"/>
      <c r="T47" s="299"/>
      <c r="U47" s="287"/>
      <c r="V47" s="287"/>
      <c r="W47" s="288"/>
    </row>
    <row r="48" spans="1:23" ht="24.9" customHeight="1">
      <c r="A48" s="16" t="s">
        <v>3297</v>
      </c>
      <c r="B48" s="18" t="str">
        <f>VLOOKUP(A48,'E(RiI)'!$A$3:$B$167,2,FALSE)</f>
        <v>Članarine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 t="s">
        <v>8660</v>
      </c>
      <c r="G48" s="332" t="str">
        <f>VLOOKUP(F48,I!$C$3:$D$50,2,FALSE)</f>
        <v>Opći prihodi i primici</v>
      </c>
      <c r="H48" s="333"/>
      <c r="I48" s="299"/>
      <c r="J48" s="300"/>
      <c r="K48" s="301"/>
      <c r="L48" s="299">
        <v>15000</v>
      </c>
      <c r="M48" s="300"/>
      <c r="N48" s="301"/>
      <c r="O48" s="299">
        <v>14500</v>
      </c>
      <c r="P48" s="300"/>
      <c r="Q48" s="301"/>
      <c r="R48" s="287">
        <v>15200</v>
      </c>
      <c r="S48" s="287"/>
      <c r="T48" s="299"/>
      <c r="U48" s="287"/>
      <c r="V48" s="287"/>
      <c r="W48" s="288"/>
    </row>
    <row r="49" spans="1:23" ht="24.9" customHeight="1">
      <c r="A49" s="16" t="s">
        <v>3299</v>
      </c>
      <c r="B49" s="18" t="str">
        <f>VLOOKUP(A49,'E(RiI)'!$A$3:$B$167,2,FALSE)</f>
        <v>Ostali nespomenuti rashodi poslovanja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 t="s">
        <v>8660</v>
      </c>
      <c r="G49" s="332" t="str">
        <f>VLOOKUP(F49,I!$C$3:$D$50,2,FALSE)</f>
        <v>Opći prihodi i primici</v>
      </c>
      <c r="H49" s="333"/>
      <c r="I49" s="299"/>
      <c r="J49" s="300"/>
      <c r="K49" s="301"/>
      <c r="L49" s="299">
        <v>5000</v>
      </c>
      <c r="M49" s="300"/>
      <c r="N49" s="301"/>
      <c r="O49" s="299">
        <v>4000</v>
      </c>
      <c r="P49" s="300"/>
      <c r="Q49" s="301"/>
      <c r="R49" s="287">
        <v>5500</v>
      </c>
      <c r="S49" s="287"/>
      <c r="T49" s="299"/>
      <c r="U49" s="287"/>
      <c r="V49" s="287"/>
      <c r="W49" s="288"/>
    </row>
    <row r="50" spans="1:23" ht="24.9" customHeight="1">
      <c r="A50" s="16" t="s">
        <v>3408</v>
      </c>
      <c r="B50" s="18" t="str">
        <f>VLOOKUP(A50,'E(RiI)'!$A$3:$B$167,2,FALSE)</f>
        <v>Bankarske usluge i usluge platnog prometa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 t="s">
        <v>8660</v>
      </c>
      <c r="G50" s="332" t="str">
        <f>VLOOKUP(F50,I!$C$3:$D$50,2,FALSE)</f>
        <v>Opći prihodi i primici</v>
      </c>
      <c r="H50" s="333"/>
      <c r="I50" s="299"/>
      <c r="J50" s="300"/>
      <c r="K50" s="301"/>
      <c r="L50" s="299">
        <v>15000</v>
      </c>
      <c r="M50" s="300"/>
      <c r="N50" s="301"/>
      <c r="O50" s="299">
        <v>14900</v>
      </c>
      <c r="P50" s="300"/>
      <c r="Q50" s="301"/>
      <c r="R50" s="287">
        <v>16000</v>
      </c>
      <c r="S50" s="287"/>
      <c r="T50" s="299"/>
      <c r="U50" s="287"/>
      <c r="V50" s="287"/>
      <c r="W50" s="288"/>
    </row>
    <row r="51" spans="1:23" ht="24.9" customHeight="1">
      <c r="A51" s="16" t="s">
        <v>719</v>
      </c>
      <c r="B51" s="18" t="str">
        <f>VLOOKUP(A51,'E(RiI)'!$A$3:$B$167,2,FALSE)</f>
        <v>Uredska oprema i namještaj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 t="s">
        <v>8660</v>
      </c>
      <c r="G51" s="332" t="str">
        <f>VLOOKUP(F51,I!$C$3:$D$50,2,FALSE)</f>
        <v>Opći prihodi i primici</v>
      </c>
      <c r="H51" s="333"/>
      <c r="I51" s="299"/>
      <c r="J51" s="300"/>
      <c r="K51" s="301"/>
      <c r="L51" s="299">
        <v>15000</v>
      </c>
      <c r="M51" s="300"/>
      <c r="N51" s="301"/>
      <c r="O51" s="299">
        <v>13000</v>
      </c>
      <c r="P51" s="300"/>
      <c r="Q51" s="301"/>
      <c r="R51" s="287">
        <v>14300</v>
      </c>
      <c r="S51" s="287"/>
      <c r="T51" s="299"/>
      <c r="U51" s="287"/>
      <c r="V51" s="287"/>
      <c r="W51" s="288"/>
    </row>
    <row r="52" spans="1:23" ht="24.9" customHeight="1">
      <c r="A52" s="16" t="s">
        <v>1284</v>
      </c>
      <c r="B52" s="18" t="str">
        <f>VLOOKUP(A52,'E(RiI)'!$A$3:$B$167,2,FALSE)</f>
        <v>Komunikacijska oprema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 t="s">
        <v>8660</v>
      </c>
      <c r="G52" s="332" t="str">
        <f>VLOOKUP(F52,I!$C$3:$D$50,2,FALSE)</f>
        <v>Opći prihodi i primici</v>
      </c>
      <c r="H52" s="333"/>
      <c r="I52" s="299"/>
      <c r="J52" s="300"/>
      <c r="K52" s="301"/>
      <c r="L52" s="299">
        <v>5000</v>
      </c>
      <c r="M52" s="300"/>
      <c r="N52" s="301"/>
      <c r="O52" s="299">
        <v>3000</v>
      </c>
      <c r="P52" s="300"/>
      <c r="Q52" s="301"/>
      <c r="R52" s="287">
        <v>3000</v>
      </c>
      <c r="S52" s="287"/>
      <c r="T52" s="299"/>
      <c r="U52" s="287"/>
      <c r="V52" s="287"/>
      <c r="W52" s="288"/>
    </row>
    <row r="53" spans="1:23" ht="24.9" customHeight="1">
      <c r="A53" s="16" t="s">
        <v>722</v>
      </c>
      <c r="B53" s="18" t="str">
        <f>VLOOKUP(A53,'E(RiI)'!$A$3:$B$167,2,FALSE)</f>
        <v>Oprema za održavanje i zaštitu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 t="s">
        <v>8660</v>
      </c>
      <c r="G53" s="332" t="str">
        <f>VLOOKUP(F53,I!$C$3:$D$50,2,FALSE)</f>
        <v>Opći prihodi i primici</v>
      </c>
      <c r="H53" s="333"/>
      <c r="I53" s="299"/>
      <c r="J53" s="300"/>
      <c r="K53" s="301"/>
      <c r="L53" s="299">
        <v>10000</v>
      </c>
      <c r="M53" s="300"/>
      <c r="N53" s="301"/>
      <c r="O53" s="299">
        <v>9000</v>
      </c>
      <c r="P53" s="300"/>
      <c r="Q53" s="301"/>
      <c r="R53" s="287">
        <v>9900</v>
      </c>
      <c r="S53" s="287"/>
      <c r="T53" s="299"/>
      <c r="U53" s="287"/>
      <c r="V53" s="287"/>
      <c r="W53" s="288"/>
    </row>
    <row r="54" spans="1:23" ht="24.9" customHeight="1">
      <c r="A54" s="16" t="s">
        <v>730</v>
      </c>
      <c r="B54" s="18" t="str">
        <f>VLOOKUP(A54,'E(RiI)'!$A$3:$B$167,2,FALSE)</f>
        <v>Uređaji, strojevi i oprema za ostale namjene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 t="s">
        <v>8660</v>
      </c>
      <c r="G54" s="332" t="str">
        <f>VLOOKUP(F54,I!$C$3:$D$50,2,FALSE)</f>
        <v>Opći prihodi i primici</v>
      </c>
      <c r="H54" s="333"/>
      <c r="I54" s="299"/>
      <c r="J54" s="300"/>
      <c r="K54" s="301"/>
      <c r="L54" s="299">
        <v>15000</v>
      </c>
      <c r="M54" s="300"/>
      <c r="N54" s="301"/>
      <c r="O54" s="299">
        <v>20000</v>
      </c>
      <c r="P54" s="300"/>
      <c r="Q54" s="301"/>
      <c r="R54" s="287">
        <v>20000</v>
      </c>
      <c r="S54" s="287"/>
      <c r="T54" s="299"/>
      <c r="U54" s="287"/>
      <c r="V54" s="287"/>
      <c r="W54" s="288"/>
    </row>
    <row r="55" spans="1:23" ht="24.9" customHeight="1" thickBot="1">
      <c r="A55" s="16" t="s">
        <v>878</v>
      </c>
      <c r="B55" s="24" t="str">
        <f>VLOOKUP(A55,'E(RiI)'!$A$3:$B$167,2,FALSE)</f>
        <v>Knjige u knjižnicama</v>
      </c>
      <c r="C55" s="17" t="s">
        <v>8660</v>
      </c>
      <c r="D55" s="334" t="str">
        <f>IF(C55="0",VLOOKUP($F$4,'O-RKP'!$A$3:$F$3669,6,FALSE),VLOOKUP(C55,PI!$A$3:$B$8,2,FALSE))</f>
        <v>Državni proračun</v>
      </c>
      <c r="E55" s="335"/>
      <c r="F55" s="23" t="s">
        <v>8660</v>
      </c>
      <c r="G55" s="332" t="str">
        <f>VLOOKUP(F55,I!$C$3:$D$50,2,FALSE)</f>
        <v>Opći prihodi i primici</v>
      </c>
      <c r="H55" s="333"/>
      <c r="I55" s="350"/>
      <c r="J55" s="351"/>
      <c r="K55" s="352"/>
      <c r="L55" s="350">
        <v>10000</v>
      </c>
      <c r="M55" s="351"/>
      <c r="N55" s="352"/>
      <c r="O55" s="350">
        <v>8000</v>
      </c>
      <c r="P55" s="351"/>
      <c r="Q55" s="352"/>
      <c r="R55" s="308">
        <v>8500</v>
      </c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17060000</v>
      </c>
      <c r="M56" s="354"/>
      <c r="N56" s="355"/>
      <c r="O56" s="353">
        <f>SUM(O21:P55)</f>
        <v>17008000</v>
      </c>
      <c r="P56" s="354"/>
      <c r="Q56" s="355"/>
      <c r="R56" s="306">
        <f>SUM(R21:S55)</f>
        <v>17787000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16600000</v>
      </c>
      <c r="M60" s="187"/>
      <c r="N60" s="187"/>
      <c r="O60" s="249">
        <f>O61+O62+O63</f>
        <v>16523000</v>
      </c>
      <c r="P60" s="187"/>
      <c r="Q60" s="187"/>
      <c r="R60" s="249">
        <f>R61+R62+R63</f>
        <v>17267000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16600000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16523000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17267000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 ht="13.8" thickBot="1">
      <c r="A62" s="73">
        <v>12</v>
      </c>
      <c r="B62" s="225" t="s">
        <v>7684</v>
      </c>
      <c r="C62" s="226"/>
      <c r="D62" s="226"/>
      <c r="E62" s="226"/>
      <c r="F62" s="226"/>
      <c r="G62" s="226"/>
      <c r="H62" s="226"/>
      <c r="I62" s="33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223"/>
      <c r="K62" s="223"/>
      <c r="L62" s="222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223"/>
      <c r="N62" s="223"/>
      <c r="O62" s="222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223"/>
      <c r="Q62" s="224"/>
      <c r="R62" s="222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223"/>
      <c r="T62" s="223"/>
      <c r="U62" s="222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223"/>
      <c r="W62" s="401"/>
    </row>
    <row r="63" spans="1:23" ht="13.8" thickBot="1">
      <c r="A63" s="26">
        <v>13</v>
      </c>
      <c r="B63" s="203" t="s">
        <v>7685</v>
      </c>
      <c r="C63" s="204"/>
      <c r="D63" s="204"/>
      <c r="E63" s="204"/>
      <c r="F63" s="204"/>
      <c r="G63" s="204"/>
      <c r="H63" s="204"/>
      <c r="I63" s="193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181"/>
      <c r="K63" s="181"/>
      <c r="L63" s="180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181"/>
      <c r="N63" s="181"/>
      <c r="O63" s="180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181"/>
      <c r="Q63" s="182"/>
      <c r="R63" s="180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181"/>
      <c r="T63" s="181"/>
      <c r="U63" s="180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181"/>
      <c r="W63" s="348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460000</v>
      </c>
      <c r="M68" s="187"/>
      <c r="N68" s="187"/>
      <c r="O68" s="186">
        <f>O69</f>
        <v>485000</v>
      </c>
      <c r="P68" s="187"/>
      <c r="Q68" s="239"/>
      <c r="R68" s="186">
        <f>R69</f>
        <v>520000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460000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485000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520000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17060000</v>
      </c>
      <c r="M87" s="261"/>
      <c r="N87" s="261"/>
      <c r="O87" s="260">
        <f>O60+O64+O68+O70+O74+O78+O81+O83</f>
        <v>17008000</v>
      </c>
      <c r="P87" s="261"/>
      <c r="Q87" s="261"/>
      <c r="R87" s="260">
        <f>R60+R64+R68+R70+R74+R78+R81+R83</f>
        <v>17787000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O71:Q71"/>
    <mergeCell ref="R76:T76"/>
    <mergeCell ref="R83:T83"/>
    <mergeCell ref="R82:T82"/>
    <mergeCell ref="U85:W85"/>
    <mergeCell ref="B85:H85"/>
    <mergeCell ref="I85:K85"/>
    <mergeCell ref="L85:N85"/>
    <mergeCell ref="O85:Q85"/>
    <mergeCell ref="R84:T84"/>
    <mergeCell ref="U84:W84"/>
    <mergeCell ref="B79:H79"/>
    <mergeCell ref="I79:K79"/>
    <mergeCell ref="L79:N79"/>
    <mergeCell ref="O79:Q79"/>
    <mergeCell ref="R79:T79"/>
    <mergeCell ref="U79:W79"/>
    <mergeCell ref="B84:H84"/>
    <mergeCell ref="I84:K84"/>
    <mergeCell ref="O80:Q80"/>
    <mergeCell ref="L83:N83"/>
    <mergeCell ref="L82:N82"/>
    <mergeCell ref="O82:Q82"/>
    <mergeCell ref="L81:N81"/>
    <mergeCell ref="O69:Q69"/>
    <mergeCell ref="L70:N70"/>
    <mergeCell ref="O70:Q70"/>
    <mergeCell ref="O67:Q67"/>
    <mergeCell ref="B69:H69"/>
    <mergeCell ref="U64:W64"/>
    <mergeCell ref="U71:W71"/>
    <mergeCell ref="U68:W68"/>
    <mergeCell ref="L84:N84"/>
    <mergeCell ref="O84:Q84"/>
    <mergeCell ref="B76:H76"/>
    <mergeCell ref="I76:K76"/>
    <mergeCell ref="L76:N76"/>
    <mergeCell ref="O76:Q76"/>
    <mergeCell ref="B81:H81"/>
    <mergeCell ref="I77:K77"/>
    <mergeCell ref="L74:N74"/>
    <mergeCell ref="L75:N75"/>
    <mergeCell ref="L77:N77"/>
    <mergeCell ref="L71:N71"/>
    <mergeCell ref="L72:N72"/>
    <mergeCell ref="L73:N73"/>
    <mergeCell ref="O72:Q72"/>
    <mergeCell ref="R78:T78"/>
    <mergeCell ref="O63:Q63"/>
    <mergeCell ref="G54:H54"/>
    <mergeCell ref="L54:N54"/>
    <mergeCell ref="O55:Q55"/>
    <mergeCell ref="L55:N55"/>
    <mergeCell ref="I54:K54"/>
    <mergeCell ref="G55:H55"/>
    <mergeCell ref="O60:Q60"/>
    <mergeCell ref="B60:H60"/>
    <mergeCell ref="O47:Q47"/>
    <mergeCell ref="I47:K47"/>
    <mergeCell ref="I43:K43"/>
    <mergeCell ref="L49:N49"/>
    <mergeCell ref="O49:Q49"/>
    <mergeCell ref="I49:K49"/>
    <mergeCell ref="G49:H49"/>
    <mergeCell ref="O52:Q52"/>
    <mergeCell ref="I52:K52"/>
    <mergeCell ref="G50:H50"/>
    <mergeCell ref="L51:N51"/>
    <mergeCell ref="O51:Q51"/>
    <mergeCell ref="I51:K51"/>
    <mergeCell ref="G51:H51"/>
    <mergeCell ref="L50:N50"/>
    <mergeCell ref="O50:Q50"/>
    <mergeCell ref="I50:K50"/>
    <mergeCell ref="O43:Q43"/>
    <mergeCell ref="G34:H34"/>
    <mergeCell ref="G41:H41"/>
    <mergeCell ref="G44:H44"/>
    <mergeCell ref="G45:H45"/>
    <mergeCell ref="G46:H46"/>
    <mergeCell ref="L45:N45"/>
    <mergeCell ref="I45:K45"/>
    <mergeCell ref="I44:K44"/>
    <mergeCell ref="L46:N46"/>
    <mergeCell ref="L41:N41"/>
    <mergeCell ref="L34:N34"/>
    <mergeCell ref="O37:Q37"/>
    <mergeCell ref="I40:K40"/>
    <mergeCell ref="I35:K35"/>
    <mergeCell ref="I36:K36"/>
    <mergeCell ref="O21:Q21"/>
    <mergeCell ref="O22:Q22"/>
    <mergeCell ref="O23:Q23"/>
    <mergeCell ref="O24:Q24"/>
    <mergeCell ref="O25:Q25"/>
    <mergeCell ref="O26:Q26"/>
    <mergeCell ref="L35:N35"/>
    <mergeCell ref="L36:N36"/>
    <mergeCell ref="L37:N37"/>
    <mergeCell ref="L25:N25"/>
    <mergeCell ref="L26:N26"/>
    <mergeCell ref="L27:N27"/>
    <mergeCell ref="L28:N28"/>
    <mergeCell ref="L30:N30"/>
    <mergeCell ref="L31:N31"/>
    <mergeCell ref="L29:N29"/>
    <mergeCell ref="O32:Q32"/>
    <mergeCell ref="L33:N33"/>
    <mergeCell ref="O27:Q27"/>
    <mergeCell ref="O28:Q28"/>
    <mergeCell ref="O29:Q29"/>
    <mergeCell ref="O30:Q30"/>
    <mergeCell ref="O31:Q31"/>
    <mergeCell ref="O36:Q36"/>
    <mergeCell ref="O33:Q33"/>
    <mergeCell ref="B64:H64"/>
    <mergeCell ref="I28:K28"/>
    <mergeCell ref="I29:K29"/>
    <mergeCell ref="I30:K30"/>
    <mergeCell ref="I31:K31"/>
    <mergeCell ref="I63:K63"/>
    <mergeCell ref="I64:K64"/>
    <mergeCell ref="D40:E40"/>
    <mergeCell ref="D41:E41"/>
    <mergeCell ref="D44:E44"/>
    <mergeCell ref="D45:E45"/>
    <mergeCell ref="D46:E46"/>
    <mergeCell ref="D42:E42"/>
    <mergeCell ref="D43:E43"/>
    <mergeCell ref="D33:E33"/>
    <mergeCell ref="D34:E34"/>
    <mergeCell ref="U59:W59"/>
    <mergeCell ref="U60:W60"/>
    <mergeCell ref="U63:W63"/>
    <mergeCell ref="R35:T35"/>
    <mergeCell ref="R36:T36"/>
    <mergeCell ref="R51:T51"/>
    <mergeCell ref="R40:T40"/>
    <mergeCell ref="R39:T39"/>
    <mergeCell ref="R44:T44"/>
    <mergeCell ref="R49:T49"/>
    <mergeCell ref="R50:T50"/>
    <mergeCell ref="R37:T37"/>
    <mergeCell ref="R38:T38"/>
    <mergeCell ref="R45:T45"/>
    <mergeCell ref="R47:T47"/>
    <mergeCell ref="R48:T48"/>
    <mergeCell ref="R41:T41"/>
    <mergeCell ref="R42:T42"/>
    <mergeCell ref="R43:T43"/>
    <mergeCell ref="R46:T46"/>
    <mergeCell ref="O34:Q34"/>
    <mergeCell ref="G37:H37"/>
    <mergeCell ref="G38:H38"/>
    <mergeCell ref="G39:H39"/>
    <mergeCell ref="I41:K41"/>
    <mergeCell ref="R60:T60"/>
    <mergeCell ref="R63:T63"/>
    <mergeCell ref="R56:T56"/>
    <mergeCell ref="R55:T55"/>
    <mergeCell ref="O54:Q54"/>
    <mergeCell ref="R54:T54"/>
    <mergeCell ref="L53:N53"/>
    <mergeCell ref="O53:Q53"/>
    <mergeCell ref="O62:Q62"/>
    <mergeCell ref="R62:T62"/>
    <mergeCell ref="O61:Q61"/>
    <mergeCell ref="R61:T61"/>
    <mergeCell ref="L60:N60"/>
    <mergeCell ref="L62:N62"/>
    <mergeCell ref="L40:N40"/>
    <mergeCell ref="O38:Q38"/>
    <mergeCell ref="I37:K37"/>
    <mergeCell ref="I38:K38"/>
    <mergeCell ref="L38:N38"/>
    <mergeCell ref="A1:W1"/>
    <mergeCell ref="A2:W2"/>
    <mergeCell ref="F4:G4"/>
    <mergeCell ref="I4:W4"/>
    <mergeCell ref="A3:W3"/>
    <mergeCell ref="A4:B4"/>
    <mergeCell ref="C4:E4"/>
    <mergeCell ref="R21:T21"/>
    <mergeCell ref="R22:T22"/>
    <mergeCell ref="A6:H6"/>
    <mergeCell ref="I6:W6"/>
    <mergeCell ref="G9:H9"/>
    <mergeCell ref="I16:W16"/>
    <mergeCell ref="G14:H14"/>
    <mergeCell ref="G15:H15"/>
    <mergeCell ref="G16:H16"/>
    <mergeCell ref="C16:E16"/>
    <mergeCell ref="I13:W13"/>
    <mergeCell ref="G17:H17"/>
    <mergeCell ref="G13:H13"/>
    <mergeCell ref="I14:W14"/>
    <mergeCell ref="I8:W8"/>
    <mergeCell ref="G8:H8"/>
    <mergeCell ref="G11:H11"/>
    <mergeCell ref="D21:E21"/>
    <mergeCell ref="D22:E22"/>
    <mergeCell ref="D23:E23"/>
    <mergeCell ref="D24:E24"/>
    <mergeCell ref="G35:H35"/>
    <mergeCell ref="G28:H28"/>
    <mergeCell ref="G29:H29"/>
    <mergeCell ref="G30:H30"/>
    <mergeCell ref="G31:H31"/>
    <mergeCell ref="G32:H32"/>
    <mergeCell ref="G33:H33"/>
    <mergeCell ref="G23:H23"/>
    <mergeCell ref="G24:H24"/>
    <mergeCell ref="D28:E28"/>
    <mergeCell ref="D29:E29"/>
    <mergeCell ref="D30:E30"/>
    <mergeCell ref="D31:E31"/>
    <mergeCell ref="D25:E25"/>
    <mergeCell ref="D26:E26"/>
    <mergeCell ref="D27:E27"/>
    <mergeCell ref="G25:H25"/>
    <mergeCell ref="G26:H26"/>
    <mergeCell ref="G27:H27"/>
    <mergeCell ref="D32:E32"/>
    <mergeCell ref="G12:H12"/>
    <mergeCell ref="I9:W9"/>
    <mergeCell ref="I10:W10"/>
    <mergeCell ref="I11:W11"/>
    <mergeCell ref="I17:W17"/>
    <mergeCell ref="A11:B14"/>
    <mergeCell ref="A15:B17"/>
    <mergeCell ref="I12:W12"/>
    <mergeCell ref="I15:W15"/>
    <mergeCell ref="C11:E11"/>
    <mergeCell ref="C12:E12"/>
    <mergeCell ref="C13:E13"/>
    <mergeCell ref="C14:E14"/>
    <mergeCell ref="C15:E15"/>
    <mergeCell ref="C17:E17"/>
    <mergeCell ref="A5:H5"/>
    <mergeCell ref="I5:W5"/>
    <mergeCell ref="A8:B8"/>
    <mergeCell ref="A9:B10"/>
    <mergeCell ref="G10:H10"/>
    <mergeCell ref="A7:W7"/>
    <mergeCell ref="C8:E8"/>
    <mergeCell ref="C9:E9"/>
    <mergeCell ref="C10:E10"/>
    <mergeCell ref="L23:N23"/>
    <mergeCell ref="L24:N24"/>
    <mergeCell ref="U25:W25"/>
    <mergeCell ref="U26:W26"/>
    <mergeCell ref="I23:K23"/>
    <mergeCell ref="I24:K24"/>
    <mergeCell ref="I25:K25"/>
    <mergeCell ref="I26:K26"/>
    <mergeCell ref="I27:K27"/>
    <mergeCell ref="U27:W27"/>
    <mergeCell ref="U28:W28"/>
    <mergeCell ref="R23:T23"/>
    <mergeCell ref="R29:T29"/>
    <mergeCell ref="R25:T25"/>
    <mergeCell ref="R24:T24"/>
    <mergeCell ref="R26:T26"/>
    <mergeCell ref="R27:T27"/>
    <mergeCell ref="R28:T28"/>
    <mergeCell ref="R30:T30"/>
    <mergeCell ref="U23:W23"/>
    <mergeCell ref="U24:W24"/>
    <mergeCell ref="U29:W29"/>
    <mergeCell ref="U30:W30"/>
    <mergeCell ref="R85:T85"/>
    <mergeCell ref="I74:K74"/>
    <mergeCell ref="I75:K75"/>
    <mergeCell ref="R31:T31"/>
    <mergeCell ref="B70:H70"/>
    <mergeCell ref="B74:H74"/>
    <mergeCell ref="L78:N78"/>
    <mergeCell ref="U66:W66"/>
    <mergeCell ref="U35:W35"/>
    <mergeCell ref="U36:W36"/>
    <mergeCell ref="U37:W37"/>
    <mergeCell ref="U31:W31"/>
    <mergeCell ref="U32:W32"/>
    <mergeCell ref="U33:W33"/>
    <mergeCell ref="U34:W34"/>
    <mergeCell ref="B75:H75"/>
    <mergeCell ref="G36:H36"/>
    <mergeCell ref="L32:N32"/>
    <mergeCell ref="O66:Q66"/>
    <mergeCell ref="R66:T66"/>
    <mergeCell ref="R67:T67"/>
    <mergeCell ref="R69:T69"/>
    <mergeCell ref="R74:T74"/>
    <mergeCell ref="R75:T75"/>
    <mergeCell ref="B78:H78"/>
    <mergeCell ref="B83:H83"/>
    <mergeCell ref="B77:H77"/>
    <mergeCell ref="B80:H80"/>
    <mergeCell ref="R81:T81"/>
    <mergeCell ref="R80:T80"/>
    <mergeCell ref="O73:Q73"/>
    <mergeCell ref="R77:T77"/>
    <mergeCell ref="O74:Q74"/>
    <mergeCell ref="O75:Q75"/>
    <mergeCell ref="R73:T73"/>
    <mergeCell ref="O77:Q77"/>
    <mergeCell ref="O78:Q78"/>
    <mergeCell ref="O81:Q81"/>
    <mergeCell ref="O83:Q83"/>
    <mergeCell ref="L80:N80"/>
    <mergeCell ref="U87:W87"/>
    <mergeCell ref="U82:W82"/>
    <mergeCell ref="U83:W83"/>
    <mergeCell ref="U86:W86"/>
    <mergeCell ref="U77:W77"/>
    <mergeCell ref="U78:W78"/>
    <mergeCell ref="U81:W81"/>
    <mergeCell ref="U80:W80"/>
    <mergeCell ref="A87:H87"/>
    <mergeCell ref="B82:H82"/>
    <mergeCell ref="I81:K81"/>
    <mergeCell ref="I82:K82"/>
    <mergeCell ref="I83:K83"/>
    <mergeCell ref="I86:K86"/>
    <mergeCell ref="I78:K78"/>
    <mergeCell ref="I80:K80"/>
    <mergeCell ref="I87:K87"/>
    <mergeCell ref="B86:H86"/>
    <mergeCell ref="L87:N87"/>
    <mergeCell ref="O87:Q87"/>
    <mergeCell ref="R87:T87"/>
    <mergeCell ref="O86:Q86"/>
    <mergeCell ref="L86:N86"/>
    <mergeCell ref="R86:T86"/>
    <mergeCell ref="I68:K68"/>
    <mergeCell ref="I69:K69"/>
    <mergeCell ref="I70:K70"/>
    <mergeCell ref="I71:K71"/>
    <mergeCell ref="I72:K72"/>
    <mergeCell ref="I73:K73"/>
    <mergeCell ref="B66:H66"/>
    <mergeCell ref="B67:H67"/>
    <mergeCell ref="B68:H68"/>
    <mergeCell ref="B71:H71"/>
    <mergeCell ref="B72:H72"/>
    <mergeCell ref="B73:H73"/>
    <mergeCell ref="A56:H56"/>
    <mergeCell ref="L59:N59"/>
    <mergeCell ref="O59:Q59"/>
    <mergeCell ref="R59:T59"/>
    <mergeCell ref="O56:Q56"/>
    <mergeCell ref="D47:E47"/>
    <mergeCell ref="I65:K65"/>
    <mergeCell ref="I66:K66"/>
    <mergeCell ref="I67:K67"/>
    <mergeCell ref="R52:T52"/>
    <mergeCell ref="R53:T53"/>
    <mergeCell ref="O48:Q48"/>
    <mergeCell ref="A57:W57"/>
    <mergeCell ref="L63:N63"/>
    <mergeCell ref="L56:N56"/>
    <mergeCell ref="G52:H52"/>
    <mergeCell ref="L52:N52"/>
    <mergeCell ref="B63:H63"/>
    <mergeCell ref="U53:W53"/>
    <mergeCell ref="U54:W54"/>
    <mergeCell ref="U62:W62"/>
    <mergeCell ref="U61:W61"/>
    <mergeCell ref="B65:H65"/>
    <mergeCell ref="U55:W55"/>
    <mergeCell ref="U65:W65"/>
    <mergeCell ref="R64:T64"/>
    <mergeCell ref="R65:T65"/>
    <mergeCell ref="U67:W67"/>
    <mergeCell ref="U76:W76"/>
    <mergeCell ref="U72:W72"/>
    <mergeCell ref="L64:N64"/>
    <mergeCell ref="O64:Q64"/>
    <mergeCell ref="U73:W73"/>
    <mergeCell ref="U74:W74"/>
    <mergeCell ref="U75:W75"/>
    <mergeCell ref="O68:Q68"/>
    <mergeCell ref="R71:T71"/>
    <mergeCell ref="R72:T72"/>
    <mergeCell ref="L65:N65"/>
    <mergeCell ref="R68:T68"/>
    <mergeCell ref="R70:T70"/>
    <mergeCell ref="U69:W69"/>
    <mergeCell ref="U70:W70"/>
    <mergeCell ref="O65:Q65"/>
    <mergeCell ref="L68:N68"/>
    <mergeCell ref="L66:N66"/>
    <mergeCell ref="L67:N67"/>
    <mergeCell ref="L69:N69"/>
    <mergeCell ref="R32:T32"/>
    <mergeCell ref="I58:W58"/>
    <mergeCell ref="I33:K33"/>
    <mergeCell ref="I34:K34"/>
    <mergeCell ref="I32:K32"/>
    <mergeCell ref="U38:W38"/>
    <mergeCell ref="U43:W43"/>
    <mergeCell ref="U44:W44"/>
    <mergeCell ref="U45:W45"/>
    <mergeCell ref="U47:W47"/>
    <mergeCell ref="U48:W48"/>
    <mergeCell ref="U49:W49"/>
    <mergeCell ref="U50:W50"/>
    <mergeCell ref="U56:W56"/>
    <mergeCell ref="I55:K55"/>
    <mergeCell ref="I56:K56"/>
    <mergeCell ref="U51:W51"/>
    <mergeCell ref="U52:W52"/>
    <mergeCell ref="R33:T33"/>
    <mergeCell ref="R34:T34"/>
    <mergeCell ref="L44:N44"/>
    <mergeCell ref="O44:Q44"/>
    <mergeCell ref="O40:Q40"/>
    <mergeCell ref="O41:Q41"/>
    <mergeCell ref="A18:W18"/>
    <mergeCell ref="L22:N22"/>
    <mergeCell ref="L21:N21"/>
    <mergeCell ref="R20:T20"/>
    <mergeCell ref="L19:N19"/>
    <mergeCell ref="I19:K19"/>
    <mergeCell ref="A19:B19"/>
    <mergeCell ref="U19:W19"/>
    <mergeCell ref="U20:W20"/>
    <mergeCell ref="U21:W21"/>
    <mergeCell ref="U22:W22"/>
    <mergeCell ref="F19:H19"/>
    <mergeCell ref="G20:H20"/>
    <mergeCell ref="G21:H21"/>
    <mergeCell ref="G22:H22"/>
    <mergeCell ref="I21:K21"/>
    <mergeCell ref="I22:K22"/>
    <mergeCell ref="O19:Q19"/>
    <mergeCell ref="R19:T19"/>
    <mergeCell ref="L20:N20"/>
    <mergeCell ref="O20:Q20"/>
    <mergeCell ref="I20:K20"/>
    <mergeCell ref="C19:E19"/>
    <mergeCell ref="D20:E20"/>
    <mergeCell ref="D35:E35"/>
    <mergeCell ref="D36:E36"/>
    <mergeCell ref="D37:E37"/>
    <mergeCell ref="D38:E38"/>
    <mergeCell ref="D39:E39"/>
    <mergeCell ref="U46:W46"/>
    <mergeCell ref="U39:W39"/>
    <mergeCell ref="U40:W40"/>
    <mergeCell ref="U41:W41"/>
    <mergeCell ref="U42:W42"/>
    <mergeCell ref="I42:K42"/>
    <mergeCell ref="G42:H42"/>
    <mergeCell ref="G43:H43"/>
    <mergeCell ref="O39:Q39"/>
    <mergeCell ref="L39:N39"/>
    <mergeCell ref="I39:K39"/>
    <mergeCell ref="O35:Q35"/>
    <mergeCell ref="O46:Q46"/>
    <mergeCell ref="I46:K46"/>
    <mergeCell ref="O45:Q45"/>
    <mergeCell ref="G40:H40"/>
    <mergeCell ref="L42:N42"/>
    <mergeCell ref="O42:Q42"/>
    <mergeCell ref="L43:N43"/>
    <mergeCell ref="I61:K61"/>
    <mergeCell ref="L61:N61"/>
    <mergeCell ref="B62:H62"/>
    <mergeCell ref="I62:K62"/>
    <mergeCell ref="G47:H47"/>
    <mergeCell ref="L48:N48"/>
    <mergeCell ref="D48:E48"/>
    <mergeCell ref="D53:E53"/>
    <mergeCell ref="D54:E54"/>
    <mergeCell ref="D55:E55"/>
    <mergeCell ref="D49:E49"/>
    <mergeCell ref="D50:E50"/>
    <mergeCell ref="D51:E51"/>
    <mergeCell ref="D52:E52"/>
    <mergeCell ref="B61:H61"/>
    <mergeCell ref="I59:K59"/>
    <mergeCell ref="I60:K60"/>
    <mergeCell ref="I48:K48"/>
    <mergeCell ref="G48:H48"/>
    <mergeCell ref="L47:N47"/>
    <mergeCell ref="G53:H53"/>
    <mergeCell ref="I53:K53"/>
    <mergeCell ref="A58:H58"/>
    <mergeCell ref="B59:H59"/>
  </mergeCells>
  <phoneticPr fontId="2" type="noConversion"/>
  <printOptions gridLines="1"/>
  <pageMargins left="0.78740157480314965" right="0.78740157480314965" top="0.78740157480314965" bottom="0.35" header="0.39370078740157483" footer="0.18"/>
  <pageSetup paperSize="9" scale="48" fitToHeight="0" orientation="portrait" useFirstPageNumber="1" r:id="rId1"/>
  <headerFooter alignWithMargins="0">
    <oddHeader>&amp;RObrazac FP-RiI</oddHeader>
    <oddFooter>&amp;R&amp;P/&amp;N</oddFooter>
  </headerFooter>
  <rowBreaks count="1" manualBreakCount="1">
    <brk id="5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Normal="100" workbookViewId="0">
      <pane ySplit="2" topLeftCell="A9" activePane="bottomLeft" state="frozen"/>
      <selection activeCell="Y29" sqref="Y29"/>
      <selection pane="bottomLeft" activeCell="L54" sqref="L54:N54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11481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279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>
        <v>80</v>
      </c>
      <c r="H9" s="364"/>
      <c r="I9" s="378" t="s">
        <v>10471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>
        <v>8</v>
      </c>
      <c r="H10" s="396"/>
      <c r="I10" s="380" t="s">
        <v>13198</v>
      </c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 t="s">
        <v>10459</v>
      </c>
      <c r="H11" s="364"/>
      <c r="I11" s="378" t="s">
        <v>13201</v>
      </c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 t="s">
        <v>13202</v>
      </c>
      <c r="H12" s="377"/>
      <c r="I12" s="384" t="s">
        <v>13199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>
        <v>3801</v>
      </c>
      <c r="H13" s="377"/>
      <c r="I13" s="384" t="s">
        <v>13200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 t="s">
        <v>10459</v>
      </c>
      <c r="G14" s="395" t="s">
        <v>12066</v>
      </c>
      <c r="H14" s="395"/>
      <c r="I14" s="396" t="s">
        <v>12067</v>
      </c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>
        <v>150</v>
      </c>
      <c r="H15" s="364"/>
      <c r="I15" s="378" t="s">
        <v>12573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>
        <v>15</v>
      </c>
      <c r="H16" s="377"/>
      <c r="I16" s="384" t="s">
        <v>12573</v>
      </c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>
        <v>1</v>
      </c>
      <c r="H17" s="396"/>
      <c r="I17" s="380" t="s">
        <v>12573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 t="s">
        <v>6484</v>
      </c>
      <c r="B21" s="18" t="str">
        <f>VLOOKUP(A21,'E(RiI)'!$A$3:$B$167,2,FALSE)</f>
        <v>Dodatna ulaganja na građevinskim objektima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 t="s">
        <v>8660</v>
      </c>
      <c r="G21" s="332" t="str">
        <f>VLOOKUP(F21,I!$C$3:$D$50,2,FALSE)</f>
        <v>Opći prihodi i primici</v>
      </c>
      <c r="H21" s="333"/>
      <c r="I21" s="299"/>
      <c r="J21" s="300"/>
      <c r="K21" s="301"/>
      <c r="L21" s="299">
        <v>0</v>
      </c>
      <c r="M21" s="300"/>
      <c r="N21" s="301"/>
      <c r="O21" s="299">
        <v>0</v>
      </c>
      <c r="P21" s="300"/>
      <c r="Q21" s="301"/>
      <c r="R21" s="287">
        <v>0</v>
      </c>
      <c r="S21" s="287"/>
      <c r="T21" s="299"/>
      <c r="U21" s="287"/>
      <c r="V21" s="287"/>
      <c r="W21" s="288"/>
    </row>
    <row r="22" spans="1:23" ht="24.9" customHeight="1">
      <c r="A22" s="16" t="s">
        <v>6486</v>
      </c>
      <c r="B22" s="18" t="str">
        <f>VLOOKUP(A22,'E(RiI)'!$A$3:$B$167,2,FALSE)</f>
        <v>Dodatna ulaganja na postrojenjima i opremi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 t="s">
        <v>8660</v>
      </c>
      <c r="G22" s="332" t="str">
        <f>VLOOKUP(F22,I!$C$3:$D$50,2,FALSE)</f>
        <v>Opći prihodi i primici</v>
      </c>
      <c r="H22" s="333"/>
      <c r="I22" s="299"/>
      <c r="J22" s="300"/>
      <c r="K22" s="301"/>
      <c r="L22" s="299">
        <v>0</v>
      </c>
      <c r="M22" s="300"/>
      <c r="N22" s="301"/>
      <c r="O22" s="299">
        <v>0</v>
      </c>
      <c r="P22" s="300"/>
      <c r="Q22" s="301"/>
      <c r="R22" s="287">
        <v>0</v>
      </c>
      <c r="S22" s="287"/>
      <c r="T22" s="299"/>
      <c r="U22" s="287"/>
      <c r="V22" s="287"/>
      <c r="W22" s="28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300"/>
      <c r="K23" s="301"/>
      <c r="L23" s="299"/>
      <c r="M23" s="300"/>
      <c r="N23" s="301"/>
      <c r="O23" s="299"/>
      <c r="P23" s="300"/>
      <c r="Q23" s="301"/>
      <c r="R23" s="287"/>
      <c r="S23" s="287"/>
      <c r="T23" s="299"/>
      <c r="U23" s="287"/>
      <c r="V23" s="287"/>
      <c r="W23" s="28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300"/>
      <c r="K24" s="301"/>
      <c r="L24" s="299"/>
      <c r="M24" s="300"/>
      <c r="N24" s="301"/>
      <c r="O24" s="299"/>
      <c r="P24" s="300"/>
      <c r="Q24" s="301"/>
      <c r="R24" s="287"/>
      <c r="S24" s="287"/>
      <c r="T24" s="299"/>
      <c r="U24" s="287"/>
      <c r="V24" s="287"/>
      <c r="W24" s="28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300"/>
      <c r="K25" s="301"/>
      <c r="L25" s="299"/>
      <c r="M25" s="300"/>
      <c r="N25" s="301"/>
      <c r="O25" s="299"/>
      <c r="P25" s="300"/>
      <c r="Q25" s="301"/>
      <c r="R25" s="287"/>
      <c r="S25" s="287"/>
      <c r="T25" s="299"/>
      <c r="U25" s="287"/>
      <c r="V25" s="287"/>
      <c r="W25" s="28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300"/>
      <c r="K26" s="301"/>
      <c r="L26" s="299"/>
      <c r="M26" s="300"/>
      <c r="N26" s="301"/>
      <c r="O26" s="299"/>
      <c r="P26" s="300"/>
      <c r="Q26" s="301"/>
      <c r="R26" s="287"/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 t="s">
        <v>3018</v>
      </c>
      <c r="G55" s="332" t="str">
        <f>VLOOKUP(F55,I!$C$3:$D$50,2,FALSE)</f>
        <v>Namjenski primici od zaduživanja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186">
        <f>I61+I62+I63</f>
        <v>0</v>
      </c>
      <c r="J60" s="187"/>
      <c r="K60" s="187"/>
      <c r="L60" s="186">
        <f>L61+L62+L63</f>
        <v>0</v>
      </c>
      <c r="M60" s="187"/>
      <c r="N60" s="187"/>
      <c r="O60" s="186">
        <f>O61+O62+O63</f>
        <v>0</v>
      </c>
      <c r="P60" s="187"/>
      <c r="Q60" s="187"/>
      <c r="R60" s="186">
        <f>R61+R62+R63</f>
        <v>0</v>
      </c>
      <c r="S60" s="187"/>
      <c r="T60" s="187"/>
      <c r="U60" s="186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I21:K21"/>
    <mergeCell ref="L21:N21"/>
    <mergeCell ref="L20:N20"/>
    <mergeCell ref="O20:Q20"/>
    <mergeCell ref="O23:Q23"/>
    <mergeCell ref="R23:T23"/>
    <mergeCell ref="I25:K25"/>
    <mergeCell ref="R26:T26"/>
    <mergeCell ref="O37:Q37"/>
    <mergeCell ref="R37:T37"/>
    <mergeCell ref="L29:N29"/>
    <mergeCell ref="O31:Q31"/>
    <mergeCell ref="O26:Q26"/>
    <mergeCell ref="O36:Q36"/>
    <mergeCell ref="O41:Q41"/>
    <mergeCell ref="R41:T41"/>
    <mergeCell ref="I28:K28"/>
    <mergeCell ref="L28:N28"/>
    <mergeCell ref="I44:K44"/>
    <mergeCell ref="O82:Q82"/>
    <mergeCell ref="R82:T82"/>
    <mergeCell ref="O80:Q80"/>
    <mergeCell ref="A6:H6"/>
    <mergeCell ref="G17:H17"/>
    <mergeCell ref="I6:W6"/>
    <mergeCell ref="A7:W7"/>
    <mergeCell ref="A15:B17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G8:H8"/>
    <mergeCell ref="I20:K20"/>
    <mergeCell ref="O32:Q32"/>
    <mergeCell ref="R48:T48"/>
    <mergeCell ref="R22:T22"/>
    <mergeCell ref="D20:E20"/>
    <mergeCell ref="G20:H20"/>
    <mergeCell ref="O21:Q21"/>
    <mergeCell ref="R21:T21"/>
    <mergeCell ref="O40:Q40"/>
    <mergeCell ref="R40:T40"/>
    <mergeCell ref="R38:T38"/>
    <mergeCell ref="O28:Q28"/>
    <mergeCell ref="D32:E32"/>
    <mergeCell ref="G32:H32"/>
    <mergeCell ref="I32:K32"/>
    <mergeCell ref="D31:E31"/>
    <mergeCell ref="G31:H31"/>
    <mergeCell ref="I31:K31"/>
    <mergeCell ref="I29:K29"/>
    <mergeCell ref="D40:E40"/>
    <mergeCell ref="G40:H40"/>
    <mergeCell ref="I40:K40"/>
    <mergeCell ref="D35:E35"/>
    <mergeCell ref="U21:W21"/>
    <mergeCell ref="L31:N31"/>
    <mergeCell ref="L30:N30"/>
    <mergeCell ref="L32:N32"/>
    <mergeCell ref="O70:Q70"/>
    <mergeCell ref="R70:T70"/>
    <mergeCell ref="U70:W70"/>
    <mergeCell ref="O69:Q69"/>
    <mergeCell ref="R66:T66"/>
    <mergeCell ref="R65:T65"/>
    <mergeCell ref="R67:T67"/>
    <mergeCell ref="U67:W67"/>
    <mergeCell ref="U65:W65"/>
    <mergeCell ref="U66:W66"/>
    <mergeCell ref="O67:Q67"/>
    <mergeCell ref="R42:T42"/>
    <mergeCell ref="U42:W42"/>
    <mergeCell ref="U43:W43"/>
    <mergeCell ref="U49:W49"/>
    <mergeCell ref="R51:T51"/>
    <mergeCell ref="U29:W29"/>
    <mergeCell ref="U30:W30"/>
    <mergeCell ref="O27:Q27"/>
    <mergeCell ref="U51:W51"/>
    <mergeCell ref="O66:Q66"/>
    <mergeCell ref="R64:T64"/>
    <mergeCell ref="U64:W64"/>
    <mergeCell ref="O44:Q44"/>
    <mergeCell ref="O42:Q42"/>
    <mergeCell ref="R44:T44"/>
    <mergeCell ref="O51:Q51"/>
    <mergeCell ref="U46:W46"/>
    <mergeCell ref="O73:Q73"/>
    <mergeCell ref="O71:Q71"/>
    <mergeCell ref="R71:T71"/>
    <mergeCell ref="U71:W71"/>
    <mergeCell ref="U73:W73"/>
    <mergeCell ref="R68:T68"/>
    <mergeCell ref="U68:W68"/>
    <mergeCell ref="R69:T69"/>
    <mergeCell ref="U69:W69"/>
    <mergeCell ref="O68:Q68"/>
    <mergeCell ref="O72:Q72"/>
    <mergeCell ref="R72:T72"/>
    <mergeCell ref="U72:W72"/>
    <mergeCell ref="R73:T73"/>
    <mergeCell ref="U31:W31"/>
    <mergeCell ref="R32:T32"/>
    <mergeCell ref="U32:W32"/>
    <mergeCell ref="R33:T33"/>
    <mergeCell ref="U33:W33"/>
    <mergeCell ref="R31:T31"/>
    <mergeCell ref="R34:T34"/>
    <mergeCell ref="O33:Q33"/>
    <mergeCell ref="G50:H50"/>
    <mergeCell ref="I50:K50"/>
    <mergeCell ref="L50:N50"/>
    <mergeCell ref="O50:Q50"/>
    <mergeCell ref="I48:K48"/>
    <mergeCell ref="L48:N48"/>
    <mergeCell ref="O48:Q48"/>
    <mergeCell ref="U34:W34"/>
    <mergeCell ref="U35:W35"/>
    <mergeCell ref="O38:Q38"/>
    <mergeCell ref="U40:W40"/>
    <mergeCell ref="G46:H46"/>
    <mergeCell ref="I46:K46"/>
    <mergeCell ref="L46:N46"/>
    <mergeCell ref="O46:Q46"/>
    <mergeCell ref="L41:N41"/>
    <mergeCell ref="U41:W41"/>
    <mergeCell ref="L40:N40"/>
    <mergeCell ref="L43:N43"/>
    <mergeCell ref="O43:Q43"/>
    <mergeCell ref="R43:T43"/>
    <mergeCell ref="D33:E33"/>
    <mergeCell ref="G33:H33"/>
    <mergeCell ref="I33:K33"/>
    <mergeCell ref="L33:N33"/>
    <mergeCell ref="G41:H41"/>
    <mergeCell ref="I41:K41"/>
    <mergeCell ref="D43:E43"/>
    <mergeCell ref="G43:H43"/>
    <mergeCell ref="I43:K43"/>
    <mergeCell ref="D41:E41"/>
    <mergeCell ref="L35:N35"/>
    <mergeCell ref="O35:Q35"/>
    <mergeCell ref="R35:T35"/>
    <mergeCell ref="O34:Q34"/>
    <mergeCell ref="U36:W36"/>
    <mergeCell ref="L36:N36"/>
    <mergeCell ref="R36:T36"/>
    <mergeCell ref="L34:N34"/>
    <mergeCell ref="L37:N37"/>
    <mergeCell ref="G35:H35"/>
    <mergeCell ref="I35:K35"/>
    <mergeCell ref="D34:E34"/>
    <mergeCell ref="D36:E36"/>
    <mergeCell ref="G36:H36"/>
    <mergeCell ref="I36:K36"/>
    <mergeCell ref="G34:H34"/>
    <mergeCell ref="I34:K34"/>
    <mergeCell ref="D37:E37"/>
    <mergeCell ref="G37:H37"/>
    <mergeCell ref="I37:K37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O61:Q61"/>
    <mergeCell ref="R61:T61"/>
    <mergeCell ref="U61:W61"/>
    <mergeCell ref="B62:H62"/>
    <mergeCell ref="I62:K62"/>
    <mergeCell ref="L62:N62"/>
    <mergeCell ref="O62:Q62"/>
    <mergeCell ref="R62:T62"/>
    <mergeCell ref="U62:W62"/>
    <mergeCell ref="B61:H61"/>
    <mergeCell ref="I61:K61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59:H59"/>
    <mergeCell ref="I59:K59"/>
    <mergeCell ref="O59:Q59"/>
    <mergeCell ref="B60:H60"/>
    <mergeCell ref="I60:K60"/>
    <mergeCell ref="L60:N60"/>
    <mergeCell ref="O60:Q60"/>
    <mergeCell ref="L64:N64"/>
    <mergeCell ref="O64:Q64"/>
    <mergeCell ref="I63:K63"/>
    <mergeCell ref="L63:N63"/>
    <mergeCell ref="O63:Q63"/>
    <mergeCell ref="O65:Q65"/>
    <mergeCell ref="L61:N61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67:H67"/>
    <mergeCell ref="I67:K67"/>
    <mergeCell ref="L67:N67"/>
    <mergeCell ref="B68:H68"/>
    <mergeCell ref="I68:K68"/>
    <mergeCell ref="L68:N68"/>
    <mergeCell ref="B69:H69"/>
    <mergeCell ref="I69:K69"/>
    <mergeCell ref="L69:N69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B77:H77"/>
    <mergeCell ref="I77:K77"/>
    <mergeCell ref="L77:N77"/>
    <mergeCell ref="B79:H79"/>
    <mergeCell ref="I79:K79"/>
    <mergeCell ref="L79:N79"/>
    <mergeCell ref="B78:H78"/>
    <mergeCell ref="L78:N78"/>
    <mergeCell ref="I74:K74"/>
    <mergeCell ref="L74:N74"/>
    <mergeCell ref="A1:W1"/>
    <mergeCell ref="A2:W2"/>
    <mergeCell ref="A3:W3"/>
    <mergeCell ref="C4:E4"/>
    <mergeCell ref="F4:G4"/>
    <mergeCell ref="I4:W4"/>
    <mergeCell ref="A4:B4"/>
    <mergeCell ref="G13:H13"/>
    <mergeCell ref="C16:E16"/>
    <mergeCell ref="G16:H16"/>
    <mergeCell ref="C15:E15"/>
    <mergeCell ref="C11:E11"/>
    <mergeCell ref="G11:H11"/>
    <mergeCell ref="I11:W11"/>
    <mergeCell ref="C12:E12"/>
    <mergeCell ref="G12:H12"/>
    <mergeCell ref="I12:W12"/>
    <mergeCell ref="A5:H5"/>
    <mergeCell ref="I5:W5"/>
    <mergeCell ref="C13:E13"/>
    <mergeCell ref="C14:E14"/>
    <mergeCell ref="A8:B8"/>
    <mergeCell ref="A9:B10"/>
    <mergeCell ref="A11:B14"/>
    <mergeCell ref="I83:K83"/>
    <mergeCell ref="L83:N83"/>
    <mergeCell ref="B83:H83"/>
    <mergeCell ref="B81:H81"/>
    <mergeCell ref="I81:K81"/>
    <mergeCell ref="L81:N81"/>
    <mergeCell ref="I16:W16"/>
    <mergeCell ref="G15:H15"/>
    <mergeCell ref="I15:W15"/>
    <mergeCell ref="O19:Q19"/>
    <mergeCell ref="R19:T19"/>
    <mergeCell ref="U19:W19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D21:E21"/>
    <mergeCell ref="G21:H21"/>
    <mergeCell ref="U23:W23"/>
    <mergeCell ref="D22:E22"/>
    <mergeCell ref="G22:H22"/>
    <mergeCell ref="I22:K22"/>
    <mergeCell ref="L22:N22"/>
    <mergeCell ref="O22:Q22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4:Q24"/>
    <mergeCell ref="R24:T24"/>
    <mergeCell ref="U24:W24"/>
    <mergeCell ref="O25:Q25"/>
    <mergeCell ref="R25:T25"/>
    <mergeCell ref="U25:W25"/>
    <mergeCell ref="D25:E25"/>
    <mergeCell ref="G25:H25"/>
    <mergeCell ref="U26:W26"/>
    <mergeCell ref="R27:T27"/>
    <mergeCell ref="D29:E29"/>
    <mergeCell ref="G29:H29"/>
    <mergeCell ref="D28:E28"/>
    <mergeCell ref="G28:H28"/>
    <mergeCell ref="D30:E30"/>
    <mergeCell ref="G30:H30"/>
    <mergeCell ref="I30:K30"/>
    <mergeCell ref="G27:H27"/>
    <mergeCell ref="I27:K27"/>
    <mergeCell ref="L27:N27"/>
    <mergeCell ref="D26:E26"/>
    <mergeCell ref="G26:H26"/>
    <mergeCell ref="I26:K26"/>
    <mergeCell ref="L26:N26"/>
    <mergeCell ref="D27:E27"/>
    <mergeCell ref="U27:W27"/>
    <mergeCell ref="R28:T28"/>
    <mergeCell ref="O30:Q30"/>
    <mergeCell ref="R30:T30"/>
    <mergeCell ref="U28:W28"/>
    <mergeCell ref="O29:Q29"/>
    <mergeCell ref="R29:T29"/>
    <mergeCell ref="U37:W37"/>
    <mergeCell ref="U38:W38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L38:N38"/>
    <mergeCell ref="D47:E47"/>
    <mergeCell ref="G47:H47"/>
    <mergeCell ref="I47:K47"/>
    <mergeCell ref="L47:N47"/>
    <mergeCell ref="O47:Q47"/>
    <mergeCell ref="R47:T47"/>
    <mergeCell ref="L42:N42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D44:E44"/>
    <mergeCell ref="D42:E42"/>
    <mergeCell ref="G42:H42"/>
    <mergeCell ref="I42:K42"/>
    <mergeCell ref="U45:W45"/>
    <mergeCell ref="L44:N44"/>
    <mergeCell ref="G44:H44"/>
    <mergeCell ref="D50:E50"/>
    <mergeCell ref="U48:W48"/>
    <mergeCell ref="D49:E49"/>
    <mergeCell ref="G49:H49"/>
    <mergeCell ref="I49:K49"/>
    <mergeCell ref="L49:N49"/>
    <mergeCell ref="O49:Q49"/>
    <mergeCell ref="R49:T49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D48:E48"/>
    <mergeCell ref="G48:H48"/>
    <mergeCell ref="G52:H52"/>
    <mergeCell ref="I52:K52"/>
    <mergeCell ref="L52:N52"/>
    <mergeCell ref="O52:Q52"/>
    <mergeCell ref="D55:E55"/>
    <mergeCell ref="G55:H55"/>
    <mergeCell ref="R52:T52"/>
    <mergeCell ref="U52:W52"/>
    <mergeCell ref="D53:E53"/>
    <mergeCell ref="G53:H53"/>
    <mergeCell ref="I53:K53"/>
    <mergeCell ref="L53:N53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O74:Q74"/>
    <mergeCell ref="R74:T74"/>
    <mergeCell ref="U74:W74"/>
    <mergeCell ref="L72:N72"/>
    <mergeCell ref="B72:H72"/>
    <mergeCell ref="I72:K72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U78:W78"/>
    <mergeCell ref="O79:Q79"/>
    <mergeCell ref="R79:T79"/>
    <mergeCell ref="U79:W79"/>
    <mergeCell ref="R80:T80"/>
    <mergeCell ref="O81:Q81"/>
    <mergeCell ref="U83:W83"/>
    <mergeCell ref="U82:W82"/>
    <mergeCell ref="O76:Q76"/>
    <mergeCell ref="R76:T76"/>
    <mergeCell ref="R75:T75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3" fitToHeight="0" orientation="landscape" useFirstPageNumber="1" r:id="rId1"/>
  <headerFooter alignWithMargins="0">
    <oddHeader>&amp;RObrazac FP-RiI</oddHeader>
    <oddFooter>&amp;L&amp;D &amp;T&amp;R&amp;P/&amp;N</oddFooter>
  </headerFooter>
  <rowBreaks count="1" manualBreakCount="1">
    <brk id="5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Normal="100" workbookViewId="0">
      <pane ySplit="2" topLeftCell="A30" activePane="bottomLeft" state="frozen"/>
      <selection activeCell="Y29" sqref="Y29"/>
      <selection pane="bottomLeft" activeCell="R27" sqref="R27:T27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>
        <v>80</v>
      </c>
      <c r="H9" s="364"/>
      <c r="I9" s="378" t="s">
        <v>10471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>
        <v>5</v>
      </c>
      <c r="H10" s="396"/>
      <c r="I10" s="380" t="s">
        <v>12574</v>
      </c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 t="s">
        <v>10459</v>
      </c>
      <c r="H11" s="364"/>
      <c r="I11" s="378" t="s">
        <v>12575</v>
      </c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 t="s">
        <v>13202</v>
      </c>
      <c r="H12" s="377"/>
      <c r="I12" s="384" t="s">
        <v>13199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>
        <v>3801</v>
      </c>
      <c r="H13" s="377"/>
      <c r="I13" s="384" t="s">
        <v>13200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 t="s">
        <v>10461</v>
      </c>
      <c r="G14" s="395" t="s">
        <v>12036</v>
      </c>
      <c r="H14" s="395"/>
      <c r="I14" s="396" t="s">
        <v>11059</v>
      </c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>
        <v>150</v>
      </c>
      <c r="H15" s="364"/>
      <c r="I15" s="378" t="s">
        <v>12572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>
        <v>15</v>
      </c>
      <c r="H16" s="377"/>
      <c r="I16" s="384" t="s">
        <v>12572</v>
      </c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>
        <v>1</v>
      </c>
      <c r="H17" s="396"/>
      <c r="I17" s="380" t="s">
        <v>12572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 t="s">
        <v>3015</v>
      </c>
      <c r="B21" s="18" t="str">
        <f>VLOOKUP(A21,'E(RiI)'!$A$3:$B$167,2,FALSE)</f>
        <v>Plaće za redovan rad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 t="s">
        <v>8660</v>
      </c>
      <c r="G21" s="332" t="str">
        <f>VLOOKUP(F21,I!$C$3:$D$50,2,FALSE)</f>
        <v>Opći prihodi i primici</v>
      </c>
      <c r="H21" s="333"/>
      <c r="I21" s="299"/>
      <c r="J21" s="300"/>
      <c r="K21" s="301"/>
      <c r="L21" s="299">
        <v>2470000</v>
      </c>
      <c r="M21" s="300"/>
      <c r="N21" s="301"/>
      <c r="O21" s="299">
        <v>2467500</v>
      </c>
      <c r="P21" s="300"/>
      <c r="Q21" s="301"/>
      <c r="R21" s="287">
        <v>2595800</v>
      </c>
      <c r="S21" s="287"/>
      <c r="T21" s="299"/>
      <c r="U21" s="287"/>
      <c r="V21" s="287"/>
      <c r="W21" s="288"/>
    </row>
    <row r="22" spans="1:23" ht="24.9" customHeight="1">
      <c r="A22" s="16" t="s">
        <v>3250</v>
      </c>
      <c r="B22" s="18" t="str">
        <f>VLOOKUP(A22,'E(RiI)'!$A$3:$B$167,2,FALSE)</f>
        <v>Ostali rashodi za zaposlene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 t="s">
        <v>8660</v>
      </c>
      <c r="G22" s="332" t="str">
        <f>VLOOKUP(F22,I!$C$3:$D$50,2,FALSE)</f>
        <v>Opći prihodi i primici</v>
      </c>
      <c r="H22" s="333"/>
      <c r="I22" s="299"/>
      <c r="J22" s="300"/>
      <c r="K22" s="301"/>
      <c r="L22" s="299">
        <v>14000</v>
      </c>
      <c r="M22" s="300"/>
      <c r="N22" s="301"/>
      <c r="O22" s="299">
        <v>13900</v>
      </c>
      <c r="P22" s="300"/>
      <c r="Q22" s="301"/>
      <c r="R22" s="287">
        <v>14600</v>
      </c>
      <c r="S22" s="287"/>
      <c r="T22" s="299"/>
      <c r="U22" s="287"/>
      <c r="V22" s="287"/>
      <c r="W22" s="288"/>
    </row>
    <row r="23" spans="1:23" ht="24.9" customHeight="1">
      <c r="A23" s="16" t="s">
        <v>3253</v>
      </c>
      <c r="B23" s="18" t="str">
        <f>VLOOKUP(A23,'E(RiI)'!$A$3:$B$167,2,FALSE)</f>
        <v>Doprinosi za zdravstveno osiguranje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 t="s">
        <v>8660</v>
      </c>
      <c r="G23" s="332" t="str">
        <f>VLOOKUP(F23,I!$C$3:$D$50,2,FALSE)</f>
        <v>Opći prihodi i primici</v>
      </c>
      <c r="H23" s="333"/>
      <c r="I23" s="299"/>
      <c r="J23" s="300"/>
      <c r="K23" s="301"/>
      <c r="L23" s="299">
        <v>362000</v>
      </c>
      <c r="M23" s="300"/>
      <c r="N23" s="301"/>
      <c r="O23" s="299">
        <v>361600</v>
      </c>
      <c r="P23" s="300"/>
      <c r="Q23" s="301"/>
      <c r="R23" s="287">
        <v>380000</v>
      </c>
      <c r="S23" s="287"/>
      <c r="T23" s="299"/>
      <c r="U23" s="287"/>
      <c r="V23" s="287"/>
      <c r="W23" s="288"/>
    </row>
    <row r="24" spans="1:23" ht="24.9" customHeight="1">
      <c r="A24" s="16" t="s">
        <v>3254</v>
      </c>
      <c r="B24" s="18" t="str">
        <f>VLOOKUP(A24,'E(RiI)'!$A$3:$B$167,2,FALSE)</f>
        <v>Doprinosi za zapošljavanje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 t="s">
        <v>8660</v>
      </c>
      <c r="G24" s="332" t="str">
        <f>VLOOKUP(F24,I!$C$3:$D$50,2,FALSE)</f>
        <v>Opći prihodi i primici</v>
      </c>
      <c r="H24" s="333"/>
      <c r="I24" s="299"/>
      <c r="J24" s="300"/>
      <c r="K24" s="301"/>
      <c r="L24" s="299">
        <v>39500</v>
      </c>
      <c r="M24" s="300"/>
      <c r="N24" s="301"/>
      <c r="O24" s="299">
        <v>39000</v>
      </c>
      <c r="P24" s="300"/>
      <c r="Q24" s="301"/>
      <c r="R24" s="287">
        <v>41000</v>
      </c>
      <c r="S24" s="287"/>
      <c r="T24" s="299"/>
      <c r="U24" s="287"/>
      <c r="V24" s="287"/>
      <c r="W24" s="288"/>
    </row>
    <row r="25" spans="1:23" ht="24.9" customHeight="1">
      <c r="A25" s="16" t="s">
        <v>3257</v>
      </c>
      <c r="B25" s="18" t="str">
        <f>VLOOKUP(A25,'E(RiI)'!$A$3:$B$167,2,FALSE)</f>
        <v>Naknade za prijevoz, za rad na terenu i odvojeni život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 t="s">
        <v>8660</v>
      </c>
      <c r="G25" s="332" t="str">
        <f>VLOOKUP(F25,I!$C$3:$D$50,2,FALSE)</f>
        <v>Opći prihodi i primici</v>
      </c>
      <c r="H25" s="333"/>
      <c r="I25" s="299"/>
      <c r="J25" s="300"/>
      <c r="K25" s="301"/>
      <c r="L25" s="299">
        <v>105500</v>
      </c>
      <c r="M25" s="300"/>
      <c r="N25" s="301"/>
      <c r="O25" s="299">
        <v>101100</v>
      </c>
      <c r="P25" s="300"/>
      <c r="Q25" s="301"/>
      <c r="R25" s="287">
        <v>101600</v>
      </c>
      <c r="S25" s="287"/>
      <c r="T25" s="299"/>
      <c r="U25" s="287"/>
      <c r="V25" s="287"/>
      <c r="W25" s="288"/>
    </row>
    <row r="26" spans="1:23" ht="24.9" customHeight="1">
      <c r="A26" s="16" t="s">
        <v>3283</v>
      </c>
      <c r="B26" s="18" t="str">
        <f>VLOOKUP(A26,'E(RiI)'!$A$3:$B$167,2,FALSE)</f>
        <v>Zdravstvene i veterinarske usluge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 t="s">
        <v>8660</v>
      </c>
      <c r="G26" s="332" t="str">
        <f>VLOOKUP(F26,I!$C$3:$D$50,2,FALSE)</f>
        <v>Opći prihodi i primici</v>
      </c>
      <c r="H26" s="333"/>
      <c r="I26" s="299"/>
      <c r="J26" s="300"/>
      <c r="K26" s="301"/>
      <c r="L26" s="299">
        <v>8400</v>
      </c>
      <c r="M26" s="300"/>
      <c r="N26" s="301"/>
      <c r="O26" s="299">
        <v>8000</v>
      </c>
      <c r="P26" s="300"/>
      <c r="Q26" s="301"/>
      <c r="R26" s="287">
        <v>8000</v>
      </c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/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/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2999400</v>
      </c>
      <c r="M56" s="354"/>
      <c r="N56" s="355"/>
      <c r="O56" s="353">
        <f>SUM(O21:P55)</f>
        <v>2991100</v>
      </c>
      <c r="P56" s="354"/>
      <c r="Q56" s="355"/>
      <c r="R56" s="306">
        <f>SUM(R21:S55)</f>
        <v>3141000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2999400</v>
      </c>
      <c r="M60" s="187"/>
      <c r="N60" s="187"/>
      <c r="O60" s="249">
        <f>O61+O62+O63</f>
        <v>2991100</v>
      </c>
      <c r="P60" s="187"/>
      <c r="Q60" s="187"/>
      <c r="R60" s="249">
        <f>R61+R62+R63</f>
        <v>3141000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2999400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2991100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3141000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2999400</v>
      </c>
      <c r="M87" s="261"/>
      <c r="N87" s="261"/>
      <c r="O87" s="260">
        <f>O60+O64+O68+O70+O74+O78+O81+O83</f>
        <v>2991100</v>
      </c>
      <c r="P87" s="261"/>
      <c r="Q87" s="261"/>
      <c r="R87" s="260">
        <f>R60+R64+R68+R70+R74+R78+R81+R83</f>
        <v>3141000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I21:K21"/>
    <mergeCell ref="L21:N21"/>
    <mergeCell ref="L20:N20"/>
    <mergeCell ref="O20:Q20"/>
    <mergeCell ref="O23:Q23"/>
    <mergeCell ref="R23:T23"/>
    <mergeCell ref="I25:K25"/>
    <mergeCell ref="R26:T26"/>
    <mergeCell ref="O37:Q37"/>
    <mergeCell ref="R37:T37"/>
    <mergeCell ref="L29:N29"/>
    <mergeCell ref="O31:Q31"/>
    <mergeCell ref="O26:Q26"/>
    <mergeCell ref="O36:Q36"/>
    <mergeCell ref="O41:Q41"/>
    <mergeCell ref="R41:T41"/>
    <mergeCell ref="I28:K28"/>
    <mergeCell ref="L28:N28"/>
    <mergeCell ref="I44:K44"/>
    <mergeCell ref="O82:Q82"/>
    <mergeCell ref="R82:T82"/>
    <mergeCell ref="O80:Q80"/>
    <mergeCell ref="A6:H6"/>
    <mergeCell ref="G17:H17"/>
    <mergeCell ref="I6:W6"/>
    <mergeCell ref="A7:W7"/>
    <mergeCell ref="A15:B17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G8:H8"/>
    <mergeCell ref="I20:K20"/>
    <mergeCell ref="O32:Q32"/>
    <mergeCell ref="R48:T48"/>
    <mergeCell ref="R22:T22"/>
    <mergeCell ref="D20:E20"/>
    <mergeCell ref="G20:H20"/>
    <mergeCell ref="O21:Q21"/>
    <mergeCell ref="R21:T21"/>
    <mergeCell ref="O40:Q40"/>
    <mergeCell ref="R40:T40"/>
    <mergeCell ref="R38:T38"/>
    <mergeCell ref="O28:Q28"/>
    <mergeCell ref="D32:E32"/>
    <mergeCell ref="G32:H32"/>
    <mergeCell ref="I32:K32"/>
    <mergeCell ref="D31:E31"/>
    <mergeCell ref="G31:H31"/>
    <mergeCell ref="I31:K31"/>
    <mergeCell ref="I29:K29"/>
    <mergeCell ref="D40:E40"/>
    <mergeCell ref="G40:H40"/>
    <mergeCell ref="I40:K40"/>
    <mergeCell ref="D35:E35"/>
    <mergeCell ref="U21:W21"/>
    <mergeCell ref="L31:N31"/>
    <mergeCell ref="L30:N30"/>
    <mergeCell ref="L32:N32"/>
    <mergeCell ref="O70:Q70"/>
    <mergeCell ref="R70:T70"/>
    <mergeCell ref="U70:W70"/>
    <mergeCell ref="O69:Q69"/>
    <mergeCell ref="R66:T66"/>
    <mergeCell ref="R65:T65"/>
    <mergeCell ref="R67:T67"/>
    <mergeCell ref="U67:W67"/>
    <mergeCell ref="U65:W65"/>
    <mergeCell ref="U66:W66"/>
    <mergeCell ref="O67:Q67"/>
    <mergeCell ref="R42:T42"/>
    <mergeCell ref="U42:W42"/>
    <mergeCell ref="U43:W43"/>
    <mergeCell ref="U49:W49"/>
    <mergeCell ref="R51:T51"/>
    <mergeCell ref="U29:W29"/>
    <mergeCell ref="U30:W30"/>
    <mergeCell ref="O27:Q27"/>
    <mergeCell ref="U51:W51"/>
    <mergeCell ref="O66:Q66"/>
    <mergeCell ref="R64:T64"/>
    <mergeCell ref="U64:W64"/>
    <mergeCell ref="O44:Q44"/>
    <mergeCell ref="O42:Q42"/>
    <mergeCell ref="R44:T44"/>
    <mergeCell ref="O51:Q51"/>
    <mergeCell ref="U46:W46"/>
    <mergeCell ref="O73:Q73"/>
    <mergeCell ref="O71:Q71"/>
    <mergeCell ref="R71:T71"/>
    <mergeCell ref="U71:W71"/>
    <mergeCell ref="U73:W73"/>
    <mergeCell ref="R68:T68"/>
    <mergeCell ref="U68:W68"/>
    <mergeCell ref="R69:T69"/>
    <mergeCell ref="U69:W69"/>
    <mergeCell ref="O68:Q68"/>
    <mergeCell ref="O72:Q72"/>
    <mergeCell ref="R72:T72"/>
    <mergeCell ref="U72:W72"/>
    <mergeCell ref="R73:T73"/>
    <mergeCell ref="U31:W31"/>
    <mergeCell ref="R32:T32"/>
    <mergeCell ref="U32:W32"/>
    <mergeCell ref="R33:T33"/>
    <mergeCell ref="U33:W33"/>
    <mergeCell ref="R31:T31"/>
    <mergeCell ref="R34:T34"/>
    <mergeCell ref="O33:Q33"/>
    <mergeCell ref="G50:H50"/>
    <mergeCell ref="I50:K50"/>
    <mergeCell ref="L50:N50"/>
    <mergeCell ref="O50:Q50"/>
    <mergeCell ref="I48:K48"/>
    <mergeCell ref="L48:N48"/>
    <mergeCell ref="O48:Q48"/>
    <mergeCell ref="U34:W34"/>
    <mergeCell ref="U35:W35"/>
    <mergeCell ref="O38:Q38"/>
    <mergeCell ref="U40:W40"/>
    <mergeCell ref="G46:H46"/>
    <mergeCell ref="I46:K46"/>
    <mergeCell ref="L46:N46"/>
    <mergeCell ref="O46:Q46"/>
    <mergeCell ref="L41:N41"/>
    <mergeCell ref="U41:W41"/>
    <mergeCell ref="L40:N40"/>
    <mergeCell ref="L43:N43"/>
    <mergeCell ref="O43:Q43"/>
    <mergeCell ref="R43:T43"/>
    <mergeCell ref="D33:E33"/>
    <mergeCell ref="G33:H33"/>
    <mergeCell ref="I33:K33"/>
    <mergeCell ref="L33:N33"/>
    <mergeCell ref="G41:H41"/>
    <mergeCell ref="I41:K41"/>
    <mergeCell ref="D43:E43"/>
    <mergeCell ref="G43:H43"/>
    <mergeCell ref="I43:K43"/>
    <mergeCell ref="D41:E41"/>
    <mergeCell ref="L35:N35"/>
    <mergeCell ref="O35:Q35"/>
    <mergeCell ref="R35:T35"/>
    <mergeCell ref="O34:Q34"/>
    <mergeCell ref="U36:W36"/>
    <mergeCell ref="L36:N36"/>
    <mergeCell ref="R36:T36"/>
    <mergeCell ref="L34:N34"/>
    <mergeCell ref="L37:N37"/>
    <mergeCell ref="G35:H35"/>
    <mergeCell ref="I35:K35"/>
    <mergeCell ref="D34:E34"/>
    <mergeCell ref="D36:E36"/>
    <mergeCell ref="G36:H36"/>
    <mergeCell ref="I36:K36"/>
    <mergeCell ref="G34:H34"/>
    <mergeCell ref="I34:K34"/>
    <mergeCell ref="D37:E37"/>
    <mergeCell ref="G37:H37"/>
    <mergeCell ref="I37:K37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O61:Q61"/>
    <mergeCell ref="R61:T61"/>
    <mergeCell ref="U61:W61"/>
    <mergeCell ref="B62:H62"/>
    <mergeCell ref="I62:K62"/>
    <mergeCell ref="L62:N62"/>
    <mergeCell ref="O62:Q62"/>
    <mergeCell ref="R62:T62"/>
    <mergeCell ref="U62:W62"/>
    <mergeCell ref="B61:H61"/>
    <mergeCell ref="I61:K61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59:H59"/>
    <mergeCell ref="I59:K59"/>
    <mergeCell ref="O59:Q59"/>
    <mergeCell ref="B60:H60"/>
    <mergeCell ref="I60:K60"/>
    <mergeCell ref="L60:N60"/>
    <mergeCell ref="O60:Q60"/>
    <mergeCell ref="L64:N64"/>
    <mergeCell ref="O64:Q64"/>
    <mergeCell ref="I63:K63"/>
    <mergeCell ref="L63:N63"/>
    <mergeCell ref="O63:Q63"/>
    <mergeCell ref="O65:Q65"/>
    <mergeCell ref="L61:N61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67:H67"/>
    <mergeCell ref="I67:K67"/>
    <mergeCell ref="L67:N67"/>
    <mergeCell ref="B68:H68"/>
    <mergeCell ref="I68:K68"/>
    <mergeCell ref="L68:N68"/>
    <mergeCell ref="B69:H69"/>
    <mergeCell ref="I69:K69"/>
    <mergeCell ref="L69:N69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B77:H77"/>
    <mergeCell ref="I77:K77"/>
    <mergeCell ref="L77:N77"/>
    <mergeCell ref="B79:H79"/>
    <mergeCell ref="I79:K79"/>
    <mergeCell ref="L79:N79"/>
    <mergeCell ref="B78:H78"/>
    <mergeCell ref="L78:N78"/>
    <mergeCell ref="I74:K74"/>
    <mergeCell ref="L74:N74"/>
    <mergeCell ref="A1:W1"/>
    <mergeCell ref="A2:W2"/>
    <mergeCell ref="A3:W3"/>
    <mergeCell ref="C4:E4"/>
    <mergeCell ref="F4:G4"/>
    <mergeCell ref="I4:W4"/>
    <mergeCell ref="A4:B4"/>
    <mergeCell ref="G13:H13"/>
    <mergeCell ref="C16:E16"/>
    <mergeCell ref="G16:H16"/>
    <mergeCell ref="C15:E15"/>
    <mergeCell ref="C11:E11"/>
    <mergeCell ref="G11:H11"/>
    <mergeCell ref="I11:W11"/>
    <mergeCell ref="C12:E12"/>
    <mergeCell ref="G12:H12"/>
    <mergeCell ref="I12:W12"/>
    <mergeCell ref="A5:H5"/>
    <mergeCell ref="I5:W5"/>
    <mergeCell ref="C13:E13"/>
    <mergeCell ref="C14:E14"/>
    <mergeCell ref="A8:B8"/>
    <mergeCell ref="A9:B10"/>
    <mergeCell ref="A11:B14"/>
    <mergeCell ref="I83:K83"/>
    <mergeCell ref="L83:N83"/>
    <mergeCell ref="B83:H83"/>
    <mergeCell ref="B81:H81"/>
    <mergeCell ref="I81:K81"/>
    <mergeCell ref="L81:N81"/>
    <mergeCell ref="I16:W16"/>
    <mergeCell ref="G15:H15"/>
    <mergeCell ref="I15:W15"/>
    <mergeCell ref="O19:Q19"/>
    <mergeCell ref="R19:T19"/>
    <mergeCell ref="U19:W19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D21:E21"/>
    <mergeCell ref="G21:H21"/>
    <mergeCell ref="U23:W23"/>
    <mergeCell ref="D22:E22"/>
    <mergeCell ref="G22:H22"/>
    <mergeCell ref="I22:K22"/>
    <mergeCell ref="L22:N22"/>
    <mergeCell ref="O22:Q22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4:Q24"/>
    <mergeCell ref="R24:T24"/>
    <mergeCell ref="U24:W24"/>
    <mergeCell ref="O25:Q25"/>
    <mergeCell ref="R25:T25"/>
    <mergeCell ref="U25:W25"/>
    <mergeCell ref="D25:E25"/>
    <mergeCell ref="G25:H25"/>
    <mergeCell ref="U26:W26"/>
    <mergeCell ref="R27:T27"/>
    <mergeCell ref="D29:E29"/>
    <mergeCell ref="G29:H29"/>
    <mergeCell ref="D28:E28"/>
    <mergeCell ref="G28:H28"/>
    <mergeCell ref="D30:E30"/>
    <mergeCell ref="G30:H30"/>
    <mergeCell ref="I30:K30"/>
    <mergeCell ref="G27:H27"/>
    <mergeCell ref="I27:K27"/>
    <mergeCell ref="L27:N27"/>
    <mergeCell ref="D26:E26"/>
    <mergeCell ref="G26:H26"/>
    <mergeCell ref="I26:K26"/>
    <mergeCell ref="L26:N26"/>
    <mergeCell ref="D27:E27"/>
    <mergeCell ref="U27:W27"/>
    <mergeCell ref="R28:T28"/>
    <mergeCell ref="O30:Q30"/>
    <mergeCell ref="R30:T30"/>
    <mergeCell ref="U28:W28"/>
    <mergeCell ref="O29:Q29"/>
    <mergeCell ref="R29:T29"/>
    <mergeCell ref="U37:W37"/>
    <mergeCell ref="U38:W38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L38:N38"/>
    <mergeCell ref="D47:E47"/>
    <mergeCell ref="G47:H47"/>
    <mergeCell ref="I47:K47"/>
    <mergeCell ref="L47:N47"/>
    <mergeCell ref="O47:Q47"/>
    <mergeCell ref="R47:T47"/>
    <mergeCell ref="L42:N42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D44:E44"/>
    <mergeCell ref="D42:E42"/>
    <mergeCell ref="G42:H42"/>
    <mergeCell ref="I42:K42"/>
    <mergeCell ref="U45:W45"/>
    <mergeCell ref="L44:N44"/>
    <mergeCell ref="G44:H44"/>
    <mergeCell ref="D50:E50"/>
    <mergeCell ref="U48:W48"/>
    <mergeCell ref="D49:E49"/>
    <mergeCell ref="G49:H49"/>
    <mergeCell ref="I49:K49"/>
    <mergeCell ref="L49:N49"/>
    <mergeCell ref="O49:Q49"/>
    <mergeCell ref="R49:T49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D48:E48"/>
    <mergeCell ref="G48:H48"/>
    <mergeCell ref="G52:H52"/>
    <mergeCell ref="I52:K52"/>
    <mergeCell ref="L52:N52"/>
    <mergeCell ref="O52:Q52"/>
    <mergeCell ref="D55:E55"/>
    <mergeCell ref="G55:H55"/>
    <mergeCell ref="R52:T52"/>
    <mergeCell ref="U52:W52"/>
    <mergeCell ref="D53:E53"/>
    <mergeCell ref="G53:H53"/>
    <mergeCell ref="I53:K53"/>
    <mergeCell ref="L53:N53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O74:Q74"/>
    <mergeCell ref="R74:T74"/>
    <mergeCell ref="U74:W74"/>
    <mergeCell ref="L72:N72"/>
    <mergeCell ref="B72:H72"/>
    <mergeCell ref="I72:K72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U78:W78"/>
    <mergeCell ref="O79:Q79"/>
    <mergeCell ref="R79:T79"/>
    <mergeCell ref="U79:W79"/>
    <mergeCell ref="R80:T80"/>
    <mergeCell ref="O81:Q81"/>
    <mergeCell ref="U83:W83"/>
    <mergeCell ref="U82:W82"/>
    <mergeCell ref="O76:Q76"/>
    <mergeCell ref="R76:T76"/>
    <mergeCell ref="R75:T75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view="pageBreakPreview" topLeftCell="A49" zoomScale="60" zoomScaleNormal="100" workbookViewId="0">
      <selection activeCell="A87" sqref="A87:H87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2" width="6.6640625" style="12" customWidth="1"/>
    <col min="23" max="23" width="0.10937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>
        <v>80</v>
      </c>
      <c r="H9" s="364"/>
      <c r="I9" s="378" t="s">
        <v>10471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>
        <v>5</v>
      </c>
      <c r="H10" s="396"/>
      <c r="I10" s="380" t="s">
        <v>12574</v>
      </c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 t="s">
        <v>10459</v>
      </c>
      <c r="H11" s="364"/>
      <c r="I11" s="378" t="s">
        <v>12575</v>
      </c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 t="s">
        <v>13202</v>
      </c>
      <c r="H12" s="377"/>
      <c r="I12" s="384" t="s">
        <v>13199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>
        <v>3801</v>
      </c>
      <c r="H13" s="377"/>
      <c r="I13" s="384" t="s">
        <v>12576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 t="s">
        <v>10461</v>
      </c>
      <c r="G14" s="395" t="s">
        <v>12039</v>
      </c>
      <c r="H14" s="395"/>
      <c r="I14" s="396" t="s">
        <v>12038</v>
      </c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>
        <v>150</v>
      </c>
      <c r="H15" s="364"/>
      <c r="I15" s="378" t="s">
        <v>12572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>
        <v>15</v>
      </c>
      <c r="H16" s="377"/>
      <c r="I16" s="384" t="s">
        <v>12572</v>
      </c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>
        <v>1</v>
      </c>
      <c r="H17" s="396"/>
      <c r="I17" s="380" t="s">
        <v>12572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 t="s">
        <v>3255</v>
      </c>
      <c r="B21" s="18" t="str">
        <f>VLOOKUP(A21,'E(RiI)'!$A$3:$B$167,2,FALSE)</f>
        <v>Službena putovanja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 t="s">
        <v>8660</v>
      </c>
      <c r="G21" s="332" t="str">
        <f>VLOOKUP(F21,I!$C$3:$D$50,2,FALSE)</f>
        <v>Opći prihodi i primici</v>
      </c>
      <c r="H21" s="333"/>
      <c r="I21" s="299"/>
      <c r="J21" s="300"/>
      <c r="K21" s="301"/>
      <c r="L21" s="299">
        <v>671900</v>
      </c>
      <c r="M21" s="300"/>
      <c r="N21" s="301"/>
      <c r="O21" s="299">
        <v>644000</v>
      </c>
      <c r="P21" s="300"/>
      <c r="Q21" s="301"/>
      <c r="R21" s="287">
        <v>676500</v>
      </c>
      <c r="S21" s="287"/>
      <c r="T21" s="299"/>
      <c r="U21" s="287"/>
      <c r="V21" s="287"/>
      <c r="W21" s="288"/>
    </row>
    <row r="22" spans="1:23" ht="24.9" customHeight="1">
      <c r="A22" s="16" t="s">
        <v>3255</v>
      </c>
      <c r="B22" s="18" t="str">
        <f>VLOOKUP(A22,'E(RiI)'!$A$3:$B$167,2,FALSE)</f>
        <v>Službena putovanja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 t="s">
        <v>3058</v>
      </c>
      <c r="G22" s="332" t="str">
        <f>VLOOKUP(F22,I!$C$3:$D$50,2,FALSE)</f>
        <v>Vlastiti prihodi</v>
      </c>
      <c r="H22" s="333"/>
      <c r="I22" s="299"/>
      <c r="J22" s="300"/>
      <c r="K22" s="301"/>
      <c r="L22" s="299">
        <v>20000</v>
      </c>
      <c r="M22" s="300"/>
      <c r="N22" s="301"/>
      <c r="O22" s="299">
        <v>20000</v>
      </c>
      <c r="P22" s="300"/>
      <c r="Q22" s="301"/>
      <c r="R22" s="287">
        <v>20000</v>
      </c>
      <c r="S22" s="287"/>
      <c r="T22" s="299"/>
      <c r="U22" s="287"/>
      <c r="V22" s="287"/>
      <c r="W22" s="288"/>
    </row>
    <row r="23" spans="1:23" ht="24.9" customHeight="1">
      <c r="A23" s="16" t="s">
        <v>3255</v>
      </c>
      <c r="B23" s="18" t="str">
        <f>VLOOKUP(A23,'E(RiI)'!$A$3:$B$167,2,FALSE)</f>
        <v>Službena putovanja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 t="s">
        <v>12358</v>
      </c>
      <c r="G23" s="332" t="str">
        <f>VLOOKUP(F23,I!$C$3:$D$50,2,FALSE)</f>
        <v>Inozemne donacije</v>
      </c>
      <c r="H23" s="333"/>
      <c r="I23" s="299"/>
      <c r="J23" s="300"/>
      <c r="K23" s="301"/>
      <c r="L23" s="299">
        <v>20000</v>
      </c>
      <c r="M23" s="300"/>
      <c r="N23" s="301"/>
      <c r="O23" s="299">
        <v>20000</v>
      </c>
      <c r="P23" s="300"/>
      <c r="Q23" s="301"/>
      <c r="R23" s="287">
        <v>20000</v>
      </c>
      <c r="S23" s="287"/>
      <c r="T23" s="299"/>
      <c r="U23" s="287"/>
      <c r="V23" s="287"/>
      <c r="W23" s="288"/>
    </row>
    <row r="24" spans="1:23" ht="24.9" customHeight="1">
      <c r="A24" s="16" t="s">
        <v>3259</v>
      </c>
      <c r="B24" s="18" t="str">
        <f>VLOOKUP(A24,'E(RiI)'!$A$3:$B$167,2,FALSE)</f>
        <v>Stručno usavršavanje zaposlenika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 t="s">
        <v>8660</v>
      </c>
      <c r="G24" s="332" t="str">
        <f>VLOOKUP(F24,I!$C$3:$D$50,2,FALSE)</f>
        <v>Opći prihodi i primici</v>
      </c>
      <c r="H24" s="333"/>
      <c r="I24" s="299"/>
      <c r="J24" s="300"/>
      <c r="K24" s="301"/>
      <c r="L24" s="299">
        <v>153700</v>
      </c>
      <c r="M24" s="300"/>
      <c r="N24" s="301"/>
      <c r="O24" s="299">
        <v>147000</v>
      </c>
      <c r="P24" s="300"/>
      <c r="Q24" s="301"/>
      <c r="R24" s="287">
        <v>154000</v>
      </c>
      <c r="S24" s="287"/>
      <c r="T24" s="299"/>
      <c r="U24" s="287"/>
      <c r="V24" s="287"/>
      <c r="W24" s="288"/>
    </row>
    <row r="25" spans="1:23" ht="24.9" customHeight="1">
      <c r="A25" s="16" t="s">
        <v>3261</v>
      </c>
      <c r="B25" s="113" t="s">
        <v>3262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 t="s">
        <v>8660</v>
      </c>
      <c r="G25" s="332" t="str">
        <f>VLOOKUP(F25,I!$C$3:$D$50,2,FALSE)</f>
        <v>Opći prihodi i primici</v>
      </c>
      <c r="H25" s="333"/>
      <c r="I25" s="299"/>
      <c r="J25" s="300"/>
      <c r="K25" s="301"/>
      <c r="L25" s="299">
        <v>307000</v>
      </c>
      <c r="M25" s="300"/>
      <c r="N25" s="301"/>
      <c r="O25" s="299">
        <v>294000</v>
      </c>
      <c r="P25" s="300"/>
      <c r="Q25" s="301"/>
      <c r="R25" s="287">
        <v>309000</v>
      </c>
      <c r="S25" s="287"/>
      <c r="T25" s="299"/>
      <c r="U25" s="287"/>
      <c r="V25" s="287"/>
      <c r="W25" s="288"/>
    </row>
    <row r="26" spans="1:23" ht="24.9" customHeight="1">
      <c r="A26" s="16" t="s">
        <v>3261</v>
      </c>
      <c r="B26" s="18" t="str">
        <f>VLOOKUP(A26,'E(RiI)'!$A$3:$B$167,2,FALSE)</f>
        <v>Uredski materijal i ostali materijalni rashodi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 t="s">
        <v>3058</v>
      </c>
      <c r="G26" s="332" t="str">
        <f>VLOOKUP(F26,I!$C$3:$D$50,2,FALSE)</f>
        <v>Vlastiti prihodi</v>
      </c>
      <c r="H26" s="333"/>
      <c r="I26" s="299"/>
      <c r="J26" s="300"/>
      <c r="K26" s="301"/>
      <c r="L26" s="299">
        <v>190000</v>
      </c>
      <c r="M26" s="300"/>
      <c r="N26" s="301"/>
      <c r="O26" s="299">
        <v>190000</v>
      </c>
      <c r="P26" s="300"/>
      <c r="Q26" s="301"/>
      <c r="R26" s="287">
        <v>190000</v>
      </c>
      <c r="S26" s="287"/>
      <c r="T26" s="299"/>
      <c r="U26" s="287"/>
      <c r="V26" s="287"/>
      <c r="W26" s="288"/>
    </row>
    <row r="27" spans="1:23" ht="24.9" customHeight="1">
      <c r="A27" s="16" t="s">
        <v>3265</v>
      </c>
      <c r="B27" s="18" t="str">
        <f>VLOOKUP(A27,'E(RiI)'!$A$3:$B$167,2,FALSE)</f>
        <v>Energija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 t="s">
        <v>8660</v>
      </c>
      <c r="G27" s="332" t="str">
        <f>VLOOKUP(F27,I!$C$3:$D$50,2,FALSE)</f>
        <v>Opći prihodi i primici</v>
      </c>
      <c r="H27" s="333"/>
      <c r="I27" s="299"/>
      <c r="J27" s="300"/>
      <c r="K27" s="301"/>
      <c r="L27" s="299">
        <v>45000</v>
      </c>
      <c r="M27" s="300"/>
      <c r="N27" s="301"/>
      <c r="O27" s="299">
        <v>43000</v>
      </c>
      <c r="P27" s="300"/>
      <c r="Q27" s="301"/>
      <c r="R27" s="287">
        <v>45000</v>
      </c>
      <c r="S27" s="287"/>
      <c r="T27" s="299"/>
      <c r="U27" s="287"/>
      <c r="V27" s="287"/>
      <c r="W27" s="288"/>
    </row>
    <row r="28" spans="1:23" ht="24.9" customHeight="1">
      <c r="A28" s="16" t="s">
        <v>3267</v>
      </c>
      <c r="B28" s="18" t="str">
        <f>VLOOKUP(A28,'E(RiI)'!$A$3:$B$167,2,FALSE)</f>
        <v>Materijal i dijelovi za tekuće i investicijsko održavanje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 t="s">
        <v>8660</v>
      </c>
      <c r="G28" s="332" t="str">
        <f>VLOOKUP(F28,I!$C$3:$D$50,2,FALSE)</f>
        <v>Opći prihodi i primici</v>
      </c>
      <c r="H28" s="333"/>
      <c r="I28" s="299"/>
      <c r="J28" s="300"/>
      <c r="K28" s="301"/>
      <c r="L28" s="299">
        <v>45000</v>
      </c>
      <c r="M28" s="300"/>
      <c r="N28" s="301"/>
      <c r="O28" s="299">
        <v>43000</v>
      </c>
      <c r="P28" s="300"/>
      <c r="Q28" s="301"/>
      <c r="R28" s="287">
        <v>45000</v>
      </c>
      <c r="S28" s="287"/>
      <c r="T28" s="299"/>
      <c r="U28" s="287"/>
      <c r="V28" s="287"/>
      <c r="W28" s="288"/>
    </row>
    <row r="29" spans="1:23" ht="24.9" customHeight="1">
      <c r="A29" s="16" t="s">
        <v>3269</v>
      </c>
      <c r="B29" s="18" t="str">
        <f>VLOOKUP(A29,'E(RiI)'!$A$3:$B$167,2,FALSE)</f>
        <v>Sitni inventar i auto gume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 t="s">
        <v>8660</v>
      </c>
      <c r="G29" s="332" t="str">
        <f>VLOOKUP(F29,I!$C$3:$D$50,2,FALSE)</f>
        <v>Opći prihodi i primici</v>
      </c>
      <c r="H29" s="333"/>
      <c r="I29" s="299"/>
      <c r="J29" s="300"/>
      <c r="K29" s="301"/>
      <c r="L29" s="299">
        <v>15100</v>
      </c>
      <c r="M29" s="300"/>
      <c r="N29" s="301"/>
      <c r="O29" s="299">
        <v>14400</v>
      </c>
      <c r="P29" s="300"/>
      <c r="Q29" s="301"/>
      <c r="R29" s="287">
        <v>15100</v>
      </c>
      <c r="S29" s="287"/>
      <c r="T29" s="299"/>
      <c r="U29" s="287"/>
      <c r="V29" s="287"/>
      <c r="W29" s="288"/>
    </row>
    <row r="30" spans="1:23" ht="24.9" customHeight="1">
      <c r="A30" s="16" t="s">
        <v>3273</v>
      </c>
      <c r="B30" s="18" t="str">
        <f>VLOOKUP(A30,'E(RiI)'!$A$3:$B$167,2,FALSE)</f>
        <v>Usluge telefona, pošte i prijevoza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 t="s">
        <v>8660</v>
      </c>
      <c r="G30" s="332" t="str">
        <f>VLOOKUP(F30,I!$C$3:$D$50,2,FALSE)</f>
        <v>Opći prihodi i primici</v>
      </c>
      <c r="H30" s="333"/>
      <c r="I30" s="299"/>
      <c r="J30" s="300"/>
      <c r="K30" s="301"/>
      <c r="L30" s="299">
        <v>35000</v>
      </c>
      <c r="M30" s="300"/>
      <c r="N30" s="301"/>
      <c r="O30" s="299">
        <v>33500</v>
      </c>
      <c r="P30" s="300"/>
      <c r="Q30" s="301"/>
      <c r="R30" s="287">
        <v>35100</v>
      </c>
      <c r="S30" s="287"/>
      <c r="T30" s="299"/>
      <c r="U30" s="287"/>
      <c r="V30" s="287"/>
      <c r="W30" s="288"/>
    </row>
    <row r="31" spans="1:23" ht="24.9" customHeight="1">
      <c r="A31" s="16" t="s">
        <v>3275</v>
      </c>
      <c r="B31" s="18" t="str">
        <f>VLOOKUP(A31,'E(RiI)'!$A$3:$B$167,2,FALSE)</f>
        <v>Usluge tekućeg i investicijskog održavanja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 t="s">
        <v>8660</v>
      </c>
      <c r="G31" s="332" t="str">
        <f>VLOOKUP(F31,I!$C$3:$D$50,2,FALSE)</f>
        <v>Opći prihodi i primici</v>
      </c>
      <c r="H31" s="333"/>
      <c r="I31" s="299"/>
      <c r="J31" s="300"/>
      <c r="K31" s="301"/>
      <c r="L31" s="299">
        <v>25000</v>
      </c>
      <c r="M31" s="300"/>
      <c r="N31" s="301"/>
      <c r="O31" s="299">
        <v>23800</v>
      </c>
      <c r="P31" s="300"/>
      <c r="Q31" s="301"/>
      <c r="R31" s="287">
        <v>25000</v>
      </c>
      <c r="S31" s="287"/>
      <c r="T31" s="299"/>
      <c r="U31" s="287"/>
      <c r="V31" s="287"/>
      <c r="W31" s="288"/>
    </row>
    <row r="32" spans="1:23" ht="24.9" customHeight="1">
      <c r="A32" s="16" t="s">
        <v>3277</v>
      </c>
      <c r="B32" s="18" t="str">
        <f>VLOOKUP(A32,'E(RiI)'!$A$3:$B$167,2,FALSE)</f>
        <v>Usluge promidžbe i informiranja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 t="s">
        <v>8660</v>
      </c>
      <c r="G32" s="332" t="str">
        <f>VLOOKUP(F32,I!$C$3:$D$50,2,FALSE)</f>
        <v>Opći prihodi i primici</v>
      </c>
      <c r="H32" s="333"/>
      <c r="I32" s="299"/>
      <c r="J32" s="300"/>
      <c r="K32" s="301"/>
      <c r="L32" s="299">
        <v>15000</v>
      </c>
      <c r="M32" s="300"/>
      <c r="N32" s="301"/>
      <c r="O32" s="299">
        <v>14000</v>
      </c>
      <c r="P32" s="300"/>
      <c r="Q32" s="301"/>
      <c r="R32" s="287">
        <v>14700</v>
      </c>
      <c r="S32" s="287"/>
      <c r="T32" s="299"/>
      <c r="U32" s="287"/>
      <c r="V32" s="287"/>
      <c r="W32" s="288"/>
    </row>
    <row r="33" spans="1:23" ht="24.9" customHeight="1">
      <c r="A33" s="16" t="s">
        <v>3285</v>
      </c>
      <c r="B33" s="18" t="str">
        <f>VLOOKUP(A33,'E(RiI)'!$A$3:$B$167,2,FALSE)</f>
        <v>Intelektualne i osobne usluge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 t="s">
        <v>8660</v>
      </c>
      <c r="G33" s="332" t="str">
        <f>VLOOKUP(F33,I!$C$3:$D$50,2,FALSE)</f>
        <v>Opći prihodi i primici</v>
      </c>
      <c r="H33" s="333"/>
      <c r="I33" s="299"/>
      <c r="J33" s="300"/>
      <c r="K33" s="301"/>
      <c r="L33" s="299">
        <v>45000</v>
      </c>
      <c r="M33" s="300"/>
      <c r="N33" s="301"/>
      <c r="O33" s="299">
        <v>43000</v>
      </c>
      <c r="P33" s="300"/>
      <c r="Q33" s="301"/>
      <c r="R33" s="287">
        <v>45000</v>
      </c>
      <c r="S33" s="287"/>
      <c r="T33" s="299"/>
      <c r="U33" s="287"/>
      <c r="V33" s="287"/>
      <c r="W33" s="288"/>
    </row>
    <row r="34" spans="1:23" ht="24.9" customHeight="1">
      <c r="A34" s="16" t="s">
        <v>3287</v>
      </c>
      <c r="B34" s="18" t="str">
        <f>VLOOKUP(A34,'E(RiI)'!$A$3:$B$167,2,FALSE)</f>
        <v>Računalne usluge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 t="s">
        <v>8660</v>
      </c>
      <c r="G34" s="332" t="str">
        <f>VLOOKUP(F34,I!$C$3:$D$50,2,FALSE)</f>
        <v>Opći prihodi i primici</v>
      </c>
      <c r="H34" s="333"/>
      <c r="I34" s="299"/>
      <c r="J34" s="300"/>
      <c r="K34" s="301"/>
      <c r="L34" s="299">
        <v>20000</v>
      </c>
      <c r="M34" s="300"/>
      <c r="N34" s="301"/>
      <c r="O34" s="299">
        <v>19000</v>
      </c>
      <c r="P34" s="300"/>
      <c r="Q34" s="301"/>
      <c r="R34" s="287">
        <v>20000</v>
      </c>
      <c r="S34" s="287"/>
      <c r="T34" s="299"/>
      <c r="U34" s="287"/>
      <c r="V34" s="287"/>
      <c r="W34" s="288"/>
    </row>
    <row r="35" spans="1:23" ht="24.9" customHeight="1">
      <c r="A35" s="16" t="s">
        <v>13326</v>
      </c>
      <c r="B35" s="18" t="s">
        <v>13327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 t="s">
        <v>8660</v>
      </c>
      <c r="G35" s="332" t="str">
        <f>VLOOKUP(F35,I!$C$3:$D$50,2,FALSE)</f>
        <v>Opći prihodi i primici</v>
      </c>
      <c r="H35" s="333"/>
      <c r="I35" s="299"/>
      <c r="J35" s="300"/>
      <c r="K35" s="301"/>
      <c r="L35" s="299">
        <v>150000</v>
      </c>
      <c r="M35" s="300"/>
      <c r="N35" s="301"/>
      <c r="O35" s="299">
        <v>143000</v>
      </c>
      <c r="P35" s="300"/>
      <c r="Q35" s="301"/>
      <c r="R35" s="287">
        <v>150000</v>
      </c>
      <c r="S35" s="287"/>
      <c r="T35" s="299"/>
      <c r="U35" s="287"/>
      <c r="V35" s="287"/>
      <c r="W35" s="288"/>
    </row>
    <row r="36" spans="1:23" ht="24.9" customHeight="1">
      <c r="A36" s="16" t="s">
        <v>3295</v>
      </c>
      <c r="B36" s="18" t="str">
        <f>VLOOKUP(A36,'E(RiI)'!$A$3:$B$167,2,FALSE)</f>
        <v>Reprezentacija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 t="s">
        <v>8660</v>
      </c>
      <c r="G36" s="332" t="str">
        <f>VLOOKUP(F36,I!$C$3:$D$50,2,FALSE)</f>
        <v>Opći prihodi i primici</v>
      </c>
      <c r="H36" s="333"/>
      <c r="I36" s="299"/>
      <c r="J36" s="300"/>
      <c r="K36" s="301"/>
      <c r="L36" s="299">
        <v>10000</v>
      </c>
      <c r="M36" s="300"/>
      <c r="N36" s="301"/>
      <c r="O36" s="299">
        <v>10000</v>
      </c>
      <c r="P36" s="300"/>
      <c r="Q36" s="301"/>
      <c r="R36" s="287">
        <v>10000</v>
      </c>
      <c r="S36" s="287"/>
      <c r="T36" s="299"/>
      <c r="U36" s="287"/>
      <c r="V36" s="287"/>
      <c r="W36" s="288"/>
    </row>
    <row r="37" spans="1:23" ht="24.9" customHeight="1">
      <c r="A37" s="16" t="s">
        <v>3297</v>
      </c>
      <c r="B37" s="18" t="str">
        <f>VLOOKUP(A37,'E(RiI)'!$A$3:$B$167,2,FALSE)</f>
        <v>Članarine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 t="s">
        <v>8660</v>
      </c>
      <c r="G37" s="332" t="str">
        <f>VLOOKUP(F37,I!$C$3:$D$50,2,FALSE)</f>
        <v>Opći prihodi i primici</v>
      </c>
      <c r="H37" s="333"/>
      <c r="I37" s="299"/>
      <c r="J37" s="300"/>
      <c r="K37" s="301"/>
      <c r="L37" s="299">
        <v>20000</v>
      </c>
      <c r="M37" s="300"/>
      <c r="N37" s="301"/>
      <c r="O37" s="299">
        <v>19000</v>
      </c>
      <c r="P37" s="300"/>
      <c r="Q37" s="301"/>
      <c r="R37" s="287">
        <v>20000</v>
      </c>
      <c r="S37" s="287"/>
      <c r="T37" s="299"/>
      <c r="U37" s="287"/>
      <c r="V37" s="287"/>
      <c r="W37" s="288"/>
    </row>
    <row r="38" spans="1:23" ht="24.9" customHeight="1">
      <c r="A38" s="16" t="s">
        <v>3299</v>
      </c>
      <c r="B38" s="18" t="str">
        <f>VLOOKUP(A38,'E(RiI)'!$A$3:$B$167,2,FALSE)</f>
        <v>Ostali nespomenuti rashodi poslovanja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 t="s">
        <v>8660</v>
      </c>
      <c r="G38" s="332" t="str">
        <f>VLOOKUP(F38,I!$C$3:$D$50,2,FALSE)</f>
        <v>Opći prihodi i primici</v>
      </c>
      <c r="H38" s="333"/>
      <c r="I38" s="299"/>
      <c r="J38" s="300"/>
      <c r="K38" s="301"/>
      <c r="L38" s="299">
        <v>5000</v>
      </c>
      <c r="M38" s="300"/>
      <c r="N38" s="301"/>
      <c r="O38" s="299">
        <v>4000</v>
      </c>
      <c r="P38" s="300"/>
      <c r="Q38" s="301"/>
      <c r="R38" s="287">
        <v>5000</v>
      </c>
      <c r="S38" s="287"/>
      <c r="T38" s="299"/>
      <c r="U38" s="287"/>
      <c r="V38" s="287"/>
      <c r="W38" s="288"/>
    </row>
    <row r="39" spans="1:23" ht="24.9" customHeight="1">
      <c r="A39" s="16" t="s">
        <v>3414</v>
      </c>
      <c r="B39" s="18" t="str">
        <f>VLOOKUP(A39,'E(RiI)'!$A$3:$B$167,2,FALSE)</f>
        <v>Ostali nespomenuti financijski rashodi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 t="s">
        <v>8660</v>
      </c>
      <c r="G39" s="332" t="str">
        <f>VLOOKUP(F39,I!$C$3:$D$50,2,FALSE)</f>
        <v>Opći prihodi i primici</v>
      </c>
      <c r="H39" s="333"/>
      <c r="I39" s="299"/>
      <c r="J39" s="300"/>
      <c r="K39" s="301"/>
      <c r="L39" s="299">
        <v>5000</v>
      </c>
      <c r="M39" s="300"/>
      <c r="N39" s="301"/>
      <c r="O39" s="299">
        <v>4000</v>
      </c>
      <c r="P39" s="300"/>
      <c r="Q39" s="301"/>
      <c r="R39" s="287">
        <v>5000</v>
      </c>
      <c r="S39" s="287"/>
      <c r="T39" s="299"/>
      <c r="U39" s="287"/>
      <c r="V39" s="287"/>
      <c r="W39" s="288"/>
    </row>
    <row r="40" spans="1:23" ht="24.9" customHeight="1">
      <c r="A40" s="16" t="s">
        <v>719</v>
      </c>
      <c r="B40" s="18" t="str">
        <f>VLOOKUP(A40,'E(RiI)'!$A$3:$B$167,2,FALSE)</f>
        <v>Uredska oprema i namještaj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 t="s">
        <v>8660</v>
      </c>
      <c r="G40" s="332" t="str">
        <f>VLOOKUP(F40,I!$C$3:$D$50,2,FALSE)</f>
        <v>Opći prihodi i primici</v>
      </c>
      <c r="H40" s="333"/>
      <c r="I40" s="299"/>
      <c r="J40" s="300"/>
      <c r="K40" s="301"/>
      <c r="L40" s="299">
        <v>130000</v>
      </c>
      <c r="M40" s="300"/>
      <c r="N40" s="301"/>
      <c r="O40" s="299">
        <v>124000</v>
      </c>
      <c r="P40" s="300"/>
      <c r="Q40" s="301"/>
      <c r="R40" s="287">
        <v>129000</v>
      </c>
      <c r="S40" s="287"/>
      <c r="T40" s="299"/>
      <c r="U40" s="287"/>
      <c r="V40" s="287"/>
      <c r="W40" s="288"/>
    </row>
    <row r="41" spans="1:23" ht="24.9" customHeight="1">
      <c r="A41" s="16" t="s">
        <v>1284</v>
      </c>
      <c r="B41" s="18" t="str">
        <f>VLOOKUP(A41,'E(RiI)'!$A$3:$B$167,2,FALSE)</f>
        <v>Komunikacijska oprema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 t="s">
        <v>8660</v>
      </c>
      <c r="G41" s="332" t="str">
        <f>VLOOKUP(F41,I!$C$3:$D$50,2,FALSE)</f>
        <v>Opći prihodi i primici</v>
      </c>
      <c r="H41" s="333"/>
      <c r="I41" s="299"/>
      <c r="J41" s="300"/>
      <c r="K41" s="301"/>
      <c r="L41" s="299">
        <v>3000</v>
      </c>
      <c r="M41" s="300"/>
      <c r="N41" s="301"/>
      <c r="O41" s="299">
        <v>2000</v>
      </c>
      <c r="P41" s="300"/>
      <c r="Q41" s="301"/>
      <c r="R41" s="287">
        <v>2500</v>
      </c>
      <c r="S41" s="287"/>
      <c r="T41" s="299"/>
      <c r="U41" s="287"/>
      <c r="V41" s="287"/>
      <c r="W41" s="288"/>
    </row>
    <row r="42" spans="1:23" ht="24.9" customHeight="1">
      <c r="A42" s="16" t="s">
        <v>724</v>
      </c>
      <c r="B42" s="18" t="str">
        <f>VLOOKUP(A42,'E(RiI)'!$A$3:$B$167,2,FALSE)</f>
        <v>Medicinska i laboratorijska oprema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 t="s">
        <v>8660</v>
      </c>
      <c r="G42" s="332" t="str">
        <f>VLOOKUP(F42,I!$C$3:$D$50,2,FALSE)</f>
        <v>Opći prihodi i primici</v>
      </c>
      <c r="H42" s="333"/>
      <c r="I42" s="299"/>
      <c r="J42" s="300"/>
      <c r="K42" s="301"/>
      <c r="L42" s="299">
        <v>20000</v>
      </c>
      <c r="M42" s="300"/>
      <c r="N42" s="301"/>
      <c r="O42" s="299">
        <v>15000</v>
      </c>
      <c r="P42" s="300"/>
      <c r="Q42" s="301"/>
      <c r="R42" s="287">
        <v>18000</v>
      </c>
      <c r="S42" s="287"/>
      <c r="T42" s="299"/>
      <c r="U42" s="287"/>
      <c r="V42" s="287"/>
      <c r="W42" s="288"/>
    </row>
    <row r="43" spans="1:23" ht="24.9" customHeight="1">
      <c r="A43" s="16" t="s">
        <v>726</v>
      </c>
      <c r="B43" s="18" t="str">
        <f>VLOOKUP(A43,'E(RiI)'!$A$3:$B$167,2,FALSE)</f>
        <v>Instrumenti, uređaji i strojevi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 t="s">
        <v>8660</v>
      </c>
      <c r="G43" s="332" t="str">
        <f>VLOOKUP(F43,I!$C$3:$D$50,2,FALSE)</f>
        <v>Opći prihodi i primici</v>
      </c>
      <c r="H43" s="333"/>
      <c r="I43" s="299"/>
      <c r="J43" s="300"/>
      <c r="K43" s="301"/>
      <c r="L43" s="299">
        <v>200000</v>
      </c>
      <c r="M43" s="300"/>
      <c r="N43" s="301"/>
      <c r="O43" s="299">
        <v>180000</v>
      </c>
      <c r="P43" s="300"/>
      <c r="Q43" s="301"/>
      <c r="R43" s="287">
        <v>200000</v>
      </c>
      <c r="S43" s="287"/>
      <c r="T43" s="299"/>
      <c r="U43" s="287"/>
      <c r="V43" s="287"/>
      <c r="W43" s="288"/>
    </row>
    <row r="44" spans="1:23" ht="24.9" customHeight="1">
      <c r="A44" s="16" t="s">
        <v>878</v>
      </c>
      <c r="B44" s="18" t="str">
        <f>VLOOKUP(A44,'E(RiI)'!$A$3:$B$167,2,FALSE)</f>
        <v>Knjige u knjižnicama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 t="s">
        <v>8660</v>
      </c>
      <c r="G44" s="332" t="str">
        <f>VLOOKUP(F44,I!$C$3:$D$50,2,FALSE)</f>
        <v>Opći prihodi i primici</v>
      </c>
      <c r="H44" s="333"/>
      <c r="I44" s="299"/>
      <c r="J44" s="300"/>
      <c r="K44" s="301"/>
      <c r="L44" s="299">
        <v>10000</v>
      </c>
      <c r="M44" s="300"/>
      <c r="N44" s="301"/>
      <c r="O44" s="299">
        <v>9000</v>
      </c>
      <c r="P44" s="300"/>
      <c r="Q44" s="301"/>
      <c r="R44" s="287">
        <v>9000</v>
      </c>
      <c r="S44" s="287"/>
      <c r="T44" s="299"/>
      <c r="U44" s="287"/>
      <c r="V44" s="287"/>
      <c r="W44" s="288"/>
    </row>
    <row r="45" spans="1:23" ht="24.9" customHeight="1">
      <c r="A45" s="16" t="s">
        <v>726</v>
      </c>
      <c r="B45" s="18" t="str">
        <f>VLOOKUP(A45,'E(RiI)'!$A$3:$B$167,2,FALSE)</f>
        <v>Instrumenti, uređaji i strojevi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 t="s">
        <v>12358</v>
      </c>
      <c r="G45" s="332" t="str">
        <f>VLOOKUP(F45,I!$C$3:$D$50,2,FALSE)</f>
        <v>Inozemne donacije</v>
      </c>
      <c r="H45" s="333"/>
      <c r="I45" s="299"/>
      <c r="J45" s="300"/>
      <c r="K45" s="301"/>
      <c r="L45" s="299">
        <v>50000</v>
      </c>
      <c r="M45" s="300"/>
      <c r="N45" s="301"/>
      <c r="O45" s="299">
        <v>50000</v>
      </c>
      <c r="P45" s="300"/>
      <c r="Q45" s="301"/>
      <c r="R45" s="287">
        <v>50000</v>
      </c>
      <c r="S45" s="287"/>
      <c r="T45" s="299"/>
      <c r="U45" s="287"/>
      <c r="V45" s="287"/>
      <c r="W45" s="288"/>
    </row>
    <row r="46" spans="1:23" ht="24.9" customHeight="1">
      <c r="A46" s="16" t="s">
        <v>726</v>
      </c>
      <c r="B46" s="18" t="str">
        <f>VLOOKUP(A46,'E(RiI)'!$A$3:$B$167,2,FALSE)</f>
        <v>Instrumenti, uređaji i strojevi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 t="s">
        <v>9544</v>
      </c>
      <c r="G46" s="332" t="str">
        <f>VLOOKUP(F46,I!$C$3:$D$50,2,FALSE)</f>
        <v>Donacije</v>
      </c>
      <c r="H46" s="333"/>
      <c r="I46" s="299"/>
      <c r="J46" s="300"/>
      <c r="K46" s="301"/>
      <c r="L46" s="299">
        <v>50000</v>
      </c>
      <c r="M46" s="300"/>
      <c r="N46" s="301"/>
      <c r="O46" s="299">
        <v>50000</v>
      </c>
      <c r="P46" s="300"/>
      <c r="Q46" s="301"/>
      <c r="R46" s="287">
        <v>50000</v>
      </c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2260700</v>
      </c>
      <c r="M56" s="354"/>
      <c r="N56" s="355"/>
      <c r="O56" s="353">
        <f>SUM(O21:P55)</f>
        <v>2158700</v>
      </c>
      <c r="P56" s="354"/>
      <c r="Q56" s="355"/>
      <c r="R56" s="306">
        <f>SUM(R21:S55)</f>
        <v>2262900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1930700</v>
      </c>
      <c r="M60" s="187"/>
      <c r="N60" s="187"/>
      <c r="O60" s="249">
        <f>O61+O62+O63</f>
        <v>1828700</v>
      </c>
      <c r="P60" s="187"/>
      <c r="Q60" s="187"/>
      <c r="R60" s="249">
        <f>R61+R62+R63</f>
        <v>1932900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1930700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1828700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1932900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210000</v>
      </c>
      <c r="M68" s="187"/>
      <c r="N68" s="187"/>
      <c r="O68" s="186">
        <f>O69</f>
        <v>210000</v>
      </c>
      <c r="P68" s="187"/>
      <c r="Q68" s="239"/>
      <c r="R68" s="186">
        <f>R69</f>
        <v>210000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210000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210000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210000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120000</v>
      </c>
      <c r="M78" s="187"/>
      <c r="N78" s="187"/>
      <c r="O78" s="186">
        <f>O79+O80</f>
        <v>120000</v>
      </c>
      <c r="P78" s="187"/>
      <c r="Q78" s="239"/>
      <c r="R78" s="186">
        <f>R79+R80</f>
        <v>120000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50000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50000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50000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v>70000</v>
      </c>
      <c r="M80" s="184"/>
      <c r="N80" s="184"/>
      <c r="O80" s="183">
        <v>70000</v>
      </c>
      <c r="P80" s="184"/>
      <c r="Q80" s="192"/>
      <c r="R80" s="183">
        <v>70000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2260700</v>
      </c>
      <c r="M87" s="261"/>
      <c r="N87" s="261"/>
      <c r="O87" s="260">
        <f>O60+O64+O68+O70+O74+O78+O81+O83</f>
        <v>2158700</v>
      </c>
      <c r="P87" s="261"/>
      <c r="Q87" s="261"/>
      <c r="R87" s="260">
        <f>R60+R64+R68+R70+R74+R78+R81+R83</f>
        <v>2262900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I21:K21"/>
    <mergeCell ref="L21:N21"/>
    <mergeCell ref="L20:N20"/>
    <mergeCell ref="O20:Q20"/>
    <mergeCell ref="O23:Q23"/>
    <mergeCell ref="R23:T23"/>
    <mergeCell ref="I25:K25"/>
    <mergeCell ref="R26:T26"/>
    <mergeCell ref="O37:Q37"/>
    <mergeCell ref="R37:T37"/>
    <mergeCell ref="L29:N29"/>
    <mergeCell ref="O31:Q31"/>
    <mergeCell ref="O26:Q26"/>
    <mergeCell ref="O36:Q36"/>
    <mergeCell ref="O41:Q41"/>
    <mergeCell ref="R41:T41"/>
    <mergeCell ref="I28:K28"/>
    <mergeCell ref="L28:N28"/>
    <mergeCell ref="I44:K44"/>
    <mergeCell ref="O82:Q82"/>
    <mergeCell ref="R82:T82"/>
    <mergeCell ref="O80:Q80"/>
    <mergeCell ref="A6:H6"/>
    <mergeCell ref="G17:H17"/>
    <mergeCell ref="I6:W6"/>
    <mergeCell ref="A7:W7"/>
    <mergeCell ref="A15:B17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G8:H8"/>
    <mergeCell ref="I20:K20"/>
    <mergeCell ref="O32:Q32"/>
    <mergeCell ref="R48:T48"/>
    <mergeCell ref="R22:T22"/>
    <mergeCell ref="D20:E20"/>
    <mergeCell ref="G20:H20"/>
    <mergeCell ref="O21:Q21"/>
    <mergeCell ref="R21:T21"/>
    <mergeCell ref="O40:Q40"/>
    <mergeCell ref="R40:T40"/>
    <mergeCell ref="R38:T38"/>
    <mergeCell ref="O28:Q28"/>
    <mergeCell ref="D32:E32"/>
    <mergeCell ref="G32:H32"/>
    <mergeCell ref="I32:K32"/>
    <mergeCell ref="D31:E31"/>
    <mergeCell ref="G31:H31"/>
    <mergeCell ref="I31:K31"/>
    <mergeCell ref="I29:K29"/>
    <mergeCell ref="D40:E40"/>
    <mergeCell ref="G40:H40"/>
    <mergeCell ref="I40:K40"/>
    <mergeCell ref="D35:E35"/>
    <mergeCell ref="U21:W21"/>
    <mergeCell ref="L31:N31"/>
    <mergeCell ref="L30:N30"/>
    <mergeCell ref="L32:N32"/>
    <mergeCell ref="O70:Q70"/>
    <mergeCell ref="R70:T70"/>
    <mergeCell ref="U70:W70"/>
    <mergeCell ref="O69:Q69"/>
    <mergeCell ref="R66:T66"/>
    <mergeCell ref="R65:T65"/>
    <mergeCell ref="R67:T67"/>
    <mergeCell ref="U67:W67"/>
    <mergeCell ref="U65:W65"/>
    <mergeCell ref="U66:W66"/>
    <mergeCell ref="O67:Q67"/>
    <mergeCell ref="R42:T42"/>
    <mergeCell ref="U42:W42"/>
    <mergeCell ref="U43:W43"/>
    <mergeCell ref="U49:W49"/>
    <mergeCell ref="R51:T51"/>
    <mergeCell ref="U29:W29"/>
    <mergeCell ref="U30:W30"/>
    <mergeCell ref="O27:Q27"/>
    <mergeCell ref="U51:W51"/>
    <mergeCell ref="O66:Q66"/>
    <mergeCell ref="R64:T64"/>
    <mergeCell ref="U64:W64"/>
    <mergeCell ref="O44:Q44"/>
    <mergeCell ref="O42:Q42"/>
    <mergeCell ref="R44:T44"/>
    <mergeCell ref="O51:Q51"/>
    <mergeCell ref="U46:W46"/>
    <mergeCell ref="O73:Q73"/>
    <mergeCell ref="O71:Q71"/>
    <mergeCell ref="R71:T71"/>
    <mergeCell ref="U71:W71"/>
    <mergeCell ref="U73:W73"/>
    <mergeCell ref="R68:T68"/>
    <mergeCell ref="U68:W68"/>
    <mergeCell ref="R69:T69"/>
    <mergeCell ref="U69:W69"/>
    <mergeCell ref="O68:Q68"/>
    <mergeCell ref="O72:Q72"/>
    <mergeCell ref="R72:T72"/>
    <mergeCell ref="U72:W72"/>
    <mergeCell ref="R73:T73"/>
    <mergeCell ref="U31:W31"/>
    <mergeCell ref="R32:T32"/>
    <mergeCell ref="U32:W32"/>
    <mergeCell ref="R33:T33"/>
    <mergeCell ref="U33:W33"/>
    <mergeCell ref="R31:T31"/>
    <mergeCell ref="R34:T34"/>
    <mergeCell ref="O33:Q33"/>
    <mergeCell ref="G50:H50"/>
    <mergeCell ref="I50:K50"/>
    <mergeCell ref="L50:N50"/>
    <mergeCell ref="O50:Q50"/>
    <mergeCell ref="I48:K48"/>
    <mergeCell ref="L48:N48"/>
    <mergeCell ref="O48:Q48"/>
    <mergeCell ref="U34:W34"/>
    <mergeCell ref="U35:W35"/>
    <mergeCell ref="O38:Q38"/>
    <mergeCell ref="U40:W40"/>
    <mergeCell ref="G46:H46"/>
    <mergeCell ref="I46:K46"/>
    <mergeCell ref="L46:N46"/>
    <mergeCell ref="O46:Q46"/>
    <mergeCell ref="L41:N41"/>
    <mergeCell ref="U41:W41"/>
    <mergeCell ref="L40:N40"/>
    <mergeCell ref="L43:N43"/>
    <mergeCell ref="O43:Q43"/>
    <mergeCell ref="R43:T43"/>
    <mergeCell ref="D33:E33"/>
    <mergeCell ref="G33:H33"/>
    <mergeCell ref="I33:K33"/>
    <mergeCell ref="L33:N33"/>
    <mergeCell ref="G41:H41"/>
    <mergeCell ref="I41:K41"/>
    <mergeCell ref="D43:E43"/>
    <mergeCell ref="G43:H43"/>
    <mergeCell ref="I43:K43"/>
    <mergeCell ref="D41:E41"/>
    <mergeCell ref="L35:N35"/>
    <mergeCell ref="O35:Q35"/>
    <mergeCell ref="R35:T35"/>
    <mergeCell ref="O34:Q34"/>
    <mergeCell ref="U36:W36"/>
    <mergeCell ref="L36:N36"/>
    <mergeCell ref="R36:T36"/>
    <mergeCell ref="L34:N34"/>
    <mergeCell ref="L37:N37"/>
    <mergeCell ref="G35:H35"/>
    <mergeCell ref="I35:K35"/>
    <mergeCell ref="D34:E34"/>
    <mergeCell ref="D36:E36"/>
    <mergeCell ref="G36:H36"/>
    <mergeCell ref="I36:K36"/>
    <mergeCell ref="G34:H34"/>
    <mergeCell ref="I34:K34"/>
    <mergeCell ref="D37:E37"/>
    <mergeCell ref="G37:H37"/>
    <mergeCell ref="I37:K37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O62:Q62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59:H59"/>
    <mergeCell ref="I59:K59"/>
    <mergeCell ref="O59:Q59"/>
    <mergeCell ref="B60:H60"/>
    <mergeCell ref="I60:K60"/>
    <mergeCell ref="L60:N60"/>
    <mergeCell ref="O60:Q60"/>
    <mergeCell ref="L64:N64"/>
    <mergeCell ref="O64:Q64"/>
    <mergeCell ref="I63:K63"/>
    <mergeCell ref="L63:N63"/>
    <mergeCell ref="O63:Q63"/>
    <mergeCell ref="O65:Q65"/>
    <mergeCell ref="L62:N6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67:H67"/>
    <mergeCell ref="I67:K67"/>
    <mergeCell ref="L67:N67"/>
    <mergeCell ref="B68:H68"/>
    <mergeCell ref="I68:K68"/>
    <mergeCell ref="L68:N68"/>
    <mergeCell ref="B69:H69"/>
    <mergeCell ref="I69:K69"/>
    <mergeCell ref="L69:N69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B77:H77"/>
    <mergeCell ref="I77:K77"/>
    <mergeCell ref="L77:N77"/>
    <mergeCell ref="B79:H79"/>
    <mergeCell ref="I79:K79"/>
    <mergeCell ref="L79:N79"/>
    <mergeCell ref="B78:H78"/>
    <mergeCell ref="L78:N78"/>
    <mergeCell ref="I74:K74"/>
    <mergeCell ref="L74:N74"/>
    <mergeCell ref="A1:W1"/>
    <mergeCell ref="A2:W2"/>
    <mergeCell ref="A3:W3"/>
    <mergeCell ref="C4:E4"/>
    <mergeCell ref="F4:G4"/>
    <mergeCell ref="I4:W4"/>
    <mergeCell ref="A4:B4"/>
    <mergeCell ref="G13:H13"/>
    <mergeCell ref="C16:E16"/>
    <mergeCell ref="G16:H16"/>
    <mergeCell ref="C15:E15"/>
    <mergeCell ref="C11:E11"/>
    <mergeCell ref="G11:H11"/>
    <mergeCell ref="I11:W11"/>
    <mergeCell ref="C12:E12"/>
    <mergeCell ref="G12:H12"/>
    <mergeCell ref="I12:W12"/>
    <mergeCell ref="A5:H5"/>
    <mergeCell ref="I5:W5"/>
    <mergeCell ref="C13:E13"/>
    <mergeCell ref="C14:E14"/>
    <mergeCell ref="A8:B8"/>
    <mergeCell ref="A9:B10"/>
    <mergeCell ref="A11:B14"/>
    <mergeCell ref="I83:K83"/>
    <mergeCell ref="L83:N83"/>
    <mergeCell ref="B83:H83"/>
    <mergeCell ref="B81:H81"/>
    <mergeCell ref="I81:K81"/>
    <mergeCell ref="L81:N81"/>
    <mergeCell ref="I16:W16"/>
    <mergeCell ref="G15:H15"/>
    <mergeCell ref="I15:W15"/>
    <mergeCell ref="O19:Q19"/>
    <mergeCell ref="R19:T19"/>
    <mergeCell ref="U19:W19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D21:E21"/>
    <mergeCell ref="G21:H21"/>
    <mergeCell ref="U23:W23"/>
    <mergeCell ref="D22:E22"/>
    <mergeCell ref="G22:H22"/>
    <mergeCell ref="I22:K22"/>
    <mergeCell ref="L22:N22"/>
    <mergeCell ref="O22:Q22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4:Q24"/>
    <mergeCell ref="R24:T24"/>
    <mergeCell ref="U24:W24"/>
    <mergeCell ref="O25:Q25"/>
    <mergeCell ref="R25:T25"/>
    <mergeCell ref="U25:W25"/>
    <mergeCell ref="D25:E25"/>
    <mergeCell ref="G25:H25"/>
    <mergeCell ref="U26:W26"/>
    <mergeCell ref="R27:T27"/>
    <mergeCell ref="D29:E29"/>
    <mergeCell ref="G29:H29"/>
    <mergeCell ref="D28:E28"/>
    <mergeCell ref="G28:H28"/>
    <mergeCell ref="D30:E30"/>
    <mergeCell ref="G30:H30"/>
    <mergeCell ref="I30:K30"/>
    <mergeCell ref="G27:H27"/>
    <mergeCell ref="I27:K27"/>
    <mergeCell ref="L27:N27"/>
    <mergeCell ref="D26:E26"/>
    <mergeCell ref="G26:H26"/>
    <mergeCell ref="I26:K26"/>
    <mergeCell ref="L26:N26"/>
    <mergeCell ref="D27:E27"/>
    <mergeCell ref="U27:W27"/>
    <mergeCell ref="R28:T28"/>
    <mergeCell ref="O30:Q30"/>
    <mergeCell ref="R30:T30"/>
    <mergeCell ref="U28:W28"/>
    <mergeCell ref="O29:Q29"/>
    <mergeCell ref="R29:T29"/>
    <mergeCell ref="U37:W37"/>
    <mergeCell ref="U38:W38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L38:N38"/>
    <mergeCell ref="D47:E47"/>
    <mergeCell ref="G47:H47"/>
    <mergeCell ref="I47:K47"/>
    <mergeCell ref="L47:N47"/>
    <mergeCell ref="O47:Q47"/>
    <mergeCell ref="R47:T47"/>
    <mergeCell ref="L42:N42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D44:E44"/>
    <mergeCell ref="D42:E42"/>
    <mergeCell ref="G42:H42"/>
    <mergeCell ref="I42:K42"/>
    <mergeCell ref="U45:W45"/>
    <mergeCell ref="L44:N44"/>
    <mergeCell ref="G44:H44"/>
    <mergeCell ref="D50:E50"/>
    <mergeCell ref="U48:W48"/>
    <mergeCell ref="D49:E49"/>
    <mergeCell ref="G49:H49"/>
    <mergeCell ref="I49:K49"/>
    <mergeCell ref="L49:N49"/>
    <mergeCell ref="O49:Q49"/>
    <mergeCell ref="R49:T49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D48:E48"/>
    <mergeCell ref="G48:H48"/>
    <mergeCell ref="G52:H52"/>
    <mergeCell ref="I52:K52"/>
    <mergeCell ref="L52:N52"/>
    <mergeCell ref="O52:Q52"/>
    <mergeCell ref="D55:E55"/>
    <mergeCell ref="G55:H55"/>
    <mergeCell ref="R52:T52"/>
    <mergeCell ref="U52:W52"/>
    <mergeCell ref="D53:E53"/>
    <mergeCell ref="G53:H53"/>
    <mergeCell ref="I53:K53"/>
    <mergeCell ref="L53:N53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O74:Q74"/>
    <mergeCell ref="R74:T74"/>
    <mergeCell ref="U74:W74"/>
    <mergeCell ref="L72:N72"/>
    <mergeCell ref="B72:H72"/>
    <mergeCell ref="I72:K72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U78:W78"/>
    <mergeCell ref="O79:Q79"/>
    <mergeCell ref="R79:T79"/>
    <mergeCell ref="U79:W79"/>
    <mergeCell ref="R80:T80"/>
    <mergeCell ref="O81:Q81"/>
    <mergeCell ref="U83:W83"/>
    <mergeCell ref="U82:W82"/>
    <mergeCell ref="O76:Q76"/>
    <mergeCell ref="R76:T76"/>
    <mergeCell ref="R75:T75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Normal="100" workbookViewId="0">
      <pane ySplit="2" topLeftCell="A3" activePane="bottomLeft" state="frozen"/>
      <selection activeCell="Y29" sqref="Y29"/>
      <selection pane="bottomLeft" activeCell="I23" sqref="I23:K23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>
        <v>80</v>
      </c>
      <c r="H9" s="364"/>
      <c r="I9" s="378" t="s">
        <v>10471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>
        <v>5</v>
      </c>
      <c r="H10" s="396"/>
      <c r="I10" s="380" t="s">
        <v>12574</v>
      </c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 t="s">
        <v>10459</v>
      </c>
      <c r="H11" s="364"/>
      <c r="I11" s="378" t="s">
        <v>12575</v>
      </c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 t="s">
        <v>13202</v>
      </c>
      <c r="H12" s="377"/>
      <c r="I12" s="384" t="s">
        <v>13199</v>
      </c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>
        <v>3801</v>
      </c>
      <c r="H13" s="377"/>
      <c r="I13" s="384" t="s">
        <v>13200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 t="s">
        <v>10461</v>
      </c>
      <c r="G14" s="395" t="s">
        <v>12052</v>
      </c>
      <c r="H14" s="395"/>
      <c r="I14" s="396" t="s">
        <v>12482</v>
      </c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>
        <v>150</v>
      </c>
      <c r="H15" s="364"/>
      <c r="I15" s="378" t="s">
        <v>12572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>
        <v>15</v>
      </c>
      <c r="H16" s="377"/>
      <c r="I16" s="384" t="s">
        <v>12572</v>
      </c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>
        <v>1</v>
      </c>
      <c r="H17" s="396"/>
      <c r="I17" s="380" t="s">
        <v>12572</v>
      </c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 t="s">
        <v>3267</v>
      </c>
      <c r="B21" s="113" t="s">
        <v>3268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 t="s">
        <v>8660</v>
      </c>
      <c r="G21" s="332" t="str">
        <f>VLOOKUP(F21,I!$C$3:$D$50,2,FALSE)</f>
        <v>Opći prihodi i primici</v>
      </c>
      <c r="H21" s="333"/>
      <c r="I21" s="299"/>
      <c r="J21" s="300"/>
      <c r="K21" s="301"/>
      <c r="L21" s="299">
        <v>84500</v>
      </c>
      <c r="M21" s="300"/>
      <c r="N21" s="301"/>
      <c r="O21" s="299">
        <v>81000</v>
      </c>
      <c r="P21" s="300"/>
      <c r="Q21" s="301"/>
      <c r="R21" s="287">
        <v>85000</v>
      </c>
      <c r="S21" s="287"/>
      <c r="T21" s="299"/>
      <c r="U21" s="287"/>
      <c r="V21" s="287"/>
      <c r="W21" s="28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300"/>
      <c r="K22" s="301"/>
      <c r="L22" s="299"/>
      <c r="M22" s="300"/>
      <c r="N22" s="301"/>
      <c r="O22" s="299"/>
      <c r="P22" s="300"/>
      <c r="Q22" s="301"/>
      <c r="R22" s="287"/>
      <c r="S22" s="287"/>
      <c r="T22" s="299"/>
      <c r="U22" s="287"/>
      <c r="V22" s="287"/>
      <c r="W22" s="28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300"/>
      <c r="K23" s="301"/>
      <c r="L23" s="299"/>
      <c r="M23" s="300"/>
      <c r="N23" s="301"/>
      <c r="O23" s="299"/>
      <c r="P23" s="300"/>
      <c r="Q23" s="301"/>
      <c r="R23" s="287"/>
      <c r="S23" s="287"/>
      <c r="T23" s="299"/>
      <c r="U23" s="287"/>
      <c r="V23" s="287"/>
      <c r="W23" s="28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300"/>
      <c r="K24" s="301"/>
      <c r="L24" s="299"/>
      <c r="M24" s="300"/>
      <c r="N24" s="301"/>
      <c r="O24" s="299"/>
      <c r="P24" s="300"/>
      <c r="Q24" s="301"/>
      <c r="R24" s="287"/>
      <c r="S24" s="287"/>
      <c r="T24" s="299"/>
      <c r="U24" s="287"/>
      <c r="V24" s="287"/>
      <c r="W24" s="28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300"/>
      <c r="K25" s="301"/>
      <c r="L25" s="299"/>
      <c r="M25" s="300"/>
      <c r="N25" s="301"/>
      <c r="O25" s="299"/>
      <c r="P25" s="300"/>
      <c r="Q25" s="301"/>
      <c r="R25" s="287"/>
      <c r="S25" s="287"/>
      <c r="T25" s="299"/>
      <c r="U25" s="287"/>
      <c r="V25" s="287"/>
      <c r="W25" s="28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300"/>
      <c r="K26" s="301"/>
      <c r="L26" s="299"/>
      <c r="M26" s="300"/>
      <c r="N26" s="301"/>
      <c r="O26" s="299"/>
      <c r="P26" s="300"/>
      <c r="Q26" s="301"/>
      <c r="R26" s="287"/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84500</v>
      </c>
      <c r="M56" s="354"/>
      <c r="N56" s="355"/>
      <c r="O56" s="353">
        <f>SUM(O21:P55)</f>
        <v>81000</v>
      </c>
      <c r="P56" s="354"/>
      <c r="Q56" s="355"/>
      <c r="R56" s="306">
        <f>SUM(R21:S55)</f>
        <v>85000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84500</v>
      </c>
      <c r="M60" s="187"/>
      <c r="N60" s="187"/>
      <c r="O60" s="249">
        <f>O61+O62+O63</f>
        <v>81000</v>
      </c>
      <c r="P60" s="187"/>
      <c r="Q60" s="187"/>
      <c r="R60" s="249">
        <f>R61+R62+R63</f>
        <v>85000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84500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81000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85000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84500</v>
      </c>
      <c r="M87" s="261"/>
      <c r="N87" s="261"/>
      <c r="O87" s="260">
        <f>O60+O64+O68+O70+O74+O78+O81+O83</f>
        <v>81000</v>
      </c>
      <c r="P87" s="261"/>
      <c r="Q87" s="261"/>
      <c r="R87" s="260">
        <f>R60+R64+R68+R70+R74+R78+R81+R83</f>
        <v>85000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78:H78"/>
    <mergeCell ref="B84:H84"/>
    <mergeCell ref="I84:K84"/>
    <mergeCell ref="L84:N84"/>
    <mergeCell ref="O84:Q84"/>
    <mergeCell ref="B79:H79"/>
    <mergeCell ref="I79:K79"/>
    <mergeCell ref="L79:N79"/>
    <mergeCell ref="O79:Q79"/>
    <mergeCell ref="R79:T79"/>
    <mergeCell ref="U79:W79"/>
    <mergeCell ref="L82:N82"/>
    <mergeCell ref="B81:H81"/>
    <mergeCell ref="I81:K81"/>
    <mergeCell ref="L81:N81"/>
    <mergeCell ref="B80:H80"/>
    <mergeCell ref="R77:T77"/>
    <mergeCell ref="O78:Q78"/>
    <mergeCell ref="R78:T78"/>
    <mergeCell ref="O83:Q83"/>
    <mergeCell ref="R83:T83"/>
    <mergeCell ref="U78:W78"/>
    <mergeCell ref="U77:W77"/>
    <mergeCell ref="O77:Q77"/>
    <mergeCell ref="B76:H76"/>
    <mergeCell ref="I76:K76"/>
    <mergeCell ref="L76:N76"/>
    <mergeCell ref="B77:H77"/>
    <mergeCell ref="I77:K77"/>
    <mergeCell ref="L77:N77"/>
    <mergeCell ref="O76:Q76"/>
    <mergeCell ref="R76:T76"/>
    <mergeCell ref="O82:Q82"/>
    <mergeCell ref="R82:T82"/>
    <mergeCell ref="U83:W83"/>
    <mergeCell ref="I83:K83"/>
    <mergeCell ref="L83:N83"/>
    <mergeCell ref="B83:H83"/>
    <mergeCell ref="B82:H82"/>
    <mergeCell ref="I82:K82"/>
    <mergeCell ref="R75:T75"/>
    <mergeCell ref="U75:W75"/>
    <mergeCell ref="B74:H74"/>
    <mergeCell ref="U76:W76"/>
    <mergeCell ref="B75:H75"/>
    <mergeCell ref="I75:K75"/>
    <mergeCell ref="L75:N75"/>
    <mergeCell ref="O75:Q75"/>
    <mergeCell ref="O72:Q72"/>
    <mergeCell ref="R72:T72"/>
    <mergeCell ref="U72:W72"/>
    <mergeCell ref="O73:Q73"/>
    <mergeCell ref="O74:Q74"/>
    <mergeCell ref="R74:T74"/>
    <mergeCell ref="U74:W74"/>
    <mergeCell ref="U73:W73"/>
    <mergeCell ref="B72:H72"/>
    <mergeCell ref="B73:H73"/>
    <mergeCell ref="I73:K73"/>
    <mergeCell ref="L73:N73"/>
    <mergeCell ref="B64:H64"/>
    <mergeCell ref="I64:K64"/>
    <mergeCell ref="L64:N64"/>
    <mergeCell ref="O64:Q64"/>
    <mergeCell ref="B69:H69"/>
    <mergeCell ref="I69:K69"/>
    <mergeCell ref="L69:N69"/>
    <mergeCell ref="O69:Q69"/>
    <mergeCell ref="O68:Q68"/>
    <mergeCell ref="L67:N67"/>
    <mergeCell ref="B68:H68"/>
    <mergeCell ref="I68:K68"/>
    <mergeCell ref="L68:N68"/>
    <mergeCell ref="B65:H65"/>
    <mergeCell ref="I65:K65"/>
    <mergeCell ref="L65:N65"/>
    <mergeCell ref="O66:Q66"/>
    <mergeCell ref="B66:H66"/>
    <mergeCell ref="B67:H67"/>
    <mergeCell ref="I60:K60"/>
    <mergeCell ref="L60:N60"/>
    <mergeCell ref="O60:Q60"/>
    <mergeCell ref="U59:W59"/>
    <mergeCell ref="O70:Q70"/>
    <mergeCell ref="R70:T70"/>
    <mergeCell ref="U70:W70"/>
    <mergeCell ref="O71:Q71"/>
    <mergeCell ref="R71:T71"/>
    <mergeCell ref="U71:W71"/>
    <mergeCell ref="R63:T63"/>
    <mergeCell ref="I66:K66"/>
    <mergeCell ref="L66:N66"/>
    <mergeCell ref="I67:K67"/>
    <mergeCell ref="L70:N70"/>
    <mergeCell ref="L62:N62"/>
    <mergeCell ref="I62:K62"/>
    <mergeCell ref="R60:T60"/>
    <mergeCell ref="D55:E55"/>
    <mergeCell ref="G55:H55"/>
    <mergeCell ref="I55:K55"/>
    <mergeCell ref="L55:N55"/>
    <mergeCell ref="O55:Q55"/>
    <mergeCell ref="R55:T55"/>
    <mergeCell ref="U53:W53"/>
    <mergeCell ref="D52:E52"/>
    <mergeCell ref="U55:W55"/>
    <mergeCell ref="D54:E54"/>
    <mergeCell ref="G54:H54"/>
    <mergeCell ref="I54:K54"/>
    <mergeCell ref="L54:N54"/>
    <mergeCell ref="O54:Q54"/>
    <mergeCell ref="R54:T54"/>
    <mergeCell ref="U54:W54"/>
    <mergeCell ref="U51:W51"/>
    <mergeCell ref="D50:E50"/>
    <mergeCell ref="R52:T52"/>
    <mergeCell ref="U52:W52"/>
    <mergeCell ref="D53:E53"/>
    <mergeCell ref="G53:H53"/>
    <mergeCell ref="I53:K53"/>
    <mergeCell ref="L53:N53"/>
    <mergeCell ref="O53:Q53"/>
    <mergeCell ref="R53:T53"/>
    <mergeCell ref="D51:E51"/>
    <mergeCell ref="G51:H51"/>
    <mergeCell ref="I51:K51"/>
    <mergeCell ref="L51:N51"/>
    <mergeCell ref="O51:Q51"/>
    <mergeCell ref="R51:T51"/>
    <mergeCell ref="U50:W50"/>
    <mergeCell ref="D44:E44"/>
    <mergeCell ref="I44:K44"/>
    <mergeCell ref="R45:T45"/>
    <mergeCell ref="U45:W45"/>
    <mergeCell ref="G44:H44"/>
    <mergeCell ref="L44:N44"/>
    <mergeCell ref="R47:T47"/>
    <mergeCell ref="U47:W47"/>
    <mergeCell ref="D46:E46"/>
    <mergeCell ref="R46:T46"/>
    <mergeCell ref="D47:E47"/>
    <mergeCell ref="G47:H47"/>
    <mergeCell ref="I47:K47"/>
    <mergeCell ref="L47:N47"/>
    <mergeCell ref="O47:Q47"/>
    <mergeCell ref="R49:T49"/>
    <mergeCell ref="U49:W49"/>
    <mergeCell ref="D48:E48"/>
    <mergeCell ref="G48:H48"/>
    <mergeCell ref="D45:E45"/>
    <mergeCell ref="G45:H45"/>
    <mergeCell ref="I45:K45"/>
    <mergeCell ref="L45:N45"/>
    <mergeCell ref="O45:Q45"/>
    <mergeCell ref="U48:W48"/>
    <mergeCell ref="D49:E49"/>
    <mergeCell ref="G49:H49"/>
    <mergeCell ref="I49:K49"/>
    <mergeCell ref="L49:N49"/>
    <mergeCell ref="O49:Q49"/>
    <mergeCell ref="D43:E43"/>
    <mergeCell ref="G43:H43"/>
    <mergeCell ref="I43:K43"/>
    <mergeCell ref="L43:N43"/>
    <mergeCell ref="O43:Q43"/>
    <mergeCell ref="R43:T43"/>
    <mergeCell ref="U43:W43"/>
    <mergeCell ref="L42:N42"/>
    <mergeCell ref="D42:E42"/>
    <mergeCell ref="G42:H42"/>
    <mergeCell ref="I42:K42"/>
    <mergeCell ref="O42:Q42"/>
    <mergeCell ref="R42:T42"/>
    <mergeCell ref="D41:E41"/>
    <mergeCell ref="G41:H41"/>
    <mergeCell ref="I41:K41"/>
    <mergeCell ref="L41:N41"/>
    <mergeCell ref="O41:Q41"/>
    <mergeCell ref="R41:T41"/>
    <mergeCell ref="U41:W41"/>
    <mergeCell ref="I40:K40"/>
    <mergeCell ref="D40:E40"/>
    <mergeCell ref="G40:H40"/>
    <mergeCell ref="L40:N40"/>
    <mergeCell ref="D39:E39"/>
    <mergeCell ref="G39:H39"/>
    <mergeCell ref="I39:K39"/>
    <mergeCell ref="L39:N39"/>
    <mergeCell ref="O39:Q39"/>
    <mergeCell ref="D38:E38"/>
    <mergeCell ref="G38:H38"/>
    <mergeCell ref="I38:K38"/>
    <mergeCell ref="R39:T39"/>
    <mergeCell ref="D34:E34"/>
    <mergeCell ref="O34:Q34"/>
    <mergeCell ref="U36:W36"/>
    <mergeCell ref="D37:E37"/>
    <mergeCell ref="G37:H37"/>
    <mergeCell ref="I37:K37"/>
    <mergeCell ref="L37:N37"/>
    <mergeCell ref="O37:Q37"/>
    <mergeCell ref="R37:T37"/>
    <mergeCell ref="U37:W37"/>
    <mergeCell ref="D36:E36"/>
    <mergeCell ref="G36:H36"/>
    <mergeCell ref="D31:E31"/>
    <mergeCell ref="G31:H31"/>
    <mergeCell ref="I31:K31"/>
    <mergeCell ref="D35:E35"/>
    <mergeCell ref="G35:H35"/>
    <mergeCell ref="I35:K35"/>
    <mergeCell ref="R27:T27"/>
    <mergeCell ref="D29:E29"/>
    <mergeCell ref="G29:H29"/>
    <mergeCell ref="D28:E28"/>
    <mergeCell ref="G28:H28"/>
    <mergeCell ref="I28:K28"/>
    <mergeCell ref="L28:N28"/>
    <mergeCell ref="D27:E27"/>
    <mergeCell ref="R29:T29"/>
    <mergeCell ref="O28:Q28"/>
    <mergeCell ref="D33:E33"/>
    <mergeCell ref="G33:H33"/>
    <mergeCell ref="I33:K33"/>
    <mergeCell ref="L33:N33"/>
    <mergeCell ref="D32:E32"/>
    <mergeCell ref="G32:H32"/>
    <mergeCell ref="D30:E30"/>
    <mergeCell ref="O35:Q35"/>
    <mergeCell ref="R24:T24"/>
    <mergeCell ref="O25:Q25"/>
    <mergeCell ref="R25:T25"/>
    <mergeCell ref="U25:W25"/>
    <mergeCell ref="R26:T26"/>
    <mergeCell ref="U26:W26"/>
    <mergeCell ref="D24:E24"/>
    <mergeCell ref="G24:H24"/>
    <mergeCell ref="I24:K24"/>
    <mergeCell ref="L24:N24"/>
    <mergeCell ref="U24:W24"/>
    <mergeCell ref="D25:E25"/>
    <mergeCell ref="G25:H25"/>
    <mergeCell ref="I25:K25"/>
    <mergeCell ref="L25:N25"/>
    <mergeCell ref="O24:Q24"/>
    <mergeCell ref="I26:K26"/>
    <mergeCell ref="L26:N26"/>
    <mergeCell ref="D26:E26"/>
    <mergeCell ref="G26:H26"/>
    <mergeCell ref="O26:Q26"/>
    <mergeCell ref="L20:N20"/>
    <mergeCell ref="O20:Q20"/>
    <mergeCell ref="R20:T20"/>
    <mergeCell ref="U20:W20"/>
    <mergeCell ref="I20:K20"/>
    <mergeCell ref="U22:W22"/>
    <mergeCell ref="D23:E23"/>
    <mergeCell ref="G23:H23"/>
    <mergeCell ref="I23:K23"/>
    <mergeCell ref="L23:N23"/>
    <mergeCell ref="O23:Q23"/>
    <mergeCell ref="R23:T23"/>
    <mergeCell ref="U23:W23"/>
    <mergeCell ref="D22:E22"/>
    <mergeCell ref="G22:H22"/>
    <mergeCell ref="I22:K22"/>
    <mergeCell ref="L22:N22"/>
    <mergeCell ref="O22:Q22"/>
    <mergeCell ref="R22:T22"/>
    <mergeCell ref="D21:E21"/>
    <mergeCell ref="G21:H21"/>
    <mergeCell ref="I21:K21"/>
    <mergeCell ref="L21:N21"/>
    <mergeCell ref="I17:W17"/>
    <mergeCell ref="A18:W18"/>
    <mergeCell ref="C19:E19"/>
    <mergeCell ref="F19:H19"/>
    <mergeCell ref="I19:K19"/>
    <mergeCell ref="L19:N19"/>
    <mergeCell ref="O19:Q19"/>
    <mergeCell ref="I15:W15"/>
    <mergeCell ref="C15:E15"/>
    <mergeCell ref="R19:T19"/>
    <mergeCell ref="U19:W19"/>
    <mergeCell ref="A19:B19"/>
    <mergeCell ref="A1:W1"/>
    <mergeCell ref="A2:W2"/>
    <mergeCell ref="A3:W3"/>
    <mergeCell ref="C4:E4"/>
    <mergeCell ref="F4:G4"/>
    <mergeCell ref="I4:W4"/>
    <mergeCell ref="A4:B4"/>
    <mergeCell ref="I63:K63"/>
    <mergeCell ref="L63:N63"/>
    <mergeCell ref="O63:Q63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B62:H62"/>
    <mergeCell ref="C12:E12"/>
    <mergeCell ref="G12:H12"/>
    <mergeCell ref="I12:W12"/>
    <mergeCell ref="I80:K80"/>
    <mergeCell ref="L80:N80"/>
    <mergeCell ref="I78:K78"/>
    <mergeCell ref="L78:N78"/>
    <mergeCell ref="I74:K74"/>
    <mergeCell ref="L74:N74"/>
    <mergeCell ref="I72:K72"/>
    <mergeCell ref="L72:N72"/>
    <mergeCell ref="B70:H70"/>
    <mergeCell ref="I70:K70"/>
    <mergeCell ref="B71:H71"/>
    <mergeCell ref="I71:K71"/>
    <mergeCell ref="L71:N71"/>
    <mergeCell ref="B61:H61"/>
    <mergeCell ref="I61:K61"/>
    <mergeCell ref="L61:N61"/>
    <mergeCell ref="U60:W60"/>
    <mergeCell ref="B59:H59"/>
    <mergeCell ref="I59:K59"/>
    <mergeCell ref="O59:Q59"/>
    <mergeCell ref="B60:H60"/>
    <mergeCell ref="G30:H30"/>
    <mergeCell ref="G52:H52"/>
    <mergeCell ref="I52:K52"/>
    <mergeCell ref="L52:N52"/>
    <mergeCell ref="O52:Q52"/>
    <mergeCell ref="O46:Q46"/>
    <mergeCell ref="G50:H50"/>
    <mergeCell ref="I50:K50"/>
    <mergeCell ref="L50:N50"/>
    <mergeCell ref="O50:Q50"/>
    <mergeCell ref="O61:Q61"/>
    <mergeCell ref="R61:T61"/>
    <mergeCell ref="U61:W61"/>
    <mergeCell ref="O56:Q56"/>
    <mergeCell ref="R56:T56"/>
    <mergeCell ref="R59:T59"/>
    <mergeCell ref="G27:H27"/>
    <mergeCell ref="I27:K27"/>
    <mergeCell ref="L27:N27"/>
    <mergeCell ref="L34:N34"/>
    <mergeCell ref="G34:H34"/>
    <mergeCell ref="I34:K34"/>
    <mergeCell ref="G46:H46"/>
    <mergeCell ref="I46:K46"/>
    <mergeCell ref="L46:N46"/>
    <mergeCell ref="I30:K30"/>
    <mergeCell ref="U29:W29"/>
    <mergeCell ref="U30:W30"/>
    <mergeCell ref="I48:K48"/>
    <mergeCell ref="L48:N48"/>
    <mergeCell ref="O48:Q48"/>
    <mergeCell ref="I32:K32"/>
    <mergeCell ref="U34:W34"/>
    <mergeCell ref="U35:W35"/>
    <mergeCell ref="U40:W40"/>
    <mergeCell ref="L30:N30"/>
    <mergeCell ref="L38:N38"/>
    <mergeCell ref="L36:N36"/>
    <mergeCell ref="L35:N35"/>
    <mergeCell ref="I29:K29"/>
    <mergeCell ref="R35:T35"/>
    <mergeCell ref="U38:W38"/>
    <mergeCell ref="U39:W39"/>
    <mergeCell ref="O44:Q44"/>
    <mergeCell ref="O80:Q80"/>
    <mergeCell ref="R80:T80"/>
    <mergeCell ref="O81:Q81"/>
    <mergeCell ref="R81:T81"/>
    <mergeCell ref="R66:T66"/>
    <mergeCell ref="O65:Q65"/>
    <mergeCell ref="R65:T65"/>
    <mergeCell ref="U27:W27"/>
    <mergeCell ref="R28:T28"/>
    <mergeCell ref="O30:Q30"/>
    <mergeCell ref="R30:T30"/>
    <mergeCell ref="U28:W28"/>
    <mergeCell ref="O29:Q29"/>
    <mergeCell ref="O40:Q40"/>
    <mergeCell ref="R40:T40"/>
    <mergeCell ref="R38:T38"/>
    <mergeCell ref="O38:Q38"/>
    <mergeCell ref="R34:T34"/>
    <mergeCell ref="O36:Q36"/>
    <mergeCell ref="R36:T36"/>
    <mergeCell ref="O62:Q62"/>
    <mergeCell ref="O31:Q31"/>
    <mergeCell ref="R62:T62"/>
    <mergeCell ref="U62:W62"/>
    <mergeCell ref="U80:W80"/>
    <mergeCell ref="U81:W81"/>
    <mergeCell ref="R73:T73"/>
    <mergeCell ref="U31:W31"/>
    <mergeCell ref="R32:T32"/>
    <mergeCell ref="U32:W32"/>
    <mergeCell ref="R33:T33"/>
    <mergeCell ref="U33:W33"/>
    <mergeCell ref="R31:T31"/>
    <mergeCell ref="R64:T64"/>
    <mergeCell ref="U64:W64"/>
    <mergeCell ref="R68:T68"/>
    <mergeCell ref="U68:W68"/>
    <mergeCell ref="R69:T69"/>
    <mergeCell ref="U69:W69"/>
    <mergeCell ref="R67:T67"/>
    <mergeCell ref="U67:W67"/>
    <mergeCell ref="U65:W65"/>
    <mergeCell ref="U66:W66"/>
    <mergeCell ref="U42:W42"/>
    <mergeCell ref="R44:T44"/>
    <mergeCell ref="U44:W44"/>
    <mergeCell ref="U46:W46"/>
    <mergeCell ref="R50:T50"/>
    <mergeCell ref="U82:W82"/>
    <mergeCell ref="G17:H17"/>
    <mergeCell ref="I6:W6"/>
    <mergeCell ref="A7:W7"/>
    <mergeCell ref="A15:B17"/>
    <mergeCell ref="C17:E17"/>
    <mergeCell ref="L32:N32"/>
    <mergeCell ref="R48:T48"/>
    <mergeCell ref="O33:Q33"/>
    <mergeCell ref="D20:E20"/>
    <mergeCell ref="G20:H20"/>
    <mergeCell ref="O21:Q21"/>
    <mergeCell ref="R21:T21"/>
    <mergeCell ref="U21:W21"/>
    <mergeCell ref="L29:N29"/>
    <mergeCell ref="I36:K36"/>
    <mergeCell ref="O32:Q32"/>
    <mergeCell ref="L31:N31"/>
    <mergeCell ref="O27:Q27"/>
    <mergeCell ref="C16:E16"/>
    <mergeCell ref="G16:H16"/>
    <mergeCell ref="I16:W16"/>
    <mergeCell ref="G15:H15"/>
    <mergeCell ref="O67:Q67"/>
    <mergeCell ref="A5:H5"/>
    <mergeCell ref="I5:W5"/>
    <mergeCell ref="C13:E13"/>
    <mergeCell ref="C14:E14"/>
    <mergeCell ref="A8:B8"/>
    <mergeCell ref="A9:B10"/>
    <mergeCell ref="A11:B14"/>
    <mergeCell ref="C8:E8"/>
    <mergeCell ref="G8:H8"/>
    <mergeCell ref="I8:W8"/>
    <mergeCell ref="G13:H13"/>
    <mergeCell ref="G9:H9"/>
    <mergeCell ref="I13:W13"/>
    <mergeCell ref="G14:H14"/>
    <mergeCell ref="I14:W14"/>
    <mergeCell ref="A6:H6"/>
    <mergeCell ref="I9:W9"/>
    <mergeCell ref="C10:E10"/>
    <mergeCell ref="G10:H10"/>
    <mergeCell ref="I10:W10"/>
    <mergeCell ref="C11:E11"/>
    <mergeCell ref="G11:H11"/>
    <mergeCell ref="I11:W11"/>
    <mergeCell ref="C9:E9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6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80" zoomScaleNormal="80" workbookViewId="0">
      <pane ySplit="2" topLeftCell="A3" activePane="bottomLeft" state="frozen"/>
      <selection activeCell="Y29" sqref="Y29"/>
      <selection pane="bottomLeft" activeCell="R62" sqref="R62:T62"/>
    </sheetView>
  </sheetViews>
  <sheetFormatPr defaultColWidth="10.6640625" defaultRowHeight="13.2"/>
  <cols>
    <col min="1" max="1" width="8.6640625" style="12" customWidth="1"/>
    <col min="2" max="2" width="30.6640625" style="12" customWidth="1"/>
    <col min="3" max="23" width="6.6640625" style="12" customWidth="1"/>
    <col min="24" max="16384" width="10.6640625" style="4"/>
  </cols>
  <sheetData>
    <row r="1" spans="1:23" s="2" customFormat="1" ht="18" customHeight="1" thickTop="1">
      <c r="A1" s="240" t="s">
        <v>2984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2"/>
    </row>
    <row r="2" spans="1:23" s="2" customFormat="1" ht="18" customHeight="1">
      <c r="A2" s="243" t="s">
        <v>2985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</row>
    <row r="3" spans="1:23" s="2" customFormat="1" ht="18" customHeight="1">
      <c r="A3" s="389" t="s">
        <v>1130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</row>
    <row r="4" spans="1:23">
      <c r="A4" s="256" t="s">
        <v>1131</v>
      </c>
      <c r="B4" s="257"/>
      <c r="C4" s="392" t="s">
        <v>1132</v>
      </c>
      <c r="D4" s="393"/>
      <c r="E4" s="394"/>
      <c r="F4" s="278" t="str">
        <f>'Obrazac_FP-Z'!E4</f>
        <v>3270424</v>
      </c>
      <c r="G4" s="406"/>
      <c r="H4" s="3" t="s">
        <v>1133</v>
      </c>
      <c r="I4" s="280" t="str">
        <f>'Obrazac_FP-Z'!H4</f>
        <v>INSTITUT ZA FIZIKU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</row>
    <row r="5" spans="1:23">
      <c r="A5" s="251" t="s">
        <v>1134</v>
      </c>
      <c r="B5" s="252"/>
      <c r="C5" s="252"/>
      <c r="D5" s="252"/>
      <c r="E5" s="252"/>
      <c r="F5" s="252"/>
      <c r="G5" s="252"/>
      <c r="H5" s="252"/>
      <c r="I5" s="280" t="str">
        <f>'Obrazac_FP-Z'!H5</f>
        <v>MINISTARSTVO ZNANOSTI, OBRAZOVANJA I ŠPORTA</v>
      </c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1"/>
    </row>
    <row r="6" spans="1:23">
      <c r="A6" s="251" t="s">
        <v>1135</v>
      </c>
      <c r="B6" s="252"/>
      <c r="C6" s="252"/>
      <c r="D6" s="252"/>
      <c r="E6" s="252"/>
      <c r="F6" s="252"/>
      <c r="G6" s="252"/>
      <c r="H6" s="252"/>
      <c r="I6" s="280" t="str">
        <f>'Obrazac_FP-Z'!H6</f>
        <v>Državni proračun</v>
      </c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</row>
    <row r="7" spans="1:23" ht="16.2" thickBot="1">
      <c r="A7" s="365" t="s">
        <v>2986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7"/>
    </row>
    <row r="8" spans="1:23" s="5" customFormat="1" ht="13.8" thickBot="1">
      <c r="A8" s="358" t="s">
        <v>2987</v>
      </c>
      <c r="B8" s="359"/>
      <c r="C8" s="368" t="s">
        <v>2988</v>
      </c>
      <c r="D8" s="369"/>
      <c r="E8" s="370"/>
      <c r="F8" s="19" t="s">
        <v>2989</v>
      </c>
      <c r="G8" s="398" t="s">
        <v>1140</v>
      </c>
      <c r="H8" s="398"/>
      <c r="I8" s="398" t="s">
        <v>1141</v>
      </c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9"/>
    </row>
    <row r="9" spans="1:23" ht="12.75" customHeight="1">
      <c r="A9" s="360" t="s">
        <v>2990</v>
      </c>
      <c r="B9" s="361"/>
      <c r="C9" s="371" t="s">
        <v>2991</v>
      </c>
      <c r="D9" s="372"/>
      <c r="E9" s="373"/>
      <c r="F9" s="20" t="s">
        <v>2992</v>
      </c>
      <c r="G9" s="364"/>
      <c r="H9" s="364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</row>
    <row r="10" spans="1:23" ht="12.75" customHeight="1" thickBot="1">
      <c r="A10" s="362"/>
      <c r="B10" s="363"/>
      <c r="C10" s="374" t="s">
        <v>2993</v>
      </c>
      <c r="D10" s="375"/>
      <c r="E10" s="376"/>
      <c r="F10" s="21" t="s">
        <v>2994</v>
      </c>
      <c r="G10" s="396"/>
      <c r="H10" s="396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</row>
    <row r="11" spans="1:23" ht="12.75" customHeight="1">
      <c r="A11" s="360" t="s">
        <v>2995</v>
      </c>
      <c r="B11" s="361"/>
      <c r="C11" s="371" t="s">
        <v>2996</v>
      </c>
      <c r="D11" s="372"/>
      <c r="E11" s="373"/>
      <c r="F11" s="20" t="s">
        <v>2997</v>
      </c>
      <c r="G11" s="364"/>
      <c r="H11" s="364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9"/>
    </row>
    <row r="12" spans="1:23" ht="12.75" customHeight="1">
      <c r="A12" s="382"/>
      <c r="B12" s="383"/>
      <c r="C12" s="386" t="s">
        <v>2998</v>
      </c>
      <c r="D12" s="387"/>
      <c r="E12" s="388"/>
      <c r="F12" s="22" t="s">
        <v>2999</v>
      </c>
      <c r="G12" s="377"/>
      <c r="H12" s="377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5"/>
    </row>
    <row r="13" spans="1:23" ht="12.75" customHeight="1">
      <c r="A13" s="382"/>
      <c r="B13" s="383"/>
      <c r="C13" s="386" t="s">
        <v>3000</v>
      </c>
      <c r="D13" s="387"/>
      <c r="E13" s="388"/>
      <c r="F13" s="22" t="s">
        <v>3001</v>
      </c>
      <c r="G13" s="377"/>
      <c r="H13" s="377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5"/>
    </row>
    <row r="14" spans="1:23" ht="12.75" customHeight="1" thickBot="1">
      <c r="A14" s="362"/>
      <c r="B14" s="363"/>
      <c r="C14" s="374" t="s">
        <v>3002</v>
      </c>
      <c r="D14" s="375"/>
      <c r="E14" s="376"/>
      <c r="F14" s="75"/>
      <c r="G14" s="395"/>
      <c r="H14" s="395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/>
    </row>
    <row r="15" spans="1:23" ht="13.5" customHeight="1">
      <c r="A15" s="360" t="s">
        <v>3003</v>
      </c>
      <c r="B15" s="361"/>
      <c r="C15" s="371" t="s">
        <v>3004</v>
      </c>
      <c r="D15" s="372"/>
      <c r="E15" s="373"/>
      <c r="F15" s="20" t="s">
        <v>3005</v>
      </c>
      <c r="G15" s="364"/>
      <c r="H15" s="364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</row>
    <row r="16" spans="1:23" ht="13.5" customHeight="1">
      <c r="A16" s="382"/>
      <c r="B16" s="383"/>
      <c r="C16" s="386" t="s">
        <v>3006</v>
      </c>
      <c r="D16" s="387"/>
      <c r="E16" s="388"/>
      <c r="F16" s="22" t="s">
        <v>3007</v>
      </c>
      <c r="G16" s="377"/>
      <c r="H16" s="377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5"/>
    </row>
    <row r="17" spans="1:23" ht="13.5" customHeight="1" thickBot="1">
      <c r="A17" s="362"/>
      <c r="B17" s="363"/>
      <c r="C17" s="374" t="s">
        <v>3008</v>
      </c>
      <c r="D17" s="375"/>
      <c r="E17" s="376"/>
      <c r="F17" s="21" t="s">
        <v>3009</v>
      </c>
      <c r="G17" s="396"/>
      <c r="H17" s="396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</row>
    <row r="18" spans="1:23" ht="15.75" customHeight="1">
      <c r="A18" s="339" t="s">
        <v>3010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1"/>
    </row>
    <row r="19" spans="1:23" s="5" customFormat="1" ht="12.75" customHeight="1">
      <c r="A19" s="294" t="s">
        <v>3011</v>
      </c>
      <c r="B19" s="293"/>
      <c r="C19" s="290" t="s">
        <v>2980</v>
      </c>
      <c r="D19" s="291"/>
      <c r="E19" s="293"/>
      <c r="F19" s="290" t="s">
        <v>1137</v>
      </c>
      <c r="G19" s="291"/>
      <c r="H19" s="293"/>
      <c r="I19" s="336" t="s">
        <v>3012</v>
      </c>
      <c r="J19" s="337"/>
      <c r="K19" s="338"/>
      <c r="L19" s="295">
        <v>2013</v>
      </c>
      <c r="M19" s="296"/>
      <c r="N19" s="297"/>
      <c r="O19" s="295">
        <v>2014</v>
      </c>
      <c r="P19" s="296"/>
      <c r="Q19" s="297"/>
      <c r="R19" s="295">
        <v>2015</v>
      </c>
      <c r="S19" s="296"/>
      <c r="T19" s="298"/>
      <c r="U19" s="342" t="s">
        <v>3013</v>
      </c>
      <c r="V19" s="343"/>
      <c r="W19" s="344"/>
    </row>
    <row r="20" spans="1:23" s="5" customFormat="1" ht="12.75" customHeight="1">
      <c r="A20" s="14" t="s">
        <v>2981</v>
      </c>
      <c r="B20" s="15" t="s">
        <v>1141</v>
      </c>
      <c r="C20" s="13" t="s">
        <v>1140</v>
      </c>
      <c r="D20" s="290" t="s">
        <v>1141</v>
      </c>
      <c r="E20" s="293"/>
      <c r="F20" s="13" t="s">
        <v>1140</v>
      </c>
      <c r="G20" s="290" t="s">
        <v>1141</v>
      </c>
      <c r="H20" s="293"/>
      <c r="I20" s="290" t="s">
        <v>2982</v>
      </c>
      <c r="J20" s="291"/>
      <c r="K20" s="293"/>
      <c r="L20" s="290" t="s">
        <v>2982</v>
      </c>
      <c r="M20" s="291"/>
      <c r="N20" s="293"/>
      <c r="O20" s="290" t="s">
        <v>2982</v>
      </c>
      <c r="P20" s="291"/>
      <c r="Q20" s="293"/>
      <c r="R20" s="290" t="s">
        <v>2982</v>
      </c>
      <c r="S20" s="291"/>
      <c r="T20" s="291"/>
      <c r="U20" s="290" t="s">
        <v>2982</v>
      </c>
      <c r="V20" s="291"/>
      <c r="W20" s="292"/>
    </row>
    <row r="21" spans="1:23" ht="24.9" customHeight="1">
      <c r="A21" s="16"/>
      <c r="B21" s="18" t="e">
        <f>VLOOKUP(A21,'E(RiI)'!$A$3:$B$167,2,FALSE)</f>
        <v>#N/A</v>
      </c>
      <c r="C21" s="17" t="s">
        <v>8660</v>
      </c>
      <c r="D21" s="332" t="str">
        <f>IF(C21="0",VLOOKUP($F$4,'O-RKP'!$A$3:$F$3669,6,FALSE),VLOOKUP(C21,PI!$A$3:$B$8,2,FALSE))</f>
        <v>Državni proračun</v>
      </c>
      <c r="E21" s="405"/>
      <c r="F21" s="23"/>
      <c r="G21" s="332" t="e">
        <f>VLOOKUP(F21,I!$C$3:$D$50,2,FALSE)</f>
        <v>#N/A</v>
      </c>
      <c r="H21" s="333"/>
      <c r="I21" s="299"/>
      <c r="J21" s="300"/>
      <c r="K21" s="301"/>
      <c r="L21" s="299"/>
      <c r="M21" s="300"/>
      <c r="N21" s="301"/>
      <c r="O21" s="299"/>
      <c r="P21" s="300"/>
      <c r="Q21" s="301"/>
      <c r="R21" s="287"/>
      <c r="S21" s="287"/>
      <c r="T21" s="299"/>
      <c r="U21" s="287"/>
      <c r="V21" s="287"/>
      <c r="W21" s="288"/>
    </row>
    <row r="22" spans="1:23" ht="24.9" customHeight="1">
      <c r="A22" s="16"/>
      <c r="B22" s="18" t="e">
        <f>VLOOKUP(A22,'E(RiI)'!$A$3:$B$167,2,FALSE)</f>
        <v>#N/A</v>
      </c>
      <c r="C22" s="17" t="s">
        <v>8660</v>
      </c>
      <c r="D22" s="332" t="str">
        <f>IF(C22="0",VLOOKUP($F$4,'O-RKP'!$A$3:$F$3669,6,FALSE),VLOOKUP(C22,PI!$A$3:$B$8,2,FALSE))</f>
        <v>Državni proračun</v>
      </c>
      <c r="E22" s="333"/>
      <c r="F22" s="23"/>
      <c r="G22" s="332" t="e">
        <f>VLOOKUP(F22,I!$C$3:$D$50,2,FALSE)</f>
        <v>#N/A</v>
      </c>
      <c r="H22" s="333"/>
      <c r="I22" s="299"/>
      <c r="J22" s="300"/>
      <c r="K22" s="301"/>
      <c r="L22" s="299"/>
      <c r="M22" s="300"/>
      <c r="N22" s="301"/>
      <c r="O22" s="299"/>
      <c r="P22" s="300"/>
      <c r="Q22" s="301"/>
      <c r="R22" s="287"/>
      <c r="S22" s="287"/>
      <c r="T22" s="299"/>
      <c r="U22" s="287"/>
      <c r="V22" s="287"/>
      <c r="W22" s="288"/>
    </row>
    <row r="23" spans="1:23" ht="24.9" customHeight="1">
      <c r="A23" s="16"/>
      <c r="B23" s="18" t="e">
        <f>VLOOKUP(A23,'E(RiI)'!$A$3:$B$167,2,FALSE)</f>
        <v>#N/A</v>
      </c>
      <c r="C23" s="17" t="s">
        <v>8660</v>
      </c>
      <c r="D23" s="332" t="str">
        <f>IF(C23="0",VLOOKUP($F$4,'O-RKP'!$A$3:$F$3669,6,FALSE),VLOOKUP(C23,PI!$A$3:$B$8,2,FALSE))</f>
        <v>Državni proračun</v>
      </c>
      <c r="E23" s="333"/>
      <c r="F23" s="23"/>
      <c r="G23" s="332" t="e">
        <f>VLOOKUP(F23,I!$C$3:$D$50,2,FALSE)</f>
        <v>#N/A</v>
      </c>
      <c r="H23" s="333"/>
      <c r="I23" s="299"/>
      <c r="J23" s="300"/>
      <c r="K23" s="301"/>
      <c r="L23" s="299"/>
      <c r="M23" s="300"/>
      <c r="N23" s="301"/>
      <c r="O23" s="299"/>
      <c r="P23" s="300"/>
      <c r="Q23" s="301"/>
      <c r="R23" s="287"/>
      <c r="S23" s="287"/>
      <c r="T23" s="299"/>
      <c r="U23" s="287"/>
      <c r="V23" s="287"/>
      <c r="W23" s="288"/>
    </row>
    <row r="24" spans="1:23" ht="24.9" customHeight="1">
      <c r="A24" s="16"/>
      <c r="B24" s="18" t="e">
        <f>VLOOKUP(A24,'E(RiI)'!$A$3:$B$167,2,FALSE)</f>
        <v>#N/A</v>
      </c>
      <c r="C24" s="17" t="s">
        <v>8660</v>
      </c>
      <c r="D24" s="332" t="str">
        <f>IF(C24="0",VLOOKUP($F$4,'O-RKP'!$A$3:$F$3669,6,FALSE),VLOOKUP(C24,PI!$A$3:$B$8,2,FALSE))</f>
        <v>Državni proračun</v>
      </c>
      <c r="E24" s="333"/>
      <c r="F24" s="23"/>
      <c r="G24" s="332" t="e">
        <f>VLOOKUP(F24,I!$C$3:$D$50,2,FALSE)</f>
        <v>#N/A</v>
      </c>
      <c r="H24" s="333"/>
      <c r="I24" s="299"/>
      <c r="J24" s="300"/>
      <c r="K24" s="301"/>
      <c r="L24" s="299"/>
      <c r="M24" s="300"/>
      <c r="N24" s="301"/>
      <c r="O24" s="299"/>
      <c r="P24" s="300"/>
      <c r="Q24" s="301"/>
      <c r="R24" s="287"/>
      <c r="S24" s="287"/>
      <c r="T24" s="299"/>
      <c r="U24" s="287"/>
      <c r="V24" s="287"/>
      <c r="W24" s="288"/>
    </row>
    <row r="25" spans="1:23" ht="24.9" customHeight="1">
      <c r="A25" s="16"/>
      <c r="B25" s="18" t="e">
        <f>VLOOKUP(A25,'E(RiI)'!$A$3:$B$167,2,FALSE)</f>
        <v>#N/A</v>
      </c>
      <c r="C25" s="17" t="s">
        <v>8660</v>
      </c>
      <c r="D25" s="332" t="str">
        <f>IF(C25="0",VLOOKUP($F$4,'O-RKP'!$A$3:$F$3669,6,FALSE),VLOOKUP(C25,PI!$A$3:$B$8,2,FALSE))</f>
        <v>Državni proračun</v>
      </c>
      <c r="E25" s="333"/>
      <c r="F25" s="23"/>
      <c r="G25" s="332" t="e">
        <f>VLOOKUP(F25,I!$C$3:$D$50,2,FALSE)</f>
        <v>#N/A</v>
      </c>
      <c r="H25" s="333"/>
      <c r="I25" s="299"/>
      <c r="J25" s="300"/>
      <c r="K25" s="301"/>
      <c r="L25" s="299"/>
      <c r="M25" s="300"/>
      <c r="N25" s="301"/>
      <c r="O25" s="299"/>
      <c r="P25" s="300"/>
      <c r="Q25" s="301"/>
      <c r="R25" s="287"/>
      <c r="S25" s="287"/>
      <c r="T25" s="299"/>
      <c r="U25" s="287"/>
      <c r="V25" s="287"/>
      <c r="W25" s="288"/>
    </row>
    <row r="26" spans="1:23" ht="24.9" customHeight="1">
      <c r="A26" s="16"/>
      <c r="B26" s="18" t="e">
        <f>VLOOKUP(A26,'E(RiI)'!$A$3:$B$167,2,FALSE)</f>
        <v>#N/A</v>
      </c>
      <c r="C26" s="17" t="s">
        <v>8660</v>
      </c>
      <c r="D26" s="332" t="str">
        <f>IF(C26="0",VLOOKUP($F$4,'O-RKP'!$A$3:$F$3669,6,FALSE),VLOOKUP(C26,PI!$A$3:$B$8,2,FALSE))</f>
        <v>Državni proračun</v>
      </c>
      <c r="E26" s="333"/>
      <c r="F26" s="23"/>
      <c r="G26" s="332" t="e">
        <f>VLOOKUP(F26,I!$C$3:$D$50,2,FALSE)</f>
        <v>#N/A</v>
      </c>
      <c r="H26" s="333"/>
      <c r="I26" s="299"/>
      <c r="J26" s="300"/>
      <c r="K26" s="301"/>
      <c r="L26" s="299"/>
      <c r="M26" s="300"/>
      <c r="N26" s="301"/>
      <c r="O26" s="299"/>
      <c r="P26" s="300"/>
      <c r="Q26" s="301"/>
      <c r="R26" s="287"/>
      <c r="S26" s="287"/>
      <c r="T26" s="299"/>
      <c r="U26" s="287"/>
      <c r="V26" s="287"/>
      <c r="W26" s="288"/>
    </row>
    <row r="27" spans="1:23" ht="24.9" customHeight="1">
      <c r="A27" s="16"/>
      <c r="B27" s="18" t="e">
        <f>VLOOKUP(A27,'E(RiI)'!$A$3:$B$167,2,FALSE)</f>
        <v>#N/A</v>
      </c>
      <c r="C27" s="17" t="s">
        <v>8660</v>
      </c>
      <c r="D27" s="332" t="str">
        <f>IF(C27="0",VLOOKUP($F$4,'O-RKP'!$A$3:$F$3669,6,FALSE),VLOOKUP(C27,PI!$A$3:$B$8,2,FALSE))</f>
        <v>Državni proračun</v>
      </c>
      <c r="E27" s="333"/>
      <c r="F27" s="23"/>
      <c r="G27" s="332" t="e">
        <f>VLOOKUP(F27,I!$C$3:$D$50,2,FALSE)</f>
        <v>#N/A</v>
      </c>
      <c r="H27" s="333"/>
      <c r="I27" s="299"/>
      <c r="J27" s="300"/>
      <c r="K27" s="301"/>
      <c r="L27" s="299"/>
      <c r="M27" s="300"/>
      <c r="N27" s="301"/>
      <c r="O27" s="299"/>
      <c r="P27" s="300"/>
      <c r="Q27" s="301"/>
      <c r="R27" s="287"/>
      <c r="S27" s="287"/>
      <c r="T27" s="299"/>
      <c r="U27" s="287"/>
      <c r="V27" s="287"/>
      <c r="W27" s="288"/>
    </row>
    <row r="28" spans="1:23" ht="24.9" customHeight="1">
      <c r="A28" s="16"/>
      <c r="B28" s="18" t="e">
        <f>VLOOKUP(A28,'E(RiI)'!$A$3:$B$167,2,FALSE)</f>
        <v>#N/A</v>
      </c>
      <c r="C28" s="17" t="s">
        <v>8660</v>
      </c>
      <c r="D28" s="332" t="str">
        <f>IF(C28="0",VLOOKUP($F$4,'O-RKP'!$A$3:$F$3669,6,FALSE),VLOOKUP(C28,PI!$A$3:$B$8,2,FALSE))</f>
        <v>Državni proračun</v>
      </c>
      <c r="E28" s="333"/>
      <c r="F28" s="23"/>
      <c r="G28" s="332" t="e">
        <f>VLOOKUP(F28,I!$C$3:$D$50,2,FALSE)</f>
        <v>#N/A</v>
      </c>
      <c r="H28" s="333"/>
      <c r="I28" s="299"/>
      <c r="J28" s="300"/>
      <c r="K28" s="301"/>
      <c r="L28" s="299"/>
      <c r="M28" s="300"/>
      <c r="N28" s="301"/>
      <c r="O28" s="299"/>
      <c r="P28" s="300"/>
      <c r="Q28" s="301"/>
      <c r="R28" s="287"/>
      <c r="S28" s="287"/>
      <c r="T28" s="299"/>
      <c r="U28" s="287"/>
      <c r="V28" s="287"/>
      <c r="W28" s="288"/>
    </row>
    <row r="29" spans="1:23" ht="24.9" customHeight="1">
      <c r="A29" s="16"/>
      <c r="B29" s="18" t="e">
        <f>VLOOKUP(A29,'E(RiI)'!$A$3:$B$167,2,FALSE)</f>
        <v>#N/A</v>
      </c>
      <c r="C29" s="17" t="s">
        <v>8660</v>
      </c>
      <c r="D29" s="332" t="str">
        <f>IF(C29="0",VLOOKUP($F$4,'O-RKP'!$A$3:$F$3669,6,FALSE),VLOOKUP(C29,PI!$A$3:$B$8,2,FALSE))</f>
        <v>Državni proračun</v>
      </c>
      <c r="E29" s="333"/>
      <c r="F29" s="23"/>
      <c r="G29" s="332" t="e">
        <f>VLOOKUP(F29,I!$C$3:$D$50,2,FALSE)</f>
        <v>#N/A</v>
      </c>
      <c r="H29" s="333"/>
      <c r="I29" s="299"/>
      <c r="J29" s="300"/>
      <c r="K29" s="301"/>
      <c r="L29" s="299"/>
      <c r="M29" s="300"/>
      <c r="N29" s="301"/>
      <c r="O29" s="299"/>
      <c r="P29" s="300"/>
      <c r="Q29" s="301"/>
      <c r="R29" s="287"/>
      <c r="S29" s="287"/>
      <c r="T29" s="299"/>
      <c r="U29" s="287"/>
      <c r="V29" s="287"/>
      <c r="W29" s="288"/>
    </row>
    <row r="30" spans="1:23" ht="24.9" customHeight="1">
      <c r="A30" s="16"/>
      <c r="B30" s="18" t="e">
        <f>VLOOKUP(A30,'E(RiI)'!$A$3:$B$167,2,FALSE)</f>
        <v>#N/A</v>
      </c>
      <c r="C30" s="17" t="s">
        <v>8660</v>
      </c>
      <c r="D30" s="332" t="str">
        <f>IF(C30="0",VLOOKUP($F$4,'O-RKP'!$A$3:$F$3669,6,FALSE),VLOOKUP(C30,PI!$A$3:$B$8,2,FALSE))</f>
        <v>Državni proračun</v>
      </c>
      <c r="E30" s="333"/>
      <c r="F30" s="23"/>
      <c r="G30" s="332" t="e">
        <f>VLOOKUP(F30,I!$C$3:$D$50,2,FALSE)</f>
        <v>#N/A</v>
      </c>
      <c r="H30" s="333"/>
      <c r="I30" s="299"/>
      <c r="J30" s="300"/>
      <c r="K30" s="301"/>
      <c r="L30" s="299"/>
      <c r="M30" s="300"/>
      <c r="N30" s="301"/>
      <c r="O30" s="299"/>
      <c r="P30" s="300"/>
      <c r="Q30" s="301"/>
      <c r="R30" s="287"/>
      <c r="S30" s="287"/>
      <c r="T30" s="299"/>
      <c r="U30" s="287"/>
      <c r="V30" s="287"/>
      <c r="W30" s="288"/>
    </row>
    <row r="31" spans="1:23" ht="24.9" customHeight="1">
      <c r="A31" s="16"/>
      <c r="B31" s="18" t="e">
        <f>VLOOKUP(A31,'E(RiI)'!$A$3:$B$167,2,FALSE)</f>
        <v>#N/A</v>
      </c>
      <c r="C31" s="17" t="s">
        <v>8660</v>
      </c>
      <c r="D31" s="332" t="str">
        <f>IF(C31="0",VLOOKUP($F$4,'O-RKP'!$A$3:$F$3669,6,FALSE),VLOOKUP(C31,PI!$A$3:$B$8,2,FALSE))</f>
        <v>Državni proračun</v>
      </c>
      <c r="E31" s="333"/>
      <c r="F31" s="23"/>
      <c r="G31" s="332" t="e">
        <f>VLOOKUP(F31,I!$C$3:$D$50,2,FALSE)</f>
        <v>#N/A</v>
      </c>
      <c r="H31" s="333"/>
      <c r="I31" s="299"/>
      <c r="J31" s="300"/>
      <c r="K31" s="301"/>
      <c r="L31" s="299"/>
      <c r="M31" s="300"/>
      <c r="N31" s="301"/>
      <c r="O31" s="299"/>
      <c r="P31" s="300"/>
      <c r="Q31" s="301"/>
      <c r="R31" s="287"/>
      <c r="S31" s="287"/>
      <c r="T31" s="299"/>
      <c r="U31" s="287"/>
      <c r="V31" s="287"/>
      <c r="W31" s="288"/>
    </row>
    <row r="32" spans="1:23" ht="24.9" customHeight="1">
      <c r="A32" s="16"/>
      <c r="B32" s="18" t="e">
        <f>VLOOKUP(A32,'E(RiI)'!$A$3:$B$167,2,FALSE)</f>
        <v>#N/A</v>
      </c>
      <c r="C32" s="17" t="s">
        <v>8660</v>
      </c>
      <c r="D32" s="332" t="str">
        <f>IF(C32="0",VLOOKUP($F$4,'O-RKP'!$A$3:$F$3669,6,FALSE),VLOOKUP(C32,PI!$A$3:$B$8,2,FALSE))</f>
        <v>Državni proračun</v>
      </c>
      <c r="E32" s="333"/>
      <c r="F32" s="23"/>
      <c r="G32" s="332" t="e">
        <f>VLOOKUP(F32,I!$C$3:$D$50,2,FALSE)</f>
        <v>#N/A</v>
      </c>
      <c r="H32" s="333"/>
      <c r="I32" s="299"/>
      <c r="J32" s="300"/>
      <c r="K32" s="301"/>
      <c r="L32" s="299"/>
      <c r="M32" s="300"/>
      <c r="N32" s="301"/>
      <c r="O32" s="299"/>
      <c r="P32" s="300"/>
      <c r="Q32" s="301"/>
      <c r="R32" s="287"/>
      <c r="S32" s="287"/>
      <c r="T32" s="299"/>
      <c r="U32" s="287"/>
      <c r="V32" s="287"/>
      <c r="W32" s="288"/>
    </row>
    <row r="33" spans="1:23" ht="24.9" customHeight="1">
      <c r="A33" s="16"/>
      <c r="B33" s="18" t="e">
        <f>VLOOKUP(A33,'E(RiI)'!$A$3:$B$167,2,FALSE)</f>
        <v>#N/A</v>
      </c>
      <c r="C33" s="17" t="s">
        <v>8660</v>
      </c>
      <c r="D33" s="332" t="str">
        <f>IF(C33="0",VLOOKUP($F$4,'O-RKP'!$A$3:$F$3669,6,FALSE),VLOOKUP(C33,PI!$A$3:$B$8,2,FALSE))</f>
        <v>Državni proračun</v>
      </c>
      <c r="E33" s="333"/>
      <c r="F33" s="23"/>
      <c r="G33" s="332" t="e">
        <f>VLOOKUP(F33,I!$C$3:$D$50,2,FALSE)</f>
        <v>#N/A</v>
      </c>
      <c r="H33" s="333"/>
      <c r="I33" s="299"/>
      <c r="J33" s="300"/>
      <c r="K33" s="301"/>
      <c r="L33" s="299"/>
      <c r="M33" s="300"/>
      <c r="N33" s="301"/>
      <c r="O33" s="299"/>
      <c r="P33" s="300"/>
      <c r="Q33" s="301"/>
      <c r="R33" s="287"/>
      <c r="S33" s="287"/>
      <c r="T33" s="299"/>
      <c r="U33" s="287"/>
      <c r="V33" s="287"/>
      <c r="W33" s="288"/>
    </row>
    <row r="34" spans="1:23" ht="24.9" customHeight="1">
      <c r="A34" s="16"/>
      <c r="B34" s="18" t="e">
        <f>VLOOKUP(A34,'E(RiI)'!$A$3:$B$167,2,FALSE)</f>
        <v>#N/A</v>
      </c>
      <c r="C34" s="17" t="s">
        <v>8660</v>
      </c>
      <c r="D34" s="332" t="str">
        <f>IF(C34="0",VLOOKUP($F$4,'O-RKP'!$A$3:$F$3669,6,FALSE),VLOOKUP(C34,PI!$A$3:$B$8,2,FALSE))</f>
        <v>Državni proračun</v>
      </c>
      <c r="E34" s="333"/>
      <c r="F34" s="23"/>
      <c r="G34" s="332" t="e">
        <f>VLOOKUP(F34,I!$C$3:$D$50,2,FALSE)</f>
        <v>#N/A</v>
      </c>
      <c r="H34" s="333"/>
      <c r="I34" s="299"/>
      <c r="J34" s="300"/>
      <c r="K34" s="301"/>
      <c r="L34" s="299"/>
      <c r="M34" s="300"/>
      <c r="N34" s="301"/>
      <c r="O34" s="299"/>
      <c r="P34" s="300"/>
      <c r="Q34" s="301"/>
      <c r="R34" s="287"/>
      <c r="S34" s="287"/>
      <c r="T34" s="299"/>
      <c r="U34" s="287"/>
      <c r="V34" s="287"/>
      <c r="W34" s="288"/>
    </row>
    <row r="35" spans="1:23" ht="24.9" customHeight="1">
      <c r="A35" s="16"/>
      <c r="B35" s="18" t="e">
        <f>VLOOKUP(A35,'E(RiI)'!$A$3:$B$167,2,FALSE)</f>
        <v>#N/A</v>
      </c>
      <c r="C35" s="17" t="s">
        <v>8660</v>
      </c>
      <c r="D35" s="332" t="str">
        <f>IF(C35="0",VLOOKUP($F$4,'O-RKP'!$A$3:$F$3669,6,FALSE),VLOOKUP(C35,PI!$A$3:$B$8,2,FALSE))</f>
        <v>Državni proračun</v>
      </c>
      <c r="E35" s="333"/>
      <c r="F35" s="23"/>
      <c r="G35" s="332" t="e">
        <f>VLOOKUP(F35,I!$C$3:$D$50,2,FALSE)</f>
        <v>#N/A</v>
      </c>
      <c r="H35" s="333"/>
      <c r="I35" s="299"/>
      <c r="J35" s="300"/>
      <c r="K35" s="301"/>
      <c r="L35" s="299"/>
      <c r="M35" s="300"/>
      <c r="N35" s="301"/>
      <c r="O35" s="299"/>
      <c r="P35" s="300"/>
      <c r="Q35" s="301"/>
      <c r="R35" s="287"/>
      <c r="S35" s="287"/>
      <c r="T35" s="299"/>
      <c r="U35" s="287"/>
      <c r="V35" s="287"/>
      <c r="W35" s="288"/>
    </row>
    <row r="36" spans="1:23" ht="24.9" customHeight="1">
      <c r="A36" s="16"/>
      <c r="B36" s="18" t="e">
        <f>VLOOKUP(A36,'E(RiI)'!$A$3:$B$167,2,FALSE)</f>
        <v>#N/A</v>
      </c>
      <c r="C36" s="17" t="s">
        <v>8660</v>
      </c>
      <c r="D36" s="332" t="str">
        <f>IF(C36="0",VLOOKUP($F$4,'O-RKP'!$A$3:$F$3669,6,FALSE),VLOOKUP(C36,PI!$A$3:$B$8,2,FALSE))</f>
        <v>Državni proračun</v>
      </c>
      <c r="E36" s="333"/>
      <c r="F36" s="23"/>
      <c r="G36" s="332" t="e">
        <f>VLOOKUP(F36,I!$C$3:$D$50,2,FALSE)</f>
        <v>#N/A</v>
      </c>
      <c r="H36" s="333"/>
      <c r="I36" s="299"/>
      <c r="J36" s="300"/>
      <c r="K36" s="301"/>
      <c r="L36" s="299"/>
      <c r="M36" s="300"/>
      <c r="N36" s="301"/>
      <c r="O36" s="299"/>
      <c r="P36" s="300"/>
      <c r="Q36" s="301"/>
      <c r="R36" s="287"/>
      <c r="S36" s="287"/>
      <c r="T36" s="299"/>
      <c r="U36" s="287"/>
      <c r="V36" s="287"/>
      <c r="W36" s="288"/>
    </row>
    <row r="37" spans="1:23" ht="24.9" customHeight="1">
      <c r="A37" s="16"/>
      <c r="B37" s="18" t="e">
        <f>VLOOKUP(A37,'E(RiI)'!$A$3:$B$167,2,FALSE)</f>
        <v>#N/A</v>
      </c>
      <c r="C37" s="17" t="s">
        <v>8660</v>
      </c>
      <c r="D37" s="332" t="str">
        <f>IF(C37="0",VLOOKUP($F$4,'O-RKP'!$A$3:$F$3669,6,FALSE),VLOOKUP(C37,PI!$A$3:$B$8,2,FALSE))</f>
        <v>Državni proračun</v>
      </c>
      <c r="E37" s="333"/>
      <c r="F37" s="23"/>
      <c r="G37" s="332" t="e">
        <f>VLOOKUP(F37,I!$C$3:$D$50,2,FALSE)</f>
        <v>#N/A</v>
      </c>
      <c r="H37" s="333"/>
      <c r="I37" s="299"/>
      <c r="J37" s="300"/>
      <c r="K37" s="301"/>
      <c r="L37" s="299"/>
      <c r="M37" s="300"/>
      <c r="N37" s="301"/>
      <c r="O37" s="299"/>
      <c r="P37" s="300"/>
      <c r="Q37" s="301"/>
      <c r="R37" s="287"/>
      <c r="S37" s="287"/>
      <c r="T37" s="299"/>
      <c r="U37" s="287"/>
      <c r="V37" s="287"/>
      <c r="W37" s="288"/>
    </row>
    <row r="38" spans="1:23" ht="24.9" customHeight="1">
      <c r="A38" s="16"/>
      <c r="B38" s="18" t="e">
        <f>VLOOKUP(A38,'E(RiI)'!$A$3:$B$167,2,FALSE)</f>
        <v>#N/A</v>
      </c>
      <c r="C38" s="17" t="s">
        <v>8660</v>
      </c>
      <c r="D38" s="332" t="str">
        <f>IF(C38="0",VLOOKUP($F$4,'O-RKP'!$A$3:$F$3669,6,FALSE),VLOOKUP(C38,PI!$A$3:$B$8,2,FALSE))</f>
        <v>Državni proračun</v>
      </c>
      <c r="E38" s="333"/>
      <c r="F38" s="23"/>
      <c r="G38" s="332" t="e">
        <f>VLOOKUP(F38,I!$C$3:$D$50,2,FALSE)</f>
        <v>#N/A</v>
      </c>
      <c r="H38" s="333"/>
      <c r="I38" s="299"/>
      <c r="J38" s="300"/>
      <c r="K38" s="301"/>
      <c r="L38" s="299"/>
      <c r="M38" s="300"/>
      <c r="N38" s="301"/>
      <c r="O38" s="299"/>
      <c r="P38" s="300"/>
      <c r="Q38" s="301"/>
      <c r="R38" s="287"/>
      <c r="S38" s="287"/>
      <c r="T38" s="299"/>
      <c r="U38" s="287"/>
      <c r="V38" s="287"/>
      <c r="W38" s="288"/>
    </row>
    <row r="39" spans="1:23" ht="24.9" customHeight="1">
      <c r="A39" s="16"/>
      <c r="B39" s="18" t="e">
        <f>VLOOKUP(A39,'E(RiI)'!$A$3:$B$167,2,FALSE)</f>
        <v>#N/A</v>
      </c>
      <c r="C39" s="17" t="s">
        <v>8660</v>
      </c>
      <c r="D39" s="332" t="str">
        <f>IF(C39="0",VLOOKUP($F$4,'O-RKP'!$A$3:$F$3669,6,FALSE),VLOOKUP(C39,PI!$A$3:$B$8,2,FALSE))</f>
        <v>Državni proračun</v>
      </c>
      <c r="E39" s="333"/>
      <c r="F39" s="23"/>
      <c r="G39" s="332" t="e">
        <f>VLOOKUP(F39,I!$C$3:$D$50,2,FALSE)</f>
        <v>#N/A</v>
      </c>
      <c r="H39" s="333"/>
      <c r="I39" s="299"/>
      <c r="J39" s="300"/>
      <c r="K39" s="301"/>
      <c r="L39" s="299"/>
      <c r="M39" s="300"/>
      <c r="N39" s="301"/>
      <c r="O39" s="299"/>
      <c r="P39" s="300"/>
      <c r="Q39" s="301"/>
      <c r="R39" s="287"/>
      <c r="S39" s="287"/>
      <c r="T39" s="299"/>
      <c r="U39" s="287"/>
      <c r="V39" s="287"/>
      <c r="W39" s="288"/>
    </row>
    <row r="40" spans="1:23" ht="24.9" customHeight="1">
      <c r="A40" s="16"/>
      <c r="B40" s="18" t="e">
        <f>VLOOKUP(A40,'E(RiI)'!$A$3:$B$167,2,FALSE)</f>
        <v>#N/A</v>
      </c>
      <c r="C40" s="17" t="s">
        <v>8660</v>
      </c>
      <c r="D40" s="332" t="str">
        <f>IF(C40="0",VLOOKUP($F$4,'O-RKP'!$A$3:$F$3669,6,FALSE),VLOOKUP(C40,PI!$A$3:$B$8,2,FALSE))</f>
        <v>Državni proračun</v>
      </c>
      <c r="E40" s="333"/>
      <c r="F40" s="23"/>
      <c r="G40" s="332" t="e">
        <f>VLOOKUP(F40,I!$C$3:$D$50,2,FALSE)</f>
        <v>#N/A</v>
      </c>
      <c r="H40" s="333"/>
      <c r="I40" s="299"/>
      <c r="J40" s="300"/>
      <c r="K40" s="301"/>
      <c r="L40" s="299"/>
      <c r="M40" s="300"/>
      <c r="N40" s="301"/>
      <c r="O40" s="299"/>
      <c r="P40" s="300"/>
      <c r="Q40" s="301"/>
      <c r="R40" s="287"/>
      <c r="S40" s="287"/>
      <c r="T40" s="299"/>
      <c r="U40" s="287"/>
      <c r="V40" s="287"/>
      <c r="W40" s="288"/>
    </row>
    <row r="41" spans="1:23" ht="24.9" customHeight="1">
      <c r="A41" s="16"/>
      <c r="B41" s="18" t="e">
        <f>VLOOKUP(A41,'E(RiI)'!$A$3:$B$167,2,FALSE)</f>
        <v>#N/A</v>
      </c>
      <c r="C41" s="17" t="s">
        <v>8660</v>
      </c>
      <c r="D41" s="332" t="str">
        <f>IF(C41="0",VLOOKUP($F$4,'O-RKP'!$A$3:$F$3669,6,FALSE),VLOOKUP(C41,PI!$A$3:$B$8,2,FALSE))</f>
        <v>Državni proračun</v>
      </c>
      <c r="E41" s="333"/>
      <c r="F41" s="23"/>
      <c r="G41" s="332" t="e">
        <f>VLOOKUP(F41,I!$C$3:$D$50,2,FALSE)</f>
        <v>#N/A</v>
      </c>
      <c r="H41" s="333"/>
      <c r="I41" s="299"/>
      <c r="J41" s="300"/>
      <c r="K41" s="301"/>
      <c r="L41" s="299"/>
      <c r="M41" s="300"/>
      <c r="N41" s="301"/>
      <c r="O41" s="299"/>
      <c r="P41" s="300"/>
      <c r="Q41" s="301"/>
      <c r="R41" s="287"/>
      <c r="S41" s="287"/>
      <c r="T41" s="299"/>
      <c r="U41" s="287"/>
      <c r="V41" s="287"/>
      <c r="W41" s="288"/>
    </row>
    <row r="42" spans="1:23" ht="24.9" customHeight="1">
      <c r="A42" s="16"/>
      <c r="B42" s="18" t="e">
        <f>VLOOKUP(A42,'E(RiI)'!$A$3:$B$167,2,FALSE)</f>
        <v>#N/A</v>
      </c>
      <c r="C42" s="17" t="s">
        <v>8660</v>
      </c>
      <c r="D42" s="332" t="str">
        <f>IF(C42="0",VLOOKUP($F$4,'O-RKP'!$A$3:$F$3669,6,FALSE),VLOOKUP(C42,PI!$A$3:$B$8,2,FALSE))</f>
        <v>Državni proračun</v>
      </c>
      <c r="E42" s="333"/>
      <c r="F42" s="23"/>
      <c r="G42" s="332" t="e">
        <f>VLOOKUP(F42,I!$C$3:$D$50,2,FALSE)</f>
        <v>#N/A</v>
      </c>
      <c r="H42" s="333"/>
      <c r="I42" s="299"/>
      <c r="J42" s="300"/>
      <c r="K42" s="301"/>
      <c r="L42" s="299"/>
      <c r="M42" s="300"/>
      <c r="N42" s="301"/>
      <c r="O42" s="299"/>
      <c r="P42" s="300"/>
      <c r="Q42" s="301"/>
      <c r="R42" s="287"/>
      <c r="S42" s="287"/>
      <c r="T42" s="299"/>
      <c r="U42" s="287"/>
      <c r="V42" s="287"/>
      <c r="W42" s="288"/>
    </row>
    <row r="43" spans="1:23" ht="24.9" customHeight="1">
      <c r="A43" s="16"/>
      <c r="B43" s="18" t="e">
        <f>VLOOKUP(A43,'E(RiI)'!$A$3:$B$167,2,FALSE)</f>
        <v>#N/A</v>
      </c>
      <c r="C43" s="17" t="s">
        <v>8660</v>
      </c>
      <c r="D43" s="332" t="str">
        <f>IF(C43="0",VLOOKUP($F$4,'O-RKP'!$A$3:$F$3669,6,FALSE),VLOOKUP(C43,PI!$A$3:$B$8,2,FALSE))</f>
        <v>Državni proračun</v>
      </c>
      <c r="E43" s="333"/>
      <c r="F43" s="23"/>
      <c r="G43" s="332" t="e">
        <f>VLOOKUP(F43,I!$C$3:$D$50,2,FALSE)</f>
        <v>#N/A</v>
      </c>
      <c r="H43" s="333"/>
      <c r="I43" s="299"/>
      <c r="J43" s="300"/>
      <c r="K43" s="301"/>
      <c r="L43" s="299"/>
      <c r="M43" s="300"/>
      <c r="N43" s="301"/>
      <c r="O43" s="299"/>
      <c r="P43" s="300"/>
      <c r="Q43" s="301"/>
      <c r="R43" s="287"/>
      <c r="S43" s="287"/>
      <c r="T43" s="299"/>
      <c r="U43" s="287"/>
      <c r="V43" s="287"/>
      <c r="W43" s="288"/>
    </row>
    <row r="44" spans="1:23" ht="24.9" customHeight="1">
      <c r="A44" s="16"/>
      <c r="B44" s="18" t="e">
        <f>VLOOKUP(A44,'E(RiI)'!$A$3:$B$167,2,FALSE)</f>
        <v>#N/A</v>
      </c>
      <c r="C44" s="17" t="s">
        <v>8660</v>
      </c>
      <c r="D44" s="332" t="str">
        <f>IF(C44="0",VLOOKUP($F$4,'O-RKP'!$A$3:$F$3669,6,FALSE),VLOOKUP(C44,PI!$A$3:$B$8,2,FALSE))</f>
        <v>Državni proračun</v>
      </c>
      <c r="E44" s="333"/>
      <c r="F44" s="23"/>
      <c r="G44" s="332" t="e">
        <f>VLOOKUP(F44,I!$C$3:$D$50,2,FALSE)</f>
        <v>#N/A</v>
      </c>
      <c r="H44" s="333"/>
      <c r="I44" s="299"/>
      <c r="J44" s="300"/>
      <c r="K44" s="301"/>
      <c r="L44" s="299"/>
      <c r="M44" s="300"/>
      <c r="N44" s="301"/>
      <c r="O44" s="299"/>
      <c r="P44" s="300"/>
      <c r="Q44" s="301"/>
      <c r="R44" s="287"/>
      <c r="S44" s="287"/>
      <c r="T44" s="299"/>
      <c r="U44" s="287"/>
      <c r="V44" s="287"/>
      <c r="W44" s="288"/>
    </row>
    <row r="45" spans="1:23" ht="24.9" customHeight="1">
      <c r="A45" s="16"/>
      <c r="B45" s="18" t="e">
        <f>VLOOKUP(A45,'E(RiI)'!$A$3:$B$167,2,FALSE)</f>
        <v>#N/A</v>
      </c>
      <c r="C45" s="17" t="s">
        <v>8660</v>
      </c>
      <c r="D45" s="332" t="str">
        <f>IF(C45="0",VLOOKUP($F$4,'O-RKP'!$A$3:$F$3669,6,FALSE),VLOOKUP(C45,PI!$A$3:$B$8,2,FALSE))</f>
        <v>Državni proračun</v>
      </c>
      <c r="E45" s="333"/>
      <c r="F45" s="23"/>
      <c r="G45" s="332" t="e">
        <f>VLOOKUP(F45,I!$C$3:$D$50,2,FALSE)</f>
        <v>#N/A</v>
      </c>
      <c r="H45" s="333"/>
      <c r="I45" s="299"/>
      <c r="J45" s="300"/>
      <c r="K45" s="301"/>
      <c r="L45" s="299"/>
      <c r="M45" s="300"/>
      <c r="N45" s="301"/>
      <c r="O45" s="299"/>
      <c r="P45" s="300"/>
      <c r="Q45" s="301"/>
      <c r="R45" s="287"/>
      <c r="S45" s="287"/>
      <c r="T45" s="299"/>
      <c r="U45" s="287"/>
      <c r="V45" s="287"/>
      <c r="W45" s="288"/>
    </row>
    <row r="46" spans="1:23" ht="24.9" customHeight="1">
      <c r="A46" s="16"/>
      <c r="B46" s="18" t="e">
        <f>VLOOKUP(A46,'E(RiI)'!$A$3:$B$167,2,FALSE)</f>
        <v>#N/A</v>
      </c>
      <c r="C46" s="17" t="s">
        <v>8660</v>
      </c>
      <c r="D46" s="332" t="str">
        <f>IF(C46="0",VLOOKUP($F$4,'O-RKP'!$A$3:$F$3669,6,FALSE),VLOOKUP(C46,PI!$A$3:$B$8,2,FALSE))</f>
        <v>Državni proračun</v>
      </c>
      <c r="E46" s="333"/>
      <c r="F46" s="23"/>
      <c r="G46" s="332" t="e">
        <f>VLOOKUP(F46,I!$C$3:$D$50,2,FALSE)</f>
        <v>#N/A</v>
      </c>
      <c r="H46" s="333"/>
      <c r="I46" s="299"/>
      <c r="J46" s="300"/>
      <c r="K46" s="301"/>
      <c r="L46" s="299"/>
      <c r="M46" s="300"/>
      <c r="N46" s="301"/>
      <c r="O46" s="299"/>
      <c r="P46" s="300"/>
      <c r="Q46" s="301"/>
      <c r="R46" s="287"/>
      <c r="S46" s="287"/>
      <c r="T46" s="299"/>
      <c r="U46" s="287"/>
      <c r="V46" s="287"/>
      <c r="W46" s="288"/>
    </row>
    <row r="47" spans="1:23" ht="24.9" customHeight="1">
      <c r="A47" s="16"/>
      <c r="B47" s="18" t="e">
        <f>VLOOKUP(A47,'E(RiI)'!$A$3:$B$167,2,FALSE)</f>
        <v>#N/A</v>
      </c>
      <c r="C47" s="17" t="s">
        <v>8660</v>
      </c>
      <c r="D47" s="332" t="str">
        <f>IF(C47="0",VLOOKUP($F$4,'O-RKP'!$A$3:$F$3669,6,FALSE),VLOOKUP(C47,PI!$A$3:$B$8,2,FALSE))</f>
        <v>Državni proračun</v>
      </c>
      <c r="E47" s="333"/>
      <c r="F47" s="23"/>
      <c r="G47" s="332" t="e">
        <f>VLOOKUP(F47,I!$C$3:$D$50,2,FALSE)</f>
        <v>#N/A</v>
      </c>
      <c r="H47" s="333"/>
      <c r="I47" s="299"/>
      <c r="J47" s="300"/>
      <c r="K47" s="301"/>
      <c r="L47" s="299"/>
      <c r="M47" s="300"/>
      <c r="N47" s="301"/>
      <c r="O47" s="299"/>
      <c r="P47" s="300"/>
      <c r="Q47" s="301"/>
      <c r="R47" s="287"/>
      <c r="S47" s="287"/>
      <c r="T47" s="299"/>
      <c r="U47" s="287"/>
      <c r="V47" s="287"/>
      <c r="W47" s="288"/>
    </row>
    <row r="48" spans="1:23" ht="24.9" customHeight="1">
      <c r="A48" s="16"/>
      <c r="B48" s="18" t="e">
        <f>VLOOKUP(A48,'E(RiI)'!$A$3:$B$167,2,FALSE)</f>
        <v>#N/A</v>
      </c>
      <c r="C48" s="17" t="s">
        <v>8660</v>
      </c>
      <c r="D48" s="332" t="str">
        <f>IF(C48="0",VLOOKUP($F$4,'O-RKP'!$A$3:$F$3669,6,FALSE),VLOOKUP(C48,PI!$A$3:$B$8,2,FALSE))</f>
        <v>Državni proračun</v>
      </c>
      <c r="E48" s="333"/>
      <c r="F48" s="23"/>
      <c r="G48" s="332" t="e">
        <f>VLOOKUP(F48,I!$C$3:$D$50,2,FALSE)</f>
        <v>#N/A</v>
      </c>
      <c r="H48" s="333"/>
      <c r="I48" s="299"/>
      <c r="J48" s="300"/>
      <c r="K48" s="301"/>
      <c r="L48" s="299"/>
      <c r="M48" s="300"/>
      <c r="N48" s="301"/>
      <c r="O48" s="299"/>
      <c r="P48" s="300"/>
      <c r="Q48" s="301"/>
      <c r="R48" s="287"/>
      <c r="S48" s="287"/>
      <c r="T48" s="299"/>
      <c r="U48" s="287"/>
      <c r="V48" s="287"/>
      <c r="W48" s="288"/>
    </row>
    <row r="49" spans="1:23" ht="24.9" customHeight="1">
      <c r="A49" s="16"/>
      <c r="B49" s="18" t="e">
        <f>VLOOKUP(A49,'E(RiI)'!$A$3:$B$167,2,FALSE)</f>
        <v>#N/A</v>
      </c>
      <c r="C49" s="17" t="s">
        <v>8660</v>
      </c>
      <c r="D49" s="332" t="str">
        <f>IF(C49="0",VLOOKUP($F$4,'O-RKP'!$A$3:$F$3669,6,FALSE),VLOOKUP(C49,PI!$A$3:$B$8,2,FALSE))</f>
        <v>Državni proračun</v>
      </c>
      <c r="E49" s="333"/>
      <c r="F49" s="23"/>
      <c r="G49" s="332" t="e">
        <f>VLOOKUP(F49,I!$C$3:$D$50,2,FALSE)</f>
        <v>#N/A</v>
      </c>
      <c r="H49" s="333"/>
      <c r="I49" s="299"/>
      <c r="J49" s="300"/>
      <c r="K49" s="301"/>
      <c r="L49" s="299"/>
      <c r="M49" s="300"/>
      <c r="N49" s="301"/>
      <c r="O49" s="299"/>
      <c r="P49" s="300"/>
      <c r="Q49" s="301"/>
      <c r="R49" s="287"/>
      <c r="S49" s="287"/>
      <c r="T49" s="299"/>
      <c r="U49" s="287"/>
      <c r="V49" s="287"/>
      <c r="W49" s="288"/>
    </row>
    <row r="50" spans="1:23" ht="24.9" customHeight="1">
      <c r="A50" s="16"/>
      <c r="B50" s="18" t="e">
        <f>VLOOKUP(A50,'E(RiI)'!$A$3:$B$167,2,FALSE)</f>
        <v>#N/A</v>
      </c>
      <c r="C50" s="17" t="s">
        <v>8660</v>
      </c>
      <c r="D50" s="332" t="str">
        <f>IF(C50="0",VLOOKUP($F$4,'O-RKP'!$A$3:$F$3669,6,FALSE),VLOOKUP(C50,PI!$A$3:$B$8,2,FALSE))</f>
        <v>Državni proračun</v>
      </c>
      <c r="E50" s="333"/>
      <c r="F50" s="23"/>
      <c r="G50" s="332" t="e">
        <f>VLOOKUP(F50,I!$C$3:$D$50,2,FALSE)</f>
        <v>#N/A</v>
      </c>
      <c r="H50" s="333"/>
      <c r="I50" s="299"/>
      <c r="J50" s="300"/>
      <c r="K50" s="301"/>
      <c r="L50" s="299"/>
      <c r="M50" s="300"/>
      <c r="N50" s="301"/>
      <c r="O50" s="299"/>
      <c r="P50" s="300"/>
      <c r="Q50" s="301"/>
      <c r="R50" s="287"/>
      <c r="S50" s="287"/>
      <c r="T50" s="299"/>
      <c r="U50" s="287"/>
      <c r="V50" s="287"/>
      <c r="W50" s="288"/>
    </row>
    <row r="51" spans="1:23" ht="24.9" customHeight="1">
      <c r="A51" s="16"/>
      <c r="B51" s="18" t="e">
        <f>VLOOKUP(A51,'E(RiI)'!$A$3:$B$167,2,FALSE)</f>
        <v>#N/A</v>
      </c>
      <c r="C51" s="17" t="s">
        <v>8660</v>
      </c>
      <c r="D51" s="332" t="str">
        <f>IF(C51="0",VLOOKUP($F$4,'O-RKP'!$A$3:$F$3669,6,FALSE),VLOOKUP(C51,PI!$A$3:$B$8,2,FALSE))</f>
        <v>Državni proračun</v>
      </c>
      <c r="E51" s="333"/>
      <c r="F51" s="23"/>
      <c r="G51" s="332" t="e">
        <f>VLOOKUP(F51,I!$C$3:$D$50,2,FALSE)</f>
        <v>#N/A</v>
      </c>
      <c r="H51" s="333"/>
      <c r="I51" s="299"/>
      <c r="J51" s="300"/>
      <c r="K51" s="301"/>
      <c r="L51" s="299"/>
      <c r="M51" s="300"/>
      <c r="N51" s="301"/>
      <c r="O51" s="299"/>
      <c r="P51" s="300"/>
      <c r="Q51" s="301"/>
      <c r="R51" s="287"/>
      <c r="S51" s="287"/>
      <c r="T51" s="299"/>
      <c r="U51" s="287"/>
      <c r="V51" s="287"/>
      <c r="W51" s="288"/>
    </row>
    <row r="52" spans="1:23" ht="24.9" customHeight="1">
      <c r="A52" s="16"/>
      <c r="B52" s="18" t="e">
        <f>VLOOKUP(A52,'E(RiI)'!$A$3:$B$167,2,FALSE)</f>
        <v>#N/A</v>
      </c>
      <c r="C52" s="17" t="s">
        <v>8660</v>
      </c>
      <c r="D52" s="332" t="str">
        <f>IF(C52="0",VLOOKUP($F$4,'O-RKP'!$A$3:$F$3669,6,FALSE),VLOOKUP(C52,PI!$A$3:$B$8,2,FALSE))</f>
        <v>Državni proračun</v>
      </c>
      <c r="E52" s="333"/>
      <c r="F52" s="23"/>
      <c r="G52" s="332" t="e">
        <f>VLOOKUP(F52,I!$C$3:$D$50,2,FALSE)</f>
        <v>#N/A</v>
      </c>
      <c r="H52" s="333"/>
      <c r="I52" s="299"/>
      <c r="J52" s="300"/>
      <c r="K52" s="301"/>
      <c r="L52" s="299"/>
      <c r="M52" s="300"/>
      <c r="N52" s="301"/>
      <c r="O52" s="299"/>
      <c r="P52" s="300"/>
      <c r="Q52" s="301"/>
      <c r="R52" s="287"/>
      <c r="S52" s="287"/>
      <c r="T52" s="299"/>
      <c r="U52" s="287"/>
      <c r="V52" s="287"/>
      <c r="W52" s="288"/>
    </row>
    <row r="53" spans="1:23" ht="24.9" customHeight="1">
      <c r="A53" s="16"/>
      <c r="B53" s="18" t="e">
        <f>VLOOKUP(A53,'E(RiI)'!$A$3:$B$167,2,FALSE)</f>
        <v>#N/A</v>
      </c>
      <c r="C53" s="17" t="s">
        <v>8660</v>
      </c>
      <c r="D53" s="332" t="str">
        <f>IF(C53="0",VLOOKUP($F$4,'O-RKP'!$A$3:$F$3669,6,FALSE),VLOOKUP(C53,PI!$A$3:$B$8,2,FALSE))</f>
        <v>Državni proračun</v>
      </c>
      <c r="E53" s="333"/>
      <c r="F53" s="23"/>
      <c r="G53" s="332" t="e">
        <f>VLOOKUP(F53,I!$C$3:$D$50,2,FALSE)</f>
        <v>#N/A</v>
      </c>
      <c r="H53" s="333"/>
      <c r="I53" s="299"/>
      <c r="J53" s="300"/>
      <c r="K53" s="301"/>
      <c r="L53" s="299"/>
      <c r="M53" s="300"/>
      <c r="N53" s="301"/>
      <c r="O53" s="299"/>
      <c r="P53" s="300"/>
      <c r="Q53" s="301"/>
      <c r="R53" s="287"/>
      <c r="S53" s="287"/>
      <c r="T53" s="299"/>
      <c r="U53" s="287"/>
      <c r="V53" s="287"/>
      <c r="W53" s="288"/>
    </row>
    <row r="54" spans="1:23" ht="24.9" customHeight="1">
      <c r="A54" s="16"/>
      <c r="B54" s="18" t="e">
        <f>VLOOKUP(A54,'E(RiI)'!$A$3:$B$167,2,FALSE)</f>
        <v>#N/A</v>
      </c>
      <c r="C54" s="17" t="s">
        <v>8660</v>
      </c>
      <c r="D54" s="332" t="str">
        <f>IF(C54="0",VLOOKUP($F$4,'O-RKP'!$A$3:$F$3669,6,FALSE),VLOOKUP(C54,PI!$A$3:$B$8,2,FALSE))</f>
        <v>Državni proračun</v>
      </c>
      <c r="E54" s="333"/>
      <c r="F54" s="23"/>
      <c r="G54" s="332" t="e">
        <f>VLOOKUP(F54,I!$C$3:$D$50,2,FALSE)</f>
        <v>#N/A</v>
      </c>
      <c r="H54" s="333"/>
      <c r="I54" s="299"/>
      <c r="J54" s="300"/>
      <c r="K54" s="301"/>
      <c r="L54" s="299"/>
      <c r="M54" s="300"/>
      <c r="N54" s="301"/>
      <c r="O54" s="299"/>
      <c r="P54" s="300"/>
      <c r="Q54" s="301"/>
      <c r="R54" s="287"/>
      <c r="S54" s="287"/>
      <c r="T54" s="299"/>
      <c r="U54" s="287"/>
      <c r="V54" s="287"/>
      <c r="W54" s="288"/>
    </row>
    <row r="55" spans="1:23" ht="24.9" customHeight="1" thickBot="1">
      <c r="A55" s="16"/>
      <c r="B55" s="24" t="e">
        <f>VLOOKUP(A55,'E(RiI)'!$A$3:$B$167,2,FALSE)</f>
        <v>#N/A</v>
      </c>
      <c r="C55" s="17" t="s">
        <v>8660</v>
      </c>
      <c r="D55" s="332" t="str">
        <f>IF(C55="0",VLOOKUP($F$4,'O-RKP'!$A$3:$F$3669,6,FALSE),VLOOKUP(C55,PI!$A$3:$B$8,2,FALSE))</f>
        <v>Državni proračun</v>
      </c>
      <c r="E55" s="333"/>
      <c r="F55" s="23"/>
      <c r="G55" s="332" t="e">
        <f>VLOOKUP(F55,I!$C$3:$D$50,2,FALSE)</f>
        <v>#N/A</v>
      </c>
      <c r="H55" s="333"/>
      <c r="I55" s="350"/>
      <c r="J55" s="351"/>
      <c r="K55" s="352"/>
      <c r="L55" s="350"/>
      <c r="M55" s="351"/>
      <c r="N55" s="352"/>
      <c r="O55" s="350"/>
      <c r="P55" s="351"/>
      <c r="Q55" s="352"/>
      <c r="R55" s="308"/>
      <c r="S55" s="308"/>
      <c r="T55" s="400"/>
      <c r="U55" s="308"/>
      <c r="V55" s="308"/>
      <c r="W55" s="309"/>
    </row>
    <row r="56" spans="1:23" s="8" customFormat="1" ht="13.8" thickBot="1">
      <c r="A56" s="323" t="s">
        <v>1162</v>
      </c>
      <c r="B56" s="324"/>
      <c r="C56" s="324"/>
      <c r="D56" s="324"/>
      <c r="E56" s="324"/>
      <c r="F56" s="324"/>
      <c r="G56" s="324"/>
      <c r="H56" s="324"/>
      <c r="I56" s="353">
        <f>SUM(I21:J55)</f>
        <v>0</v>
      </c>
      <c r="J56" s="354"/>
      <c r="K56" s="355"/>
      <c r="L56" s="353">
        <f>SUM(L21:M55)</f>
        <v>0</v>
      </c>
      <c r="M56" s="354"/>
      <c r="N56" s="355"/>
      <c r="O56" s="353">
        <f>SUM(O21:P55)</f>
        <v>0</v>
      </c>
      <c r="P56" s="354"/>
      <c r="Q56" s="355"/>
      <c r="R56" s="306">
        <f>SUM(R21:S55)</f>
        <v>0</v>
      </c>
      <c r="S56" s="306"/>
      <c r="T56" s="353"/>
      <c r="U56" s="306">
        <f>SUM(U21:V55)</f>
        <v>0</v>
      </c>
      <c r="V56" s="306"/>
      <c r="W56" s="307"/>
    </row>
    <row r="57" spans="1:23" ht="16.2" thickBot="1">
      <c r="A57" s="197" t="s">
        <v>3014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</row>
    <row r="58" spans="1:23" s="5" customFormat="1" ht="12.75" customHeight="1">
      <c r="A58" s="320" t="s">
        <v>1137</v>
      </c>
      <c r="B58" s="321"/>
      <c r="C58" s="321"/>
      <c r="D58" s="321"/>
      <c r="E58" s="321"/>
      <c r="F58" s="321"/>
      <c r="G58" s="321"/>
      <c r="H58" s="321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6"/>
    </row>
    <row r="59" spans="1:23" s="5" customFormat="1" ht="13.5" customHeight="1" thickBot="1">
      <c r="A59" s="6" t="s">
        <v>1140</v>
      </c>
      <c r="B59" s="317" t="s">
        <v>1141</v>
      </c>
      <c r="C59" s="318"/>
      <c r="D59" s="318"/>
      <c r="E59" s="318"/>
      <c r="F59" s="318"/>
      <c r="G59" s="318"/>
      <c r="H59" s="318"/>
      <c r="I59" s="336" t="s">
        <v>3012</v>
      </c>
      <c r="J59" s="337"/>
      <c r="K59" s="338"/>
      <c r="L59" s="231">
        <v>2013</v>
      </c>
      <c r="M59" s="232"/>
      <c r="N59" s="232"/>
      <c r="O59" s="233">
        <v>2014</v>
      </c>
      <c r="P59" s="232"/>
      <c r="Q59" s="232"/>
      <c r="R59" s="233">
        <v>2015</v>
      </c>
      <c r="S59" s="232"/>
      <c r="T59" s="234"/>
      <c r="U59" s="342" t="s">
        <v>3013</v>
      </c>
      <c r="V59" s="343"/>
      <c r="W59" s="344"/>
    </row>
    <row r="60" spans="1:23" s="8" customFormat="1">
      <c r="A60" s="25">
        <v>1</v>
      </c>
      <c r="B60" s="216" t="s">
        <v>1142</v>
      </c>
      <c r="C60" s="217"/>
      <c r="D60" s="217"/>
      <c r="E60" s="217"/>
      <c r="F60" s="217"/>
      <c r="G60" s="217"/>
      <c r="H60" s="217"/>
      <c r="I60" s="249">
        <f>I61+I62+I63</f>
        <v>0</v>
      </c>
      <c r="J60" s="187"/>
      <c r="K60" s="187"/>
      <c r="L60" s="249">
        <f>L61+L62+L63</f>
        <v>0</v>
      </c>
      <c r="M60" s="187"/>
      <c r="N60" s="187"/>
      <c r="O60" s="249">
        <f>O61+O62+O63</f>
        <v>0</v>
      </c>
      <c r="P60" s="187"/>
      <c r="Q60" s="187"/>
      <c r="R60" s="249">
        <f>R61+R62+R63</f>
        <v>0</v>
      </c>
      <c r="S60" s="187"/>
      <c r="T60" s="187"/>
      <c r="U60" s="249">
        <f>U61+U62+U63</f>
        <v>0</v>
      </c>
      <c r="V60" s="187"/>
      <c r="W60" s="187"/>
    </row>
    <row r="61" spans="1:23">
      <c r="A61" s="27">
        <v>11</v>
      </c>
      <c r="B61" s="188" t="s">
        <v>1142</v>
      </c>
      <c r="C61" s="189"/>
      <c r="D61" s="189"/>
      <c r="E61" s="189"/>
      <c r="F61" s="189"/>
      <c r="G61" s="189"/>
      <c r="H61" s="189"/>
      <c r="I61" s="191">
        <f>IF($F$21="11",$I$21,0)+IF($F$22="11",$I$22,0)+IF($F$23="11",$I$23,0)+IF($F$24="11",$I$24,0)+IF($F$25="11",$I$25,0)+IF($F$26="11",$I$26,0)+IF($F$27="11",$I$27,0)+IF($F$28="11",$I$28,0)+IF($F$29="11",$I$29,0)+IF($F$30="11",$I$30,0)+IF($F$31="11",$I$31,0)+IF($F$32="11",$I$32,0)+IF($F$33="11",$I$33,0)+IF($F$34="11",$I$34,0)+IF($F$35="11",$I$35,0)+IF($F$36="11",$I$36,0)+IF($F$37="11",$I$37,0)+IF($F$38="11",$I$38,0)+IF($F$39="11",$I$39,0)+IF($F$40="11",$I$40,0)+IF($F$41="11",$I$41,0)+IF($F$42="11",$I$42,0)+IF($F$43="11",$I$43,0)+IF($F$44="11",$I$44,0)+IF($F$45="11",$I$45,0)+IF($F$46="11",$I$46,0)+IF($F$47="11",$I$47,0)+IF($F$48="11",$I$48,0)+IF($F$49="11",$I$49,0)+IF($F$50="11",$I$50,0)+IF($F$51="11",$I$51,0)+IF($F$52="11",$I$52,0)+IF($F$53="11",$I$53,0)+IF($F$54="11",$I$54,0)+IF($F$55="11",$I$55,0)</f>
        <v>0</v>
      </c>
      <c r="J61" s="184"/>
      <c r="K61" s="184"/>
      <c r="L61" s="183">
        <f>IF($F$21="11",$L$21,0)+IF($F$22="11",$L$22,0)+IF($F$23="11",$L$23,0)+IF($F$24="11",$L$24,0)+IF($F$25="11",$L$25,0)+IF($F$26="11",$L$26,0)+IF($F$27="11",$L$27,0)+IF($F$28="11",$L$28,0)+IF($F$29="11",$L$29,0)+IF($F$30="11",$L$30,0)+IF($F$31="11",$L$31,0)+IF($F$32="11",$L$32,0)+IF($F$33="11",$L$33,0)+IF($F$34="11",$L$34,0)+IF($F$35="11",$L$35,0)+IF($F$36="11",$L$36,0)+IF($F$37="11",$L$37,0)+IF($F$38="11",$L$38,0)+IF($F$39="11",$L$39,0)+IF($F$40="11",$L$40,0)+IF($F$41="11",$L$41,0)+IF($F$42="11",$L$42,0)+IF($F$43="11",$L$43,0)+IF($F$44="11",$L$44,0)+IF($F$45="11",$L$45,0)+IF($F$46="11",$L$46,0)+IF($F$47="11",$L$47,0)+IF($F$48="11",$L$48,0)+IF($F$49="11",$L$49,0)+IF($F$50="11",$L$50,0)+IF($F$51="11",$L$51,0)+IF($F$52="11",$L$52,0)+IF($F$53="11",$L$53,0)+IF($F$54="11",$L$54,0)+IF($F$55="11",$L$55,0)</f>
        <v>0</v>
      </c>
      <c r="M61" s="184"/>
      <c r="N61" s="184"/>
      <c r="O61" s="183">
        <f>IF($F$21="11",$O$21,0)+IF($F$22="11",$O$22,0)+IF($F$23="11",$O$23,0)+IF($F$24="11",$O$24,0)+IF($F$25="11",$O$25,0)+IF($F$26="11",$O$26,0)+IF($F$27="11",$O$27,0)+IF($F$28="11",$O$28,0)+IF($F$29="11",$O$29,0)+IF($F$30="11",$O$30,0)+IF($F$31="11",$O$31,0)+IF($F$32="11",$O$32,0)+IF($F$33="11",$O$33,0)+IF($F$34="11",$O$34,0)+IF($F$35="11",$O$35,0)+IF($F$36="11",$O$36,0)+IF($F$37="11",$O$37,0)+IF($F$38="11",$O$38,0)+IF($F$39="11",$O$39,0)+IF($F$40="11",$O$40,0)+IF($F$41="11",$O$41,0)+IF($F$42="11",$O$42,0)+IF($F$43="11",$O$43,0)+IF($F$44="11",$O$44,0)+IF($F$45="11",$O$45,0)+IF($F$46="11",$O$46,0)+IF($F$47="11",$O$47,0)+IF($F$48="11",$O$48,0)+IF($F$49="11",$O$49,0)+IF($F$50="11",$O$50,0)+IF($F$51="11",$O$51,0)+IF($F$52="11",$O$52,0)+IF($F$53="11",$O$53,0)+IF($F$54="11",$O$54,0)+IF($F$55="11",$O$55,0)</f>
        <v>0</v>
      </c>
      <c r="P61" s="184"/>
      <c r="Q61" s="192"/>
      <c r="R61" s="183">
        <f>IF($F$21="11",$R$21,0)+IF($F$22="11",$R$22,0)+IF($F$23="11",$R$23,0)+IF($F$24="11",$R$24,0)+IF($F$25="11",$R$25,0)+IF($F$26="11",$R$26,0)+IF($F$27="11",$R$27,0)+IF($F$28="11",$R$28,0)+IF($F$29="11",$R$29,0)+IF($F$30="11",$R$30,0)+IF($F$31="11",$R$31,0)+IF($F$32="11",$R$32,0)+IF($F$33="11",$R$33,0)+IF($F$34="11",$R$34,0)+IF($F$35="11",$R$35,0)+IF($F$36="11",$R$36,0)+IF($F$37="11",$R$37,0)+IF($F$38="11",$R$38,0)+IF($F$39="11",$R$39,0)+IF($F$40="11",$R$40,0)+IF($F$41="11",$R$41,0)+IF($F$42="11",$R$42,0)+IF($F$43="11",$R$43,0)+IF($F$44="11",$R$44,0)+IF($F$45="11",$R$45,0)+IF($F$46="11",$R$46,0)+IF($F$47="11",$R$47,0)+IF($F$48="11",$R$48,0)+IF($F$49="11",$R$49,0)+IF($F$50="11",$R$50,0)+IF($F$51="11",$R$51,0)+IF($F$52="11",$R$52,0)+IF($F$53="11",$R$53,0)+IF($F$54="11",$R$54,0)+IF($F$55="11",$R$55,0)</f>
        <v>0</v>
      </c>
      <c r="S61" s="184"/>
      <c r="T61" s="184"/>
      <c r="U61" s="183">
        <f>IF($F$21="11",$U$21,0)+IF($F$22="11",$U$22,0)+IF($F$23="11",$U$23,0)+IF($F$24="11",$U$24,0)+IF($F$25="11",$U$25,0)+IF($F$26="11",$U$26,0)+IF($F$27="11",$U$27,0)+IF($F$28="11",$U$28,0)+IF($F$29="11",$U$29,0)+IF($F$30="11",$U$30,0)+IF($F$31="11",$U$31,0)+IF($F$32="11",$U$32,0)+IF($F$33="11",$U$33,0)+IF($F$34="11",$U$34,0)+IF($F$35="11",$U$35,0)+IF($F$36="11",$U$36,0)+IF($F$37="11",$U$37,0)+IF($F$38="11",$U$38,0)+IF($F$39="11",$U$39,0)+IF($F$40="11",$U$40,0)+IF($F$41="11",$U$41,0)+IF($F$42="11",$U$42,0)+IF($F$43="11",$U$43,0)+IF($F$44="11",$U$44,0)+IF($F$45="11",$U$45,0)+IF($F$46="11",$U$46,0)+IF($F$47="11",$U$47,0)+IF($F$48="11",$U$48,0)+IF($F$49="11",$U$49,0)+IF($F$50="11",$U$50,0)+IF($F$51="11",$U$51,0)+IF($F$52="11",$U$52,0)+IF($F$53="11",$U$53,0)+IF($F$54="11",$U$54,0)+IF($F$55="11",$U$55,0)</f>
        <v>0</v>
      </c>
      <c r="V61" s="184"/>
      <c r="W61" s="347"/>
    </row>
    <row r="62" spans="1:23">
      <c r="A62" s="27">
        <v>12</v>
      </c>
      <c r="B62" s="188" t="s">
        <v>7684</v>
      </c>
      <c r="C62" s="189"/>
      <c r="D62" s="189"/>
      <c r="E62" s="189"/>
      <c r="F62" s="189"/>
      <c r="G62" s="189"/>
      <c r="H62" s="189"/>
      <c r="I62" s="191">
        <f>IF($F$21="12",$I$21,0)+IF($F$22="12",$I$22,0)+IF($F$23="12",$I$23,0)+IF($F$24="12",$I$24,0)+IF($F$25="12",$I$25,0)+IF($F$26="12",$I$26,0)+IF($F$27="12",$I$27,0)+IF($F$28="12",$I$28,0)+IF($F$29="12",$I$29,0)+IF($F$30="12",$I$30,0)+IF($F$31="12",$I$31,0)+IF($F$32="12",$I$32,0)+IF($F$33="12",$I$33,0)+IF($F$34="12",$I$34,0)+IF($F$35="12",$I$35,0)+IF($F$36="12",$I$36,0)+IF($F$37="12",$I$37,0)+IF($F$38="12",$I$38,0)+IF($F$39="12",$I$39,0)+IF($F$40="12",$I$40,0)+IF($F$41="12",$I$41,0)+IF($F$42="12",$I$42,0)+IF($F$43="12",$I$43,0)+IF($F$44="12",$I$44,0)+IF($F$45="12",$I$45,0)+IF($F$46="12",$I$46,0)+IF($F$47="12",$I$47,0)+IF($F$48="12",$I$48,0)+IF($F$49="12",$I$49,0)+IF($F$50="12",$I$50,0)+IF($F$51="12",$I$51,0)+IF($F$52="12",$I$52,0)+IF($F$53="12",$I$53,0)+IF($F$54="12",$I$54,0)+IF($F$55="12",$I$55,0)</f>
        <v>0</v>
      </c>
      <c r="J62" s="184"/>
      <c r="K62" s="184"/>
      <c r="L62" s="183">
        <f>IF($F$21="12",$L$21,0)+IF($F$22="12",$L$22,0)+IF($F$23="12",$L$23,0)+IF($F$24="12",$L$24,0)+IF($F$25="12",$L$25,0)+IF($F$26="12",$L$26,0)+IF($F$27="12",$L$27,0)+IF($F$28="12",$L$28,0)+IF($F$29="12",$L$29,0)+IF($F$30="12",$L$30,0)+IF($F$31="12",$L$31,0)+IF($F$32="12",$L$32,0)+IF($F$33="12",$L$33,0)+IF($F$34="12",$L$34,0)+IF($F$35="12",$L$35,0)+IF($F$36="12",$L$36,0)+IF($F$37="12",$L$37,0)+IF($F$38="12",$L$38,0)+IF($F$39="12",$L$39,0)+IF($F$40="12",$L$40,0)+IF($F$41="12",$L$41,0)+IF($F$42="12",$L$42,0)+IF($F$43="12",$L$43,0)+IF($F$44="12",$L$44,0)+IF($F$45="12",$L$45,0)+IF($F$46="12",$L$46,0)+IF($F$47="12",$L$47,0)+IF($F$48="12",$L$48,0)+IF($F$49="12",$L$49,0)+IF($F$50="12",$L$50,0)+IF($F$51="12",$L$51,0)+IF($F$52="12",$L$52,0)+IF($F$53="12",$L$53,0)+IF($F$54="12",$L$54,0)+IF($F$55="12",$L$55,0)</f>
        <v>0</v>
      </c>
      <c r="M62" s="184"/>
      <c r="N62" s="184"/>
      <c r="O62" s="183">
        <f>IF($F$21="12",$O$21,0)+IF($F$22="12",$O$22,0)+IF($F$23="12",$O$23,0)+IF($F$24="12",$O$24,0)+IF($F$25="12",$O$25,0)+IF($F$26="12",$O$26,0)+IF($F$27="12",$O$27,0)+IF($F$28="12",$O$28,0)+IF($F$29="12",$O$29,0)+IF($F$30="12",$O$30,0)+IF($F$31="12",$O$31,0)+IF($F$32="12",$O$32,0)+IF($F$33="12",$O$33,0)+IF($F$34="12",$O$34,0)+IF($F$35="12",$O$35,0)+IF($F$36="12",$O$36,0)+IF($F$37="12",$O$37,0)+IF($F$38="12",$O$38,0)+IF($F$39="12",$O$39,0)+IF($F$40="12",$O$40,0)+IF($F$41="12",$O$41,0)+IF($F$42="12",$O$42,0)+IF($F$43="12",$O$43,0)+IF($F$44="12",$O$44,0)+IF($F$45="12",$O$45,0)+IF($F$46="12",$O$46,0)+IF($F$47="12",$O$47,0)+IF($F$48="12",$O$48,0)+IF($F$49="12",$O$49,0)+IF($F$50="12",$O$50,0)+IF($F$51="12",$O$51,0)+IF($F$52="12",$O$52,0)+IF($F$53="12",$O$53,0)+IF($F$54="12",$O$54,0)+IF($F$55="12",$O$55,0)</f>
        <v>0</v>
      </c>
      <c r="P62" s="184"/>
      <c r="Q62" s="192"/>
      <c r="R62" s="183">
        <f>IF($F$21="12",$R$21,0)+IF($F$22="12",$R$22,0)+IF($F$23="12",$R$23,0)+IF($F$24="12",$R$24,0)+IF($F$25="12",$R$25,0)+IF($F$26="12",$R$26,0)+IF($F$27="12",$R$27,0)+IF($F$28="12",$R$28,0)+IF($F$29="12",$R$29,0)+IF($F$30="12",$R$30,0)+IF($F$31="12",$R$31,0)+IF($F$32="12",$R$32,0)+IF($F$33="12",$R$33,0)+IF($F$34="12",$R$34,0)+IF($F$35="12",$R$35,0)+IF($F$36="12",$R$36,0)+IF($F$37="12",$R$37,0)+IF($F$38="12",$R$38,0)+IF($F$39="12",$R$39,0)+IF($F$40="12",$R$40,0)+IF($F$41="12",$R$41,0)+IF($F$42="12",$R$42,0)+IF($F$43="12",$R$43,0)+IF($F$44="12",$R$44,0)+IF($F$45="12",$R$45,0)+IF($F$46="12",$R$46,0)+IF($F$47="12",$R$47,0)+IF($F$48="12",$R$48,0)+IF($F$49="12",$R$49,0)+IF($F$50="12",$R$50,0)+IF($F$51="12",$R$51,0)+IF($F$52="12",$R$52,0)+IF($F$53="12",$R$53,0)+IF($F$54="12",$R$54,0)+IF($F$55="12",$R$55,0)</f>
        <v>0</v>
      </c>
      <c r="S62" s="184"/>
      <c r="T62" s="184"/>
      <c r="U62" s="183">
        <f>IF($F$21="12",$U$21,0)+IF($F$22="12",$U$22,0)+IF($F$23="12",$U$23,0)+IF($F$24="12",$U$24,0)+IF($F$25="12",$U$25,0)+IF($F$26="12",$U$26,0)+IF($F$27="12",$U$27,0)+IF($F$28="12",$U$28,0)+IF($F$29="12",$U$29,0)+IF($F$30="12",$U$30,0)+IF($F$31="12",$U$31,0)+IF($F$32="12",$U$32,0)+IF($F$33="12",$U$33,0)+IF($F$34="12",$U$34,0)+IF($F$35="12",$U$35,0)+IF($F$36="12",$U$36,0)+IF($F$37="12",$U$37,0)+IF($F$38="12",$U$38,0)+IF($F$39="12",$U$39,0)+IF($F$40="12",$U$40,0)+IF($F$41="12",$U$41,0)+IF($F$42="12",$U$42,0)+IF($F$43="12",$U$43,0)+IF($F$44="12",$U$44,0)+IF($F$45="12",$U$45,0)+IF($F$46="12",$U$46,0)+IF($F$47="12",$U$47,0)+IF($F$48="12",$U$48,0)+IF($F$49="12",$U$49,0)+IF($F$50="12",$U$50,0)+IF($F$51="12",$U$51,0)+IF($F$52="12",$U$52,0)+IF($F$53="12",$U$53,0)+IF($F$54="12",$U$54,0)+IF($F$55="12",$U$55,0)</f>
        <v>0</v>
      </c>
      <c r="V62" s="184"/>
      <c r="W62" s="347"/>
    </row>
    <row r="63" spans="1:23" ht="13.8" thickBot="1">
      <c r="A63" s="73">
        <v>13</v>
      </c>
      <c r="B63" s="225" t="s">
        <v>7685</v>
      </c>
      <c r="C63" s="226"/>
      <c r="D63" s="226"/>
      <c r="E63" s="226"/>
      <c r="F63" s="226"/>
      <c r="G63" s="226"/>
      <c r="H63" s="226"/>
      <c r="I63" s="331">
        <f>IF($F$21="13",$I$21,0)+IF($F$22="13",$I$22,0)+IF($F$23="13",$I$23,0)+IF($F$24="13",$I$24,0)+IF($F$25="13",$I$25,0)+IF($F$26="13",$I$26,0)+IF($F$27="13",$I$27,0)+IF($F$28="13",$I$28,0)+IF($F$29="13",$I$29,0)+IF($F$30="13",$I$30,0)+IF($F$31="13",$I$31,0)+IF($F$32="13",$I$32,0)+IF($F$33="13",$I$33,0)+IF($F$34="13",$I$34,0)+IF($F$35="13",$I$35,0)+IF($F$36="13",$I$36,0)+IF($F$37="13",$I$37,0)+IF($F$38="13",$I$38,0)+IF($F$39="13",$I$39,0)+IF($F$40="13",$I$40,0)+IF($F$41="13",$I$41,0)+IF($F$42="13",$I$42,0)+IF($F$43="13",$I$43,0)+IF($F$44="13",$I$44,0)+IF($F$45="13",$I$45,0)+IF($F$46="13",$I$46,0)+IF($F$47="13",$I$47,0)+IF($F$48="13",$I$48,0)+IF($F$49="13",$I$49,0)+IF($F$50="13",$I$50,0)+IF($F$51="13",$I$51,0)+IF($F$52="13",$I$52,0)+IF($F$53="13",$I$53,0)+IF($F$54="13",$I$54,0)+IF($F$55="13",$I$55,0)</f>
        <v>0</v>
      </c>
      <c r="J63" s="223"/>
      <c r="K63" s="223"/>
      <c r="L63" s="222">
        <f>IF($F$21="13",$L$21,0)+IF($F$22="13",$L$22,0)+IF($F$23="13",$L$23,0)+IF($F$24="13",$L$24,0)+IF($F$25="13",$L$25,0)+IF($F$26="13",$L$26,0)+IF($F$27="13",$L$27,0)+IF($F$28="13",$L$28,0)+IF($F$29="13",$L$29,0)+IF($F$30="13",$L$30,0)+IF($F$31="13",$L$31,0)+IF($F$32="13",$L$32,0)+IF($F$33="13",$L$33,0)+IF($F$34="13",$L$34,0)+IF($F$35="13",$L$35,0)+IF($F$36="13",$L$36,0)+IF($F$37="13",$L$37,0)+IF($F$38="13",$L$38,0)+IF($F$39="13",$L$39,0)+IF($F$40="13",$L$40,0)+IF($F$41="13",$L$41,0)+IF($F$42="13",$L$42,0)+IF($F$43="13",$L$43,0)+IF($F$44="13",$L$44,0)+IF($F$45="13",$L$45,0)+IF($F$46="13",$L$46,0)+IF($F$47="13",$L$47,0)+IF($F$48="13",$L$48,0)+IF($F$49="13",$L$49,0)+IF($F$50="13",$L$50,0)+IF($F$51="13",$L$51,0)+IF($F$52="13",$L$52,0)+IF($F$53="13",$L$53,0)+IF($F$54="13",$L$54,0)+IF($F$55="13",$L$55,0)</f>
        <v>0</v>
      </c>
      <c r="M63" s="223"/>
      <c r="N63" s="223"/>
      <c r="O63" s="222">
        <f>IF($F$21="13",$O$21,0)+IF($F$22="13",$O$22,0)+IF($F$23="13",$O$23,0)+IF($F$24="13",$O$24,0)+IF($F$25="13",$O$25,0)+IF($F$26="13",$O$26,0)+IF($F$27="13",$O$27,0)+IF($F$28="13",$O$28,0)+IF($F$29="13",$O$29,0)+IF($F$30="13",$O$30,0)+IF($F$31="13",$O$31,0)+IF($F$32="13",$O$32,0)+IF($F$33="13",$O$33,0)+IF($F$34="13",$O$34,0)+IF($F$35="13",$O$35,0)+IF($F$36="13",$O$36,0)+IF($F$37="13",$O$37,0)+IF($F$38="13",$O$38,0)+IF($F$39="13",$O$39,0)+IF($F$40="13",$O$40,0)+IF($F$41="13",$O$41,0)+IF($F$42="13",$O$42,0)+IF($F$43="13",$O$43,0)+IF($F$44="13",$O$44,0)+IF($F$45="13",$O$45,0)+IF($F$46="13",$O$46,0)+IF($F$47="13",$O$47,0)+IF($F$48="13",$O$48,0)+IF($F$49="13",$O$49,0)+IF($F$50="13",$O$50,0)+IF($F$51="13",$O$51,0)+IF($F$52="13",$O$52,0)+IF($F$53="13",$O$53,0)+IF($F$54="13",$O$54,0)+IF($F$55="13",$O$55,0)</f>
        <v>0</v>
      </c>
      <c r="P63" s="223"/>
      <c r="Q63" s="224"/>
      <c r="R63" s="222">
        <f>IF($F$21="13",$R$21,0)+IF($F$22="13",$R$22,0)+IF($F$23="13",$R$23,0)+IF($F$24="13",$R$24,0)+IF($F$25="13",$R$25,0)+IF($F$26="13",$R$26,0)+IF($F$27="13",$R$27,0)+IF($F$28="13",$R$28,0)+IF($F$29="13",$R$29,0)+IF($F$30="13",$R$30,0)+IF($F$31="13",$R$31,0)+IF($F$32="13",$R$32,0)+IF($F$33="13",$R$33,0)+IF($F$34="13",$R$34,0)+IF($F$35="13",$R$35,0)+IF($F$36="13",$R$36,0)+IF($F$37="13",$R$37,0)+IF($F$38="13",$R$38,0)+IF($F$39="13",$R$39,0)+IF($F$40="13",$R$40,0)+IF($F$41="13",$R$41,0)+IF($F$42="13",$R$42,0)+IF($F$43="13",$R$43,0)+IF($F$44="13",$R$44,0)+IF($F$45="13",$R$45,0)+IF($F$46="13",$R$46,0)+IF($F$47="13",$R$47,0)+IF($F$48="13",$R$48,0)+IF($F$49="13",$R$49,0)+IF($F$50="13",$R$50,0)+IF($F$51="13",$R$51,0)+IF($F$52="13",$R$52,0)+IF($F$53="13",$R$53,0)+IF($F$54="13",$R$54,0)+IF($F$55="13",$R$55,0)</f>
        <v>0</v>
      </c>
      <c r="S63" s="223"/>
      <c r="T63" s="223"/>
      <c r="U63" s="222">
        <f>IF($F$21="13",$U$21,0)+IF($F$22="13",$U$22,0)+IF($F$23="13",$U$23,0)+IF($F$24="13",$U$24,0)+IF($F$25="13",$U$25,0)+IF($F$26="13",$U$26,0)+IF($F$27="13",$U$27,0)+IF($F$28="13",$U$28,0)+IF($F$29="13",$U$29,0)+IF($F$30="13",$U$30,0)+IF($F$31="13",$U$31,0)+IF($F$32="13",$U$32,0)+IF($F$33="13",$U$33,0)+IF($F$34="13",$U$34,0)+IF($F$35="13",$U$35,0)+IF($F$36="13",$U$36,0)+IF($F$37="13",$U$37,0)+IF($F$38="13",$U$38,0)+IF($F$39="13",$U$39,0)+IF($F$40="13",$U$40,0)+IF($F$41="13",$U$41,0)+IF($F$42="13",$U$42,0)+IF($F$43="13",$U$43,0)+IF($F$44="13",$U$44,0)+IF($F$45="13",$U$45,0)+IF($F$46="13",$U$46,0)+IF($F$47="13",$U$47,0)+IF($F$48="13",$U$48,0)+IF($F$49="13",$U$49,0)+IF($F$50="13",$U$50,0)+IF($F$51="13",$U$51,0)+IF($F$52="13",$U$52,0)+IF($F$53="13",$U$53,0)+IF($F$54="13",$U$54,0)+IF($F$55="13",$U$55,0)</f>
        <v>0</v>
      </c>
      <c r="V63" s="223"/>
      <c r="W63" s="401"/>
    </row>
    <row r="64" spans="1:23" s="8" customFormat="1">
      <c r="A64" s="25">
        <v>2</v>
      </c>
      <c r="B64" s="216" t="s">
        <v>1143</v>
      </c>
      <c r="C64" s="217"/>
      <c r="D64" s="217"/>
      <c r="E64" s="217"/>
      <c r="F64" s="217"/>
      <c r="G64" s="217"/>
      <c r="H64" s="217"/>
      <c r="I64" s="249">
        <f>I65+I66+I67</f>
        <v>0</v>
      </c>
      <c r="J64" s="187"/>
      <c r="K64" s="187"/>
      <c r="L64" s="186">
        <f>L65+L66+L67</f>
        <v>0</v>
      </c>
      <c r="M64" s="187"/>
      <c r="N64" s="187"/>
      <c r="O64" s="186">
        <f>O65+O66+O67</f>
        <v>0</v>
      </c>
      <c r="P64" s="187"/>
      <c r="Q64" s="239"/>
      <c r="R64" s="186">
        <f>R65+R66+R67</f>
        <v>0</v>
      </c>
      <c r="S64" s="187"/>
      <c r="T64" s="187"/>
      <c r="U64" s="186">
        <f>U65+U66+U67</f>
        <v>0</v>
      </c>
      <c r="V64" s="187"/>
      <c r="W64" s="349"/>
    </row>
    <row r="65" spans="1:23">
      <c r="A65" s="27">
        <v>21</v>
      </c>
      <c r="B65" s="188" t="s">
        <v>1144</v>
      </c>
      <c r="C65" s="189"/>
      <c r="D65" s="189"/>
      <c r="E65" s="189"/>
      <c r="F65" s="189"/>
      <c r="G65" s="189"/>
      <c r="H65" s="189"/>
      <c r="I65" s="191">
        <f>IF($F$21="21",$I$21,0)+IF($F$22="21",$I$22,0)+IF($F$23="21",$I$23,0)+IF($F$24="21",$I$24,0)+IF($F$25="21",$I$25,0)+IF($F$26="21",$I$26,0)+IF($F$27="21",$I$27,0)+IF($F$28="21",$I$28,0)+IF($F$29="21",$I$29,0)+IF($F$30="21",$I$30,0)+IF($F$31="21",$I$31,0)+IF($F$32="21",$I$32,0)+IF($F$33="21",$I$33,0)+IF($F$34="21",$I$34,0)+IF($F$35="21",$I$35,0)+IF($F$36="21",$I$36,0)+IF($F$37="21",$I$37,0)+IF($F$38="21",$I$38,0)+IF($F$39="21",$I$39,0)+IF($F$40="21",$I$40,0)+IF($F$41="21",$I$41,0)+IF($F$42="21",$I$42,0)+IF($F$43="21",$I$43,0)+IF($F$44="21",$I$44,0)+IF($F$45="21",$I$45,0)+IF($F$46="21",$I$46,0)+IF($F$47="21",$I$47,0)+IF($F$48="21",$I$48,0)+IF($F$49="21",$I$49,0)+IF($F$50="21",$I$50,0)+IF($F$51="21",$I$51,0)+IF($F$52="21",$I$52,0)+IF($F$53="21",$I$53,0)+IF($F$54="21",$I$54,0)+IF($F$55="21",$I$55,0)</f>
        <v>0</v>
      </c>
      <c r="J65" s="184"/>
      <c r="K65" s="184"/>
      <c r="L65" s="183">
        <f>IF($F$21="21",$L$21,0)+IF($F$22="21",$L$22,0)+IF($F$23="21",$L$23,0)+IF($F$24="21",$L$24,0)+IF($F$25="21",$L$25,0)+IF($F$26="21",$L$26,0)+IF($F$27="21",$L$27,0)+IF($F$28="21",$L$28,0)+IF($F$29="21",$L$29,0)+IF($F$30="21",$L$30,0)+IF($F$31="21",$L$31,0)+IF($F$32="21",$L$32,0)+IF($F$33="21",$L$33,0)+IF($F$34="21",$L$34,0)+IF($F$35="21",$L$35,0)+IF($F$36="21",$L$36,0)+IF($F$37="21",$L$37,0)+IF($F$38="21",$L$38,0)+IF($F$39="21",$L$39,0)+IF($F$40="21",$L$40,0)+IF($F$41="21",$L$41,0)+IF($F$42="21",$L$42,0)+IF($F$43="21",$L$43,0)+IF($F$44="21",$L$44,0)+IF($F$45="21",$L$45,0)+IF($F$46="21",$L$46,0)+IF($F$47="21",$L$47,0)+IF($F$48="21",$L$48,0)+IF($F$49="21",$L$49,0)+IF($F$50="21",$L$50,0)+IF($F$51="21",$L$51,0)+IF($F$52="21",$L$52,0)+IF($F$53="21",$L$53,0)+IF($F$54="21",$L$54,0)+IF($F$55="21",$L$55,0)</f>
        <v>0</v>
      </c>
      <c r="M65" s="184"/>
      <c r="N65" s="184"/>
      <c r="O65" s="183">
        <f>IF($F$21="21",$O$21,0)+IF($F$22="21",$O$22,0)+IF($F$23="21",$O$23,0)+IF($F$24="21",$O$24,0)+IF($F$25="21",$O$25,0)+IF($F$26="21",$O$26,0)+IF($F$27="21",$O$27,0)+IF($F$28="21",$O$28,0)+IF($F$29="21",$O$29,0)+IF($F$30="21",$O$30,0)+IF($F$31="21",$O$31,0)+IF($F$32="21",$O$32,0)+IF($F$33="21",$O$33,0)+IF($F$34="21",$O$34,0)+IF($F$35="21",$O$35,0)+IF($F$36="21",$O$36,0)+IF($F$37="21",$O$37,0)+IF($F$38="21",$O$38,0)+IF($F$39="21",$O$39,0)+IF($F$40="21",$O$40,0)+IF($F$41="21",$O$41,0)+IF($F$42="21",$O$42,0)+IF($F$43="21",$O$43,0)+IF($F$44="21",$O$44,0)+IF($F$45="21",$O$45,0)+IF($F$46="21",$O$46,0)+IF($F$47="21",$O$47,0)+IF($F$48="21",$O$48,0)+IF($F$49="21",$O$49,0)+IF($F$50="21",$O$50,0)+IF($F$51="21",$O$51,0)+IF($F$52="21",$O$52,0)+IF($F$53="21",$O$53,0)+IF($F$54="21",$O$54,0)+IF($F$55="21",$O$55,0)</f>
        <v>0</v>
      </c>
      <c r="P65" s="184"/>
      <c r="Q65" s="192"/>
      <c r="R65" s="183">
        <f>IF($F$21="21",$R$21,0)+IF($F$22="21",$R$22,0)+IF($F$23="21",$R$23,0)+IF($F$24="21",$R$24,0)+IF($F$25="21",$R$25,0)+IF($F$26="21",$R$26,0)+IF($F$27="21",$R$27,0)+IF($F$28="21",$R$28,0)+IF($F$29="21",$R$29,0)+IF($F$30="21",$R$30,0)+IF($F$31="21",$R$31,0)+IF($F$32="21",$R$32,0)+IF($F$33="21",$R$33,0)+IF($F$34="21",$R$34,0)+IF($F$35="21",$R$35,0)+IF($F$36="21",$R$36,0)+IF($F$37="21",$R$37,0)+IF($F$38="21",$R$38,0)+IF($F$39="21",$R$39,0)+IF($F$40="21",$R$40,0)+IF($F$41="21",$R$41,0)+IF($F$42="21",$R$42,0)+IF($F$43="21",$R$43,0)+IF($F$44="21",$R$44,0)+IF($F$45="21",$R$45,0)+IF($F$46="21",$R$46,0)+IF($F$47="21",$R$47,0)+IF($F$48="21",$R$48,0)+IF($F$49="21",$R$49,0)+IF($F$50="21",$R$50,0)+IF($F$51="21",$R$51,0)+IF($F$52="21",$R$52,0)+IF($F$53="21",$R$53,0)+IF($F$54="21",$R$54,0)+IF($F$55="21",$R$55,0)</f>
        <v>0</v>
      </c>
      <c r="S65" s="184"/>
      <c r="T65" s="184"/>
      <c r="U65" s="183">
        <f>IF($F$21="21",$U$21,0)+IF($F$22="21",$U$22,0)+IF($F$23="21",$U$23,0)+IF($F$24="21",$U$24,0)+IF($F$25="21",$U$25,0)+IF($F$26="21",$U$26,0)+IF($F$27="21",$U$27,0)+IF($F$28="21",$U$28,0)+IF($F$29="21",$U$29,0)+IF($F$30="21",$U$30,0)+IF($F$31="21",$U$31,0)+IF($F$32="21",$U$32,0)+IF($F$33="21",$U$33,0)+IF($F$34="21",$U$34,0)+IF($F$35="21",$U$35,0)+IF($F$36="21",$U$36,0)+IF($F$37="21",$U$37,0)+IF($F$38="21",$U$38,0)+IF($F$39="21",$U$39,0)+IF($F$40="21",$U$40,0)+IF($F$41="21",$U$41,0)+IF($F$42="21",$U$42,0)+IF($F$43="21",$U$43,0)+IF($F$44="21",$U$44,0)+IF($F$45="21",$U$45,0)+IF($F$46="21",$U$46,0)+IF($F$47="21",$U$47,0)+IF($F$48="21",$U$48,0)+IF($F$49="21",$U$49,0)+IF($F$50="21",$U$50,0)+IF($F$51="21",$U$51,0)+IF($F$52="21",$U$52,0)+IF($F$53="21",$U$53,0)+IF($F$54="21",$U$54,0)+IF($F$55="21",$U$55,0)</f>
        <v>0</v>
      </c>
      <c r="V65" s="184"/>
      <c r="W65" s="347"/>
    </row>
    <row r="66" spans="1:23">
      <c r="A66" s="27">
        <v>22</v>
      </c>
      <c r="B66" s="188" t="s">
        <v>1145</v>
      </c>
      <c r="C66" s="189"/>
      <c r="D66" s="189"/>
      <c r="E66" s="189"/>
      <c r="F66" s="189"/>
      <c r="G66" s="189"/>
      <c r="H66" s="189"/>
      <c r="I66" s="191">
        <f>IF($F$21="22",$I$21,0)+IF($F$22="22",$I$22,0)+IF($F$23="22",$I$23,0)+IF($F$24="22",$I$24,0)+IF($F$25="22",$I$25,0)+IF($F$26="22",$I$26,0)+IF($F$27="22",$I$27,0)+IF($F$28="22",$I$28,0)+IF($F$29="22",$I$29,0)+IF($F$30="22",$I$30,0)+IF($F$31="22",$I$31,0)+IF($F$32="22",$I$32,0)+IF($F$33="22",$I$33,0)+IF($F$34="22",$I$34,0)+IF($F$35="22",$I$35,0)+IF($F$36="22",$I$36,0)+IF($F$37="22",$I$37,0)+IF($F$38="22",$I$38,0)+IF($F$39="22",$I$39,0)+IF($F$40="22",$I$40,0)+IF($F$41="22",$I$41,0)+IF($F$42="22",$I$42,0)+IF($F$43="22",$I$43,0)+IF($F$44="22",$I$44,0)+IF($F$45="22",$I$45,0)+IF($F$46="22",$I$46,0)+IF($F$47="22",$I$47,0)+IF($F$48="22",$I$48,0)+IF($F$49="22",$I$49,0)+IF($F$50="22",$I$50,0)+IF($F$51="22",$I$51,0)+IF($F$52="22",$I$52,0)+IF($F$53="22",$I$53,0)+IF($F$54="22",$I$54,0)+IF($F$55="22",$I$55,0)</f>
        <v>0</v>
      </c>
      <c r="J66" s="184"/>
      <c r="K66" s="184"/>
      <c r="L66" s="183">
        <f>IF($F$21="22",$L$21,0)+IF($F$22="22",$L$22,0)+IF($F$23="22",$L$23,0)+IF($F$24="22",$L$24,0)+IF($F$25="22",$L$25,0)+IF($F$26="22",$L$26,0)+IF($F$27="22",$L$27,0)+IF($F$28="22",$L$28,0)+IF($F$29="22",$L$29,0)+IF($F$30="22",$L$30,0)+IF($F$31="22",$L$31,0)+IF($F$32="22",$L$32,0)+IF($F$33="22",$L$33,0)+IF($F$34="22",$L$34,0)+IF($F$35="22",$L$35,0)+IF($F$36="22",$L$36,0)+IF($F$37="22",$L$37,0)+IF($F$38="22",$L$38,0)+IF($F$39="22",$L$39,0)+IF($F$40="22",$L$40,0)+IF($F$41="22",$L$41,0)+IF($F$42="22",$L$42,0)+IF($F$43="22",$L$43,0)+IF($F$44="22",$L$44,0)+IF($F$45="22",$L$45,0)+IF($F$46="22",$L$46,0)+IF($F$47="22",$L$47,0)+IF($F$48="22",$L$48,0)+IF($F$49="22",$L$49,0)+IF($F$50="22",$L$50,0)+IF($F$51="22",$L$51,0)+IF($F$52="22",$L$52,0)+IF($F$53="22",$L$53,0)+IF($F$54="22",$L$54,0)+IF($F$55="22",$L$55,0)</f>
        <v>0</v>
      </c>
      <c r="M66" s="184"/>
      <c r="N66" s="184"/>
      <c r="O66" s="183">
        <f>IF($F$21="22",$O$21,0)+IF($F$22="22",$O$22,0)+IF($F$23="22",$O$23,0)+IF($F$24="22",$O$24,0)+IF($F$25="22",$O$25,0)+IF($F$26="22",$O$26,0)+IF($F$27="22",$O$27,0)+IF($F$28="22",$O$28,0)+IF($F$29="22",$O$29,0)+IF($F$30="22",$O$30,0)+IF($F$31="22",$O$31,0)+IF($F$32="22",$O$32,0)+IF($F$33="22",$O$33,0)+IF($F$34="22",$O$34,0)+IF($F$35="22",$O$35,0)+IF($F$36="22",$O$36,0)+IF($F$37="22",$O$37,0)+IF($F$38="22",$O$38,0)+IF($F$39="22",$O$39,0)+IF($F$40="22",$O$40,0)+IF($F$41="22",$O$41,0)+IF($F$42="22",$O$42,0)+IF($F$43="22",$O$43,0)+IF($F$44="22",$O$44,0)+IF($F$45="22",$O$45,0)+IF($F$46="22",$O$46,0)+IF($F$47="22",$O$47,0)+IF($F$48="22",$O$48,0)+IF($F$49="22",$O$49,0)+IF($F$50="22",$O$50,0)+IF($F$51="22",$O$51,0)+IF($F$52="22",$O$52,0)+IF($F$53="22",$O$53,0)+IF($F$54="22",$O$54,0)+IF($F$55="22",$O$55,0)</f>
        <v>0</v>
      </c>
      <c r="P66" s="184"/>
      <c r="Q66" s="192"/>
      <c r="R66" s="183">
        <f>IF($F$21="22",$R$21,0)+IF($F$22="22",$R$22,0)+IF($F$23="22",$R$23,0)+IF($F$24="22",$R$24,0)+IF($F$25="22",$R$25,0)+IF($F$26="22",$R$26,0)+IF($F$27="22",$R$27,0)+IF($F$28="22",$R$28,0)+IF($F$29="22",$R$29,0)+IF($F$30="22",$R$30,0)+IF($F$31="22",$R$31,0)+IF($F$32="22",$R$32,0)+IF($F$33="22",$R$33,0)+IF($F$34="22",$R$34,0)+IF($F$35="22",$R$35,0)+IF($F$36="22",$R$36,0)+IF($F$37="22",$R$37,0)+IF($F$38="22",$R$38,0)+IF($F$39="22",$R$39,0)+IF($F$40="22",$R$40,0)+IF($F$41="22",$R$41,0)+IF($F$42="22",$R$42,0)+IF($F$43="22",$R$43,0)+IF($F$44="22",$R$44,0)+IF($F$45="22",$R$45,0)+IF($F$46="22",$R$46,0)+IF($F$47="22",$R$47,0)+IF($F$48="22",$R$48,0)+IF($F$49="22",$R$49,0)+IF($F$50="22",$R$50,0)+IF($F$51="22",$R$51,0)+IF($F$52="22",$R$52,0)+IF($F$53="22",$R$53,0)+IF($F$54="22",$R$54,0)+IF($F$55="22",$R$55,0)</f>
        <v>0</v>
      </c>
      <c r="S66" s="184"/>
      <c r="T66" s="184"/>
      <c r="U66" s="183">
        <f>IF($F$21="22",$U$21,0)+IF($F$22="22",$U$22,0)+IF($F$23="22",$U$23,0)+IF($F$24="22",$U$24,0)+IF($F$25="22",$U$25,0)+IF($F$26="22",$U$26,0)+IF($F$27="22",$U$27,0)+IF($F$28="22",$U$28,0)+IF($F$29="22",$U$29,0)+IF($F$30="22",$U$30,0)+IF($F$31="22",$U$31,0)+IF($F$32="22",$U$32,0)+IF($F$33="22",$U$33,0)+IF($F$34="22",$U$34,0)+IF($F$35="22",$U$35,0)+IF($F$36="22",$U$36,0)+IF($F$37="22",$U$37,0)+IF($F$38="22",$U$38,0)+IF($F$39="22",$U$39,0)+IF($F$40="22",$U$40,0)+IF($F$41="22",$U$41,0)+IF($F$42="22",$U$42,0)+IF($F$43="22",$U$43,0)+IF($F$44="22",$U$44,0)+IF($F$45="22",$U$45,0)+IF($F$46="22",$U$46,0)+IF($F$47="22",$U$47,0)+IF($F$48="22",$U$48,0)+IF($F$49="22",$U$49,0)+IF($F$50="22",$U$50,0)+IF($F$51="22",$U$51,0)+IF($F$52="22",$U$52,0)+IF($F$53="22",$U$53,0)+IF($F$54="22",$U$54,0)+IF($F$55="22",$U$55,0)</f>
        <v>0</v>
      </c>
      <c r="V66" s="184"/>
      <c r="W66" s="347"/>
    </row>
    <row r="67" spans="1:23" ht="13.8" thickBot="1">
      <c r="A67" s="26">
        <v>23</v>
      </c>
      <c r="B67" s="203" t="s">
        <v>1146</v>
      </c>
      <c r="C67" s="204"/>
      <c r="D67" s="204"/>
      <c r="E67" s="204"/>
      <c r="F67" s="204"/>
      <c r="G67" s="204"/>
      <c r="H67" s="204"/>
      <c r="I67" s="193">
        <f>IF($F$21="23",$I$21,0)+IF($F$22="23",$I$22,0)+IF($F$23="23",$I$23,0)+IF($F$24="23",$I$24,0)+IF($F$25="23",$I$25,0)+IF($F$26="23",$I$26,0)+IF($F$27="23",$I$27,0)+IF($F$28="23",$I$28,0)+IF($F$29="23",$I$29,0)+IF($F$30="23",$I$30,0)+IF($F$31="23",$I$31,0)+IF($F$32="23",$I$32,0)+IF($F$33="23",$I$33,0)+IF($F$34="23",$I$34,0)+IF($F$35="23",$I$35,0)+IF($F$36="23",$I$36,0)+IF($F$37="23",$I$37,0)+IF($F$38="23",$I$38,0)+IF($F$39="23",$I$39,0)+IF($F$40="23",$I$40,0)+IF($F$41="23",$I$41,0)+IF($F$42="23",$I$42,0)+IF($F$43="23",$I$43,0)+IF($F$44="23",$I$44,0)+IF($F$45="23",$I$45,0)+IF($F$46="23",$I$46,0)+IF($F$47="23",$I$47,0)+IF($F$48="23",$I$48,0)+IF($F$49="23",$I$49,0)+IF($F$50="23",$I$50,0)+IF($F$51="23",$I$51,0)+IF($F$52="23",$I$52,0)+IF($F$53="23",$I$53,0)+IF($F$54="23",$I$54,0)+IF($F$55="23",$I$55,0)</f>
        <v>0</v>
      </c>
      <c r="J67" s="181"/>
      <c r="K67" s="181"/>
      <c r="L67" s="180">
        <f>IF($F$21="23",$L$21,0)+IF($F$22="23",$L$22,0)+IF($F$23="23",$L$23,0)+IF($F$24="23",$L$24,0)+IF($F$25="23",$L$25,0)+IF($F$26="23",$L$26,0)+IF($F$27="23",$L$27,0)+IF($F$28="23",$L$28,0)+IF($F$29="23",$L$29,0)+IF($F$30="23",$L$30,0)+IF($F$31="23",$L$31,0)+IF($F$32="23",$L$32,0)+IF($F$33="23",$L$33,0)+IF($F$34="23",$L$34,0)+IF($F$35="23",$L$35,0)+IF($F$36="23",$L$36,0)+IF($F$37="23",$L$37,0)+IF($F$38="23",$L$38,0)+IF($F$39="23",$L$39,0)+IF($F$40="23",$L$40,0)+IF($F$41="23",$L$41,0)+IF($F$42="23",$L$42,0)+IF($F$43="23",$L$43,0)+IF($F$44="23",$L$44,0)+IF($F$45="23",$L$45,0)+IF($F$46="23",$L$46,0)+IF($F$47="23",$L$47,0)+IF($F$48="23",$L$48,0)+IF($F$49="23",$L$49,0)+IF($F$50="23",$L$50,0)+IF($F$51="23",$L$51,0)+IF($F$52="23",$L$52,0)+IF($F$53="23",$L$53,0)+IF($F$54="23",$L$54,0)+IF($F$55="23",$L$55,0)</f>
        <v>0</v>
      </c>
      <c r="M67" s="181"/>
      <c r="N67" s="181"/>
      <c r="O67" s="180">
        <f>IF($F$21="23",$O$21,0)+IF($F$22="23",$O$22,0)+IF($F$23="23",$O$23,0)+IF($F$24="23",$O$24,0)+IF($F$25="23",$O$25,0)+IF($F$26="23",$O$26,0)+IF($F$27="23",$O$27,0)+IF($F$28="23",$O$28,0)+IF($F$29="23",$O$29,0)+IF($F$30="23",$O$30,0)+IF($F$31="23",$O$31,0)+IF($F$32="23",$O$32,0)+IF($F$33="23",$O$33,0)+IF($F$34="23",$O$34,0)+IF($F$35="23",$O$35,0)+IF($F$36="23",$O$36,0)+IF($F$37="23",$O$37,0)+IF($F$38="23",$O$38,0)+IF($F$39="23",$O$39,0)+IF($F$40="23",$O$40,0)+IF($F$41="23",$O$41,0)+IF($F$42="23",$O$42,0)+IF($F$43="23",$O$43,0)+IF($F$44="23",$O$44,0)+IF($F$45="23",$O$45,0)+IF($F$46="23",$O$46,0)+IF($F$47="23",$O$47,0)+IF($F$48="23",$O$48,0)+IF($F$49="23",$O$49,0)+IF($F$50="23",$O$50,0)+IF($F$51="23",$O$51,0)+IF($F$52="23",$O$52,0)+IF($F$53="23",$O$53,0)+IF($F$54="23",$O$54,0)+IF($F$55="23",$O$55,0)</f>
        <v>0</v>
      </c>
      <c r="P67" s="181"/>
      <c r="Q67" s="182"/>
      <c r="R67" s="180">
        <f>IF($F$21="23",$R$21,0)+IF($F$22="23",$R$22,0)+IF($F$23="23",$R$23,0)+IF($F$24="23",$R$24,0)+IF($F$25="23",$R$25,0)+IF($F$26="23",$R$26,0)+IF($F$27="23",$R$27,0)+IF($F$28="23",$R$28,0)+IF($F$29="23",$R$29,0)+IF($F$30="23",$R$30,0)+IF($F$31="23",$R$31,0)+IF($F$32="23",$R$32,0)+IF($F$33="23",$R$33,0)+IF($F$34="23",$R$34,0)+IF($F$35="23",$R$35,0)+IF($F$36="23",$R$36,0)+IF($F$37="23",$R$37,0)+IF($F$38="23",$R$38,0)+IF($F$39="23",$R$39,0)+IF($F$40="23",$R$40,0)+IF($F$41="23",$R$41,0)+IF($F$42="23",$R$42,0)+IF($F$43="23",$R$43,0)+IF($F$44="23",$R$44,0)+IF($F$45="23",$R$45,0)+IF($F$46="23",$R$46,0)+IF($F$47="23",$R$47,0)+IF($F$48="23",$R$48,0)+IF($F$49="23",$R$49,0)+IF($F$50="23",$R$50,0)+IF($F$51="23",$R$51,0)+IF($F$52="23",$R$52,0)+IF($F$53="23",$R$53,0)+IF($F$54="23",$R$54,0)+IF($F$55="23",$R$55,0)</f>
        <v>0</v>
      </c>
      <c r="S67" s="181"/>
      <c r="T67" s="181"/>
      <c r="U67" s="180">
        <f>IF($F$21="23",$U$21,0)+IF($F$22="23",$U$22,0)+IF($F$23="23",$U$23,0)+IF($F$24="23",$U$24,0)+IF($F$25="23",$U$25,0)+IF($F$26="23",$U$26,0)+IF($F$27="23",$U$27,0)+IF($F$28="23",$U$28,0)+IF($F$29="23",$U$29,0)+IF($F$30="23",$U$30,0)+IF($F$31="23",$U$31,0)+IF($F$32="23",$U$32,0)+IF($F$33="23",$U$33,0)+IF($F$34="23",$U$34,0)+IF($F$35="23",$U$35,0)+IF($F$36="23",$U$36,0)+IF($F$37="23",$U$37,0)+IF($F$38="23",$U$38,0)+IF($F$39="23",$U$39,0)+IF($F$40="23",$U$40,0)+IF($F$41="23",$U$41,0)+IF($F$42="23",$U$42,0)+IF($F$43="23",$U$43,0)+IF($F$44="23",$U$44,0)+IF($F$45="23",$U$45,0)+IF($F$46="23",$U$46,0)+IF($F$47="23",$U$47,0)+IF($F$48="23",$U$48,0)+IF($F$49="23",$U$49,0)+IF($F$50="23",$U$50,0)+IF($F$51="23",$U$51,0)+IF($F$52="23",$U$52,0)+IF($F$53="23",$U$53,0)+IF($F$54="23",$U$54,0)+IF($F$55="23",$U$55,0)</f>
        <v>0</v>
      </c>
      <c r="V67" s="181"/>
      <c r="W67" s="348"/>
    </row>
    <row r="68" spans="1:23" s="8" customFormat="1">
      <c r="A68" s="25">
        <v>3</v>
      </c>
      <c r="B68" s="216" t="s">
        <v>1147</v>
      </c>
      <c r="C68" s="217"/>
      <c r="D68" s="217"/>
      <c r="E68" s="217"/>
      <c r="F68" s="217"/>
      <c r="G68" s="217"/>
      <c r="H68" s="217"/>
      <c r="I68" s="249">
        <f>I69</f>
        <v>0</v>
      </c>
      <c r="J68" s="187"/>
      <c r="K68" s="187"/>
      <c r="L68" s="186">
        <f>L69</f>
        <v>0</v>
      </c>
      <c r="M68" s="187"/>
      <c r="N68" s="187"/>
      <c r="O68" s="186">
        <f>O69</f>
        <v>0</v>
      </c>
      <c r="P68" s="187"/>
      <c r="Q68" s="239"/>
      <c r="R68" s="186">
        <f>R69</f>
        <v>0</v>
      </c>
      <c r="S68" s="187"/>
      <c r="T68" s="187"/>
      <c r="U68" s="186">
        <f>U69</f>
        <v>0</v>
      </c>
      <c r="V68" s="187"/>
      <c r="W68" s="349"/>
    </row>
    <row r="69" spans="1:23" ht="13.8" thickBot="1">
      <c r="A69" s="26">
        <v>31</v>
      </c>
      <c r="B69" s="203" t="s">
        <v>1147</v>
      </c>
      <c r="C69" s="204"/>
      <c r="D69" s="204"/>
      <c r="E69" s="204"/>
      <c r="F69" s="204"/>
      <c r="G69" s="204"/>
      <c r="H69" s="204"/>
      <c r="I69" s="193">
        <f>IF($F$21="31",$I$21,0)+IF($F$22="31",$I$22,0)+IF($F$23="31",$I$23,0)+IF($F$24="31",$I$24,0)+IF($F$25="31",$I$25,0)+IF($F$26="31",$I$26,0)+IF($F$27="31",$I$27,0)+IF($F$28="31",$I$28,0)+IF($F$29="31",$I$29,0)+IF($F$30="31",$I$30,0)+IF($F$31="31",$I$31,0)+IF($F$32="31",$I$32,0)+IF($F$33="31",$I$33,0)+IF($F$34="31",$I$34,0)+IF($F$35="31",$I$35,0)+IF($F$36="31",$I$36,0)+IF($F$37="31",$I$37,0)+IF($F$38="31",$I$38,0)+IF($F$39="31",$I$39,0)+IF($F$40="31",$I$40,0)+IF($F$41="31",$I$41,0)+IF($F$42="31",$I$42,0)+IF($F$43="31",$I$43,0)+IF($F$44="31",$I$44,0)+IF($F$45="31",$I$45,0)+IF($F$46="31",$I$46,0)+IF($F$47="31",$I$47,0)+IF($F$48="31",$I$48,0)+IF($F$49="31",$I$49,0)+IF($F$50="31",$I$50,0)+IF($F$51="31",$I$51,0)+IF($F$52="31",$I$52,0)+IF($F$53="31",$I$53,0)+IF($F$54="31",$I$54,0)+IF($F$55="31",$I$55,0)</f>
        <v>0</v>
      </c>
      <c r="J69" s="181"/>
      <c r="K69" s="181"/>
      <c r="L69" s="180">
        <f>IF($F$21="31",$L$21,0)+IF($F$22="31",$L$22,0)+IF($F$23="31",$L$23,0)+IF($F$24="31",$L$24,0)+IF($F$25="31",$L$25,0)+IF($F$26="31",$L$26,0)+IF($F$27="31",$L$27,0)+IF($F$28="31",$L$28,0)+IF($F$29="31",$L$29,0)+IF($F$30="31",$L$30,0)+IF($F$31="31",$L$31,0)+IF($F$32="31",$L$32,0)+IF($F$33="31",$L$33,0)+IF($F$34="31",$L$34,0)+IF($F$35="31",$L$35,0)+IF($F$36="31",$L$36,0)+IF($F$37="31",$L$37,0)+IF($F$38="31",$L$38,0)+IF($F$39="31",$L$39,0)+IF($F$40="31",$L$40,0)+IF($F$41="31",$L$41,0)+IF($F$42="31",$L$42,0)+IF($F$43="31",$L$43,0)+IF($F$44="31",$L$44,0)+IF($F$45="31",$L$45,0)+IF($F$46="31",$L$46,0)+IF($F$47="31",$L$47,0)+IF($F$48="31",$L$48,0)+IF($F$49="31",$L$49,0)+IF($F$50="31",$L$50,0)+IF($F$51="31",$L$51,0)+IF($F$52="31",$L$52,0)+IF($F$53="31",$L$53,0)+IF($F$54="31",$L$54,0)+IF($F$55="31",$L$55,0)</f>
        <v>0</v>
      </c>
      <c r="M69" s="181"/>
      <c r="N69" s="181"/>
      <c r="O69" s="180">
        <f>IF($F$21="31",$O$21,0)+IF($F$22="31",$O$22,0)+IF($F$23="31",$O$23,0)+IF($F$24="31",$O$24,0)+IF($F$25="31",$O$25,0)+IF($F$26="31",$O$26,0)+IF($F$27="31",$O$27,0)+IF($F$28="31",$O$28,0)+IF($F$29="31",$O$29,0)+IF($F$30="31",$O$30,0)+IF($F$31="31",$O$31,0)+IF($F$32="31",$O$32,0)+IF($F$33="31",$O$33,0)+IF($F$34="31",$O$34,0)+IF($F$35="31",$O$35,0)+IF($F$36="31",$O$36,0)+IF($F$37="31",$O$37,0)+IF($F$38="31",$O$38,0)+IF($F$39="31",$O$39,0)+IF($F$40="31",$O$40,0)+IF($F$41="31",$O$41,0)+IF($F$42="31",$O$42,0)+IF($F$43="31",$O$43,0)+IF($F$44="31",$O$44,0)+IF($F$45="31",$O$45,0)+IF($F$46="31",$O$46,0)+IF($F$47="31",$O$47,0)+IF($F$48="31",$O$48,0)+IF($F$49="31",$O$49,0)+IF($F$50="31",$O$50,0)+IF($F$51="31",$O$51,0)+IF($F$52="31",$O$52,0)+IF($F$53="31",$O$53,0)+IF($F$54="31",$O$54,0)+IF($F$55="31",$O$55,0)</f>
        <v>0</v>
      </c>
      <c r="P69" s="181"/>
      <c r="Q69" s="182"/>
      <c r="R69" s="180">
        <f>IF($F$21="31",$R$21,0)+IF($F$22="31",$R$22,0)+IF($F$23="31",$R$23,0)+IF($F$24="31",$R$24,0)+IF($F$25="31",$R$25,0)+IF($F$26="31",$R$26,0)+IF($F$27="31",$R$27,0)+IF($F$28="31",$R$28,0)+IF($F$29="31",$R$29,0)+IF($F$30="31",$R$30,0)+IF($F$31="31",$R$31,0)+IF($F$32="31",$R$32,0)+IF($F$33="31",$R$33,0)+IF($F$34="31",$R$34,0)+IF($F$35="31",$R$35,0)+IF($F$36="31",$R$36,0)+IF($F$37="31",$R$37,0)+IF($F$38="31",$R$38,0)+IF($F$39="31",$R$39,0)+IF($F$40="31",$R$40,0)+IF($F$41="31",$R$41,0)+IF($F$42="31",$R$42,0)+IF($F$43="31",$R$43,0)+IF($F$44="31",$R$44,0)+IF($F$45="31",$R$45,0)+IF($F$46="31",$R$46,0)+IF($F$47="31",$R$47,0)+IF($F$48="31",$R$48,0)+IF($F$49="31",$R$49,0)+IF($F$50="31",$R$50,0)+IF($F$51="31",$R$51,0)+IF($F$52="31",$R$52,0)+IF($F$53="31",$R$53,0)+IF($F$54="31",$R$54,0)+IF($F$55="31",$R$55,0)</f>
        <v>0</v>
      </c>
      <c r="S69" s="181"/>
      <c r="T69" s="181"/>
      <c r="U69" s="180">
        <f>IF($F$21="31",$U$21,0)+IF($F$22="31",$U$22,0)+IF($F$23="31",$U$23,0)+IF($F$24="31",$U$24,0)+IF($F$25="31",$U$25,0)+IF($F$26="31",$U$26,0)+IF($F$27="31",$U$27,0)+IF($F$28="31",$U$28,0)+IF($F$29="31",$U$29,0)+IF($F$30="31",$U$30,0)+IF($F$31="31",$U$31,0)+IF($F$32="31",$U$32,0)+IF($F$33="31",$U$33,0)+IF($F$34="31",$U$34,0)+IF($F$35="31",$U$35,0)+IF($F$36="31",$U$36,0)+IF($F$37="31",$U$37,0)+IF($F$38="31",$U$38,0)+IF($F$39="31",$U$39,0)+IF($F$40="31",$U$40,0)+IF($F$41="31",$U$41,0)+IF($F$42="31",$U$42,0)+IF($F$43="31",$U$43,0)+IF($F$44="31",$U$44,0)+IF($F$45="31",$U$45,0)+IF($F$46="31",$U$46,0)+IF($F$47="31",$U$47,0)+IF($F$48="31",$U$48,0)+IF($F$49="31",$U$49,0)+IF($F$50="31",$U$50,0)+IF($F$51="31",$U$51,0)+IF($F$52="31",$U$52,0)+IF($F$53="31",$U$53,0)+IF($F$54="31",$U$54,0)+IF($F$55="31",$U$55,0)</f>
        <v>0</v>
      </c>
      <c r="V69" s="181"/>
      <c r="W69" s="348"/>
    </row>
    <row r="70" spans="1:23" s="8" customFormat="1">
      <c r="A70" s="25">
        <v>4</v>
      </c>
      <c r="B70" s="216" t="s">
        <v>1148</v>
      </c>
      <c r="C70" s="217"/>
      <c r="D70" s="217"/>
      <c r="E70" s="217"/>
      <c r="F70" s="217"/>
      <c r="G70" s="217"/>
      <c r="H70" s="217"/>
      <c r="I70" s="249">
        <f>I71+I72+I73</f>
        <v>0</v>
      </c>
      <c r="J70" s="187"/>
      <c r="K70" s="187"/>
      <c r="L70" s="186">
        <f>L71+L72+L73</f>
        <v>0</v>
      </c>
      <c r="M70" s="187"/>
      <c r="N70" s="187"/>
      <c r="O70" s="186">
        <f>O71+O72+O73</f>
        <v>0</v>
      </c>
      <c r="P70" s="187"/>
      <c r="Q70" s="239"/>
      <c r="R70" s="186">
        <f>R71+R72+R73</f>
        <v>0</v>
      </c>
      <c r="S70" s="187"/>
      <c r="T70" s="187"/>
      <c r="U70" s="186">
        <f>U71+U72+U73</f>
        <v>0</v>
      </c>
      <c r="V70" s="187"/>
      <c r="W70" s="349"/>
    </row>
    <row r="71" spans="1:23">
      <c r="A71" s="27">
        <v>41</v>
      </c>
      <c r="B71" s="188" t="s">
        <v>1149</v>
      </c>
      <c r="C71" s="189"/>
      <c r="D71" s="189"/>
      <c r="E71" s="189"/>
      <c r="F71" s="189"/>
      <c r="G71" s="189"/>
      <c r="H71" s="189"/>
      <c r="I71" s="191">
        <f>IF($F$21="41",$I$21,0)+IF($F$22="41",$I$22,0)+IF($F$23="41",$I$23,0)+IF($F$24="41",$I$24,0)+IF($F$25="41",$I$25,0)+IF($F$26="41",$I$26,0)+IF($F$27="41",$I$27,0)+IF($F$28="41",$I$28,0)+IF($F$29="41",$I$29,0)+IF($F$30="41",$I$30,0)+IF($F$31="41",$I$31,0)+IF($F$32="41",$I$32,0)+IF($F$33="41",$I$33,0)+IF($F$34="41",$I$34,0)+IF($F$35="41",$I$35,0)+IF($F$36="41",$I$36,0)+IF($F$37="41",$I$37,0)+IF($F$38="41",$I$38,0)+IF($F$39="41",$I$39,0)+IF($F$40="41",$I$40,0)+IF($F$41="41",$I$41,0)+IF($F$42="41",$I$42,0)+IF($F$43="41",$I$43,0)+IF($F$44="41",$I$44,0)+IF($F$45="41",$I$45,0)+IF($F$46="41",$I$46,0)+IF($F$47="41",$I$47,0)+IF($F$48="41",$I$48,0)+IF($F$49="41",$I$49,0)+IF($F$50="41",$I$50,0)+IF($F$51="41",$I$51,0)+IF($F$52="41",$I$52,0)+IF($F$53="41",$I$53,0)+IF($F$54="41",$I$54,0)+IF($F$55="41",$I$55,0)</f>
        <v>0</v>
      </c>
      <c r="J71" s="184"/>
      <c r="K71" s="184"/>
      <c r="L71" s="183">
        <f>IF($F$21="41",$L$21,0)+IF($F$22="41",$L$22,0)+IF($F$23="41",$L$23,0)+IF($F$24="41",$L$24,0)+IF($F$25="41",$L$25,0)+IF($F$26="41",$L$26,0)+IF($F$27="41",$L$27,0)+IF($F$28="41",$L$28,0)+IF($F$29="41",$L$29,0)+IF($F$30="41",$L$30,0)+IF($F$31="41",$L$31,0)+IF($F$32="41",$L$32,0)+IF($F$33="41",$L$33,0)+IF($F$34="41",$L$34,0)+IF($F$35="41",$L$35,0)+IF($F$36="41",$L$36,0)+IF($F$37="41",$L$37,0)+IF($F$38="41",$L$38,0)+IF($F$39="41",$L$39,0)+IF($F$40="41",$L$40,0)+IF($F$41="41",$L$41,0)+IF($F$42="41",$L$42,0)+IF($F$43="41",$L$43,0)+IF($F$44="41",$L$44,0)+IF($F$45="41",$L$45,0)+IF($F$46="41",$L$46,0)+IF($F$47="41",$L$47,0)+IF($F$48="41",$L$48,0)+IF($F$49="41",$L$49,0)+IF($F$50="41",$L$50,0)+IF($F$51="41",$L$51,0)+IF($F$52="41",$L$52,0)+IF($F$53="41",$L$53,0)+IF($F$54="41",$L$54,0)+IF($F$55="41",$L$55,0)</f>
        <v>0</v>
      </c>
      <c r="M71" s="184"/>
      <c r="N71" s="184"/>
      <c r="O71" s="183">
        <f>IF($F$21="41",$O$21,0)+IF($F$22="41",$O$22,0)+IF($F$23="41",$O$23,0)+IF($F$24="41",$O$24,0)+IF($F$25="41",$O$25,0)+IF($F$26="41",$O$26,0)+IF($F$27="41",$O$27,0)+IF($F$28="41",$O$28,0)+IF($F$29="41",$O$29,0)+IF($F$30="41",$O$30,0)+IF($F$31="41",$O$31,0)+IF($F$32="41",$O$32,0)+IF($F$33="41",$O$33,0)+IF($F$34="41",$O$34,0)+IF($F$35="41",$O$35,0)+IF($F$36="41",$O$36,0)+IF($F$37="41",$O$37,0)+IF($F$38="41",$O$38,0)+IF($F$39="41",$O$39,0)+IF($F$40="41",$O$40,0)+IF($F$41="41",$O$41,0)+IF($F$42="41",$O$42,0)+IF($F$43="41",$O$43,0)+IF($F$44="41",$O$44,0)+IF($F$45="41",$O$45,0)+IF($F$46="41",$O$46,0)+IF($F$47="41",$O$47,0)+IF($F$48="41",$O$48,0)+IF($F$49="41",$O$49,0)+IF($F$50="41",$O$50,0)+IF($F$51="41",$O$51,0)+IF($F$52="41",$O$52,0)+IF($F$53="41",$O$53,0)+IF($F$54="41",$O$54,0)+IF($F$55="41",$O$55,0)</f>
        <v>0</v>
      </c>
      <c r="P71" s="184"/>
      <c r="Q71" s="192"/>
      <c r="R71" s="183">
        <f>IF($F$21="41",$R$21,0)+IF($F$22="41",$R$22,0)+IF($F$23="41",$R$23,0)+IF($F$24="41",$R$24,0)+IF($F$25="41",$R$25,0)+IF($F$26="41",$R$26,0)+IF($F$27="41",$R$27,0)+IF($F$28="41",$R$28,0)+IF($F$29="41",$R$29,0)+IF($F$30="41",$R$30,0)+IF($F$31="41",$R$31,0)+IF($F$32="41",$R$32,0)+IF($F$33="41",$R$33,0)+IF($F$34="41",$R$34,0)+IF($F$35="41",$R$35,0)+IF($F$36="41",$R$36,0)+IF($F$37="41",$R$37,0)+IF($F$38="41",$R$38,0)+IF($F$39="41",$R$39,0)+IF($F$40="41",$R$40,0)+IF($F$41="41",$R$41,0)+IF($F$42="41",$R$42,0)+IF($F$43="41",$R$43,0)+IF($F$44="41",$R$44,0)+IF($F$45="41",$R$45,0)+IF($F$46="41",$R$46,0)+IF($F$47="41",$R$47,0)+IF($F$48="41",$R$48,0)+IF($F$49="41",$R$49,0)+IF($F$50="41",$R$50,0)+IF($F$51="41",$R$51,0)+IF($F$52="41",$R$52,0)+IF($F$53="41",$R$53,0)+IF($F$54="41",$R$54,0)+IF($F$55="41",$R$55,0)</f>
        <v>0</v>
      </c>
      <c r="S71" s="184"/>
      <c r="T71" s="184"/>
      <c r="U71" s="183">
        <f>IF($F$21="41",$U$21,0)+IF($F$22="41",$U$22,0)+IF($F$23="41",$U$23,0)+IF($F$24="41",$U$24,0)+IF($F$25="41",$U$25,0)+IF($F$26="41",$U$26,0)+IF($F$27="41",$U$27,0)+IF($F$28="41",$U$28,0)+IF($F$29="41",$U$29,0)+IF($F$30="41",$U$30,0)+IF($F$31="41",$U$31,0)+IF($F$32="41",$U$32,0)+IF($F$33="41",$U$33,0)+IF($F$34="41",$U$34,0)+IF($F$35="41",$U$35,0)+IF($F$36="41",$U$36,0)+IF($F$37="41",$U$37,0)+IF($F$38="41",$U$38,0)+IF($F$39="41",$U$39,0)+IF($F$40="41",$U$40,0)+IF($F$41="41",$U$41,0)+IF($F$42="41",$U$42,0)+IF($F$43="41",$U$43,0)+IF($F$44="41",$U$44,0)+IF($F$45="41",$U$45,0)+IF($F$46="41",$U$46,0)+IF($F$47="41",$U$47,0)+IF($F$48="41",$U$48,0)+IF($F$49="41",$U$49,0)+IF($F$50="41",$U$50,0)+IF($F$51="41",$U$51,0)+IF($F$52="41",$U$52,0)+IF($F$53="41",$U$53,0)+IF($F$54="41",$U$54,0)+IF($F$55="41",$U$55,0)</f>
        <v>0</v>
      </c>
      <c r="V71" s="184"/>
      <c r="W71" s="347"/>
    </row>
    <row r="72" spans="1:23">
      <c r="A72" s="27">
        <v>42</v>
      </c>
      <c r="B72" s="188" t="s">
        <v>1150</v>
      </c>
      <c r="C72" s="189"/>
      <c r="D72" s="189"/>
      <c r="E72" s="189"/>
      <c r="F72" s="189"/>
      <c r="G72" s="189"/>
      <c r="H72" s="189"/>
      <c r="I72" s="191">
        <f>IF($F$21="42",$I$21,0)+IF($F$22="42",$I$22,0)+IF($F$23="42",$I$23,0)+IF($F$24="42",$I$24,0)+IF($F$25="42",$I$25,0)+IF($F$26="42",$I$26,0)+IF($F$27="42",$I$27,0)+IF($F$28="42",$I$28,0)+IF($F$29="42",$I$29,0)+IF($F$30="42",$I$30,0)+IF($F$31="42",$I$31,0)+IF($F$32="42",$I$32,0)+IF($F$33="42",$I$33,0)+IF($F$34="42",$I$34,0)+IF($F$35="42",$I$35,0)+IF($F$36="42",$I$36,0)+IF($F$37="42",$I$37,0)+IF($F$38="42",$I$38,0)+IF($F$39="42",$I$39,0)+IF($F$40="42",$I$40,0)+IF($F$41="42",$I$41,0)+IF($F$42="42",$I$42,0)+IF($F$43="42",$I$43,0)+IF($F$44="42",$I$44,0)+IF($F$45="42",$I$45,0)+IF($F$46="42",$I$46,0)+IF($F$47="42",$I$47,0)+IF($F$48="42",$I$48,0)+IF($F$49="42",$I$49,0)+IF($F$50="42",$I$50,0)+IF($F$51="42",$I$51,0)+IF($F$52="42",$I$52,0)+IF($F$53="42",$I$53,0)+IF($F$54="42",$I$54,0)+IF($F$55="42",$I$55,0)</f>
        <v>0</v>
      </c>
      <c r="J72" s="184"/>
      <c r="K72" s="184"/>
      <c r="L72" s="183">
        <f>IF($F$21="42",$L$21,0)+IF($F$22="42",$L$22,0)+IF($F$23="42",$L$23,0)+IF($F$24="42",$L$24,0)+IF($F$25="42",$L$25,0)+IF($F$26="42",$L$26,0)+IF($F$27="42",$L$27,0)+IF($F$28="42",$L$28,0)+IF($F$29="42",$L$29,0)+IF($F$30="42",$L$30,0)+IF($F$31="42",$L$31,0)+IF($F$32="42",$L$32,0)+IF($F$33="42",$L$33,0)+IF($F$34="42",$L$34,0)+IF($F$35="42",$L$35,0)+IF($F$36="42",$L$36,0)+IF($F$37="42",$L$37,0)+IF($F$38="42",$L$38,0)+IF($F$39="42",$L$39,0)+IF($F$40="42",$L$40,0)+IF($F$41="42",$L$41,0)+IF($F$42="42",$L$42,0)+IF($F$43="42",$L$43,0)+IF($F$44="42",$L$44,0)+IF($F$45="42",$L$45,0)+IF($F$46="42",$L$46,0)+IF($F$47="42",$L$47,0)+IF($F$48="42",$L$48,0)+IF($F$49="42",$L$49,0)+IF($F$50="42",$L$50,0)+IF($F$51="42",$L$51,0)+IF($F$52="42",$L$52,0)+IF($F$53="42",$L$53,0)+IF($F$54="42",$L$54,0)+IF($F$55="42",$L$55,0)</f>
        <v>0</v>
      </c>
      <c r="M72" s="184"/>
      <c r="N72" s="184"/>
      <c r="O72" s="183">
        <f>IF($F$21="42",$O$21,0)+IF($F$22="42",$O$22,0)+IF($F$23="42",$O$23,0)+IF($F$24="42",$O$24,0)+IF($F$25="42",$O$25,0)+IF($F$26="42",$O$26,0)+IF($F$27="42",$O$27,0)+IF($F$28="42",$O$28,0)+IF($F$29="42",$O$29,0)+IF($F$30="42",$O$30,0)+IF($F$31="42",$O$31,0)+IF($F$32="42",$O$32,0)+IF($F$33="42",$O$33,0)+IF($F$34="42",$O$34,0)+IF($F$35="42",$O$35,0)+IF($F$36="42",$O$36,0)+IF($F$37="42",$O$37,0)+IF($F$38="42",$O$38,0)+IF($F$39="42",$O$39,0)+IF($F$40="42",$O$40,0)+IF($F$41="42",$O$41,0)+IF($F$42="42",$O$42,0)+IF($F$43="42",$O$43,0)+IF($F$44="42",$O$44,0)+IF($F$45="42",$O$45,0)+IF($F$46="42",$O$46,0)+IF($F$47="42",$O$47,0)+IF($F$48="42",$O$48,0)+IF($F$49="42",$O$49,0)+IF($F$50="42",$O$50,0)+IF($F$51="42",$O$51,0)+IF($F$52="42",$O$52,0)+IF($F$53="42",$O$53,0)+IF($F$54="42",$O$54,0)+IF($F$55="42",$O$55,0)</f>
        <v>0</v>
      </c>
      <c r="P72" s="184"/>
      <c r="Q72" s="192"/>
      <c r="R72" s="183">
        <f>IF($F$21="42",$R$21,0)+IF($F$22="42",$R$22,0)+IF($F$23="42",$R$23,0)+IF($F$24="42",$R$24,0)+IF($F$25="42",$R$25,0)+IF($F$26="42",$R$26,0)+IF($F$27="42",$R$27,0)+IF($F$28="42",$R$28,0)+IF($F$29="42",$R$29,0)+IF($F$30="42",$R$30,0)+IF($F$31="42",$R$31,0)+IF($F$32="42",$R$32,0)+IF($F$33="42",$R$33,0)+IF($F$34="42",$R$34,0)+IF($F$35="42",$R$35,0)+IF($F$36="42",$R$36,0)+IF($F$37="42",$R$37,0)+IF($F$38="42",$R$38,0)+IF($F$39="42",$R$39,0)+IF($F$40="42",$R$40,0)+IF($F$41="42",$R$41,0)+IF($F$42="42",$R$42,0)+IF($F$43="42",$R$43,0)+IF($F$44="42",$R$44,0)+IF($F$45="42",$R$45,0)+IF($F$46="42",$R$46,0)+IF($F$47="42",$R$47,0)+IF($F$48="42",$R$48,0)+IF($F$49="42",$R$49,0)+IF($F$50="42",$R$50,0)+IF($F$51="42",$R$51,0)+IF($F$52="42",$R$52,0)+IF($F$53="42",$R$53,0)+IF($F$54="42",$R$54,0)+IF($F$55="42",$R$55,0)</f>
        <v>0</v>
      </c>
      <c r="S72" s="184"/>
      <c r="T72" s="184"/>
      <c r="U72" s="183">
        <f>IF($F$21="42",$U$21,0)+IF($F$22="42",$U$22,0)+IF($F$23="42",$U$23,0)+IF($F$24="42",$U$24,0)+IF($F$25="42",$U$25,0)+IF($F$26="42",$U$26,0)+IF($F$27="42",$U$27,0)+IF($F$28="42",$U$28,0)+IF($F$29="42",$U$29,0)+IF($F$30="42",$U$30,0)+IF($F$31="42",$U$31,0)+IF($F$32="42",$U$32,0)+IF($F$33="42",$U$33,0)+IF($F$34="42",$U$34,0)+IF($F$35="42",$U$35,0)+IF($F$36="42",$U$36,0)+IF($F$37="42",$U$37,0)+IF($F$38="42",$U$38,0)+IF($F$39="42",$U$39,0)+IF($F$40="42",$U$40,0)+IF($F$41="42",$U$41,0)+IF($F$42="42",$U$42,0)+IF($F$43="42",$U$43,0)+IF($F$44="42",$U$44,0)+IF($F$45="42",$U$45,0)+IF($F$46="42",$U$46,0)+IF($F$47="42",$U$47,0)+IF($F$48="42",$U$48,0)+IF($F$49="42",$U$49,0)+IF($F$50="42",$U$50,0)+IF($F$51="42",$U$51,0)+IF($F$52="42",$U$52,0)+IF($F$53="42",$U$53,0)+IF($F$54="42",$U$54,0)+IF($F$55="42",$U$55,0)</f>
        <v>0</v>
      </c>
      <c r="V72" s="184"/>
      <c r="W72" s="347"/>
    </row>
    <row r="73" spans="1:23" ht="13.8" thickBot="1">
      <c r="A73" s="26">
        <v>43</v>
      </c>
      <c r="B73" s="203" t="s">
        <v>1151</v>
      </c>
      <c r="C73" s="204"/>
      <c r="D73" s="204"/>
      <c r="E73" s="204"/>
      <c r="F73" s="204"/>
      <c r="G73" s="204"/>
      <c r="H73" s="204"/>
      <c r="I73" s="193">
        <f>IF($F$21="43",$I$21,0)+IF($F$22="43",$I$22,0)+IF($F$23="43",$I$23,0)+IF($F$24="43",$I$24,0)+IF($F$25="43",$I$25,0)+IF($F$26="43",$I$26,0)+IF($F$27="43",$I$27,0)+IF($F$28="43",$I$28,0)+IF($F$29="43",$I$29,0)+IF($F$30="43",$I$30,0)+IF($F$31="43",$I$31,0)+IF($F$32="43",$I$32,0)+IF($F$33="43",$I$33,0)+IF($F$34="43",$I$34,0)+IF($F$35="43",$I$35,0)+IF($F$36="43",$I$36,0)+IF($F$37="43",$I$37,0)+IF($F$38="43",$I$38,0)+IF($F$39="43",$I$39,0)+IF($F$40="43",$I$40,0)+IF($F$41="43",$I$41,0)+IF($F$42="43",$I$42,0)+IF($F$43="43",$I$43,0)+IF($F$44="43",$I$44,0)+IF($F$45="43",$I$45,0)+IF($F$46="43",$I$46,0)+IF($F$47="43",$I$47,0)+IF($F$48="43",$I$48,0)+IF($F$49="43",$I$49,0)+IF($F$50="43",$I$50,0)+IF($F$51="43",$I$51,0)+IF($F$52="43",$I$52,0)+IF($F$53="43",$I$53,0)+IF($F$54="43",$I$54,0)+IF($F$55="43",$I$55,0)</f>
        <v>0</v>
      </c>
      <c r="J73" s="181"/>
      <c r="K73" s="181"/>
      <c r="L73" s="180">
        <f>IF($F$21="43",$L$21,0)+IF($F$22="43",$L$22,0)+IF($F$23="43",$L$23,0)+IF($F$24="43",$L$24,0)+IF($F$25="43",$L$25,0)+IF($F$26="43",$L$26,0)+IF($F$27="43",$L$27,0)+IF($F$28="43",$L$28,0)+IF($F$29="43",$L$29,0)+IF($F$30="43",$L$30,0)+IF($F$31="43",$L$31,0)+IF($F$32="43",$L$32,0)+IF($F$33="43",$L$33,0)+IF($F$34="43",$L$34,0)+IF($F$35="43",$L$35,0)+IF($F$36="43",$L$36,0)+IF($F$37="43",$L$37,0)+IF($F$38="43",$L$38,0)+IF($F$39="43",$L$39,0)+IF($F$40="43",$L$40,0)+IF($F$41="43",$L$41,0)+IF($F$42="43",$L$42,0)+IF($F$43="43",$L$43,0)+IF($F$44="43",$L$44,0)+IF($F$45="43",$L$45,0)+IF($F$46="43",$L$46,0)+IF($F$47="43",$L$47,0)+IF($F$48="43",$L$48,0)+IF($F$49="43",$L$49,0)+IF($F$50="43",$L$50,0)+IF($F$51="43",$L$51,0)+IF($F$52="43",$L$52,0)+IF($F$53="43",$L$53,0)+IF($F$54="43",$L$54,0)+IF($F$55="43",$L$55,0)</f>
        <v>0</v>
      </c>
      <c r="M73" s="181"/>
      <c r="N73" s="181"/>
      <c r="O73" s="180">
        <f>IF($F$21="43",$O$21,0)+IF($F$22="43",$O$22,0)+IF($F$23="43",$O$23,0)+IF($F$24="43",$O$24,0)+IF($F$25="43",$O$25,0)+IF($F$26="43",$O$26,0)+IF($F$27="43",$O$27,0)+IF($F$28="43",$O$28,0)+IF($F$29="43",$O$29,0)+IF($F$30="43",$O$30,0)+IF($F$31="43",$O$31,0)+IF($F$32="43",$O$32,0)+IF($F$33="43",$O$33,0)+IF($F$34="43",$O$34,0)+IF($F$35="43",$O$35,0)+IF($F$36="43",$O$36,0)+IF($F$37="43",$O$37,0)+IF($F$38="43",$O$38,0)+IF($F$39="43",$O$39,0)+IF($F$40="43",$O$40,0)+IF($F$41="43",$O$41,0)+IF($F$42="43",$O$42,0)+IF($F$43="43",$O$43,0)+IF($F$44="43",$O$44,0)+IF($F$45="43",$O$45,0)+IF($F$46="43",$O$46,0)+IF($F$47="43",$O$47,0)+IF($F$48="43",$O$48,0)+IF($F$49="43",$O$49,0)+IF($F$50="43",$O$50,0)+IF($F$51="43",$O$51,0)+IF($F$52="43",$O$52,0)+IF($F$53="43",$O$53,0)+IF($F$54="43",$O$54,0)+IF($F$55="43",$O$55,0)</f>
        <v>0</v>
      </c>
      <c r="P73" s="181"/>
      <c r="Q73" s="182"/>
      <c r="R73" s="180">
        <f>IF($F$21="43",$R$21,0)+IF($F$22="43",$R$22,0)+IF($F$23="43",$R$23,0)+IF($F$24="43",$R$24,0)+IF($F$25="43",$R$25,0)+IF($F$26="43",$R$26,0)+IF($F$27="43",$R$27,0)+IF($F$28="43",$R$28,0)+IF($F$29="43",$R$29,0)+IF($F$30="43",$R$30,0)+IF($F$31="43",$R$31,0)+IF($F$32="43",$R$32,0)+IF($F$33="43",$R$33,0)+IF($F$34="43",$R$34,0)+IF($F$35="43",$R$35,0)+IF($F$36="43",$R$36,0)+IF($F$37="43",$R$37,0)+IF($F$38="43",$R$38,0)+IF($F$39="43",$R$39,0)+IF($F$40="43",$R$40,0)+IF($F$41="43",$R$41,0)+IF($F$42="43",$R$42,0)+IF($F$43="43",$R$43,0)+IF($F$44="43",$R$44,0)+IF($F$45="43",$R$45,0)+IF($F$46="43",$R$46,0)+IF($F$47="43",$R$47,0)+IF($F$48="43",$R$48,0)+IF($F$49="43",$R$49,0)+IF($F$50="43",$R$50,0)+IF($F$51="43",$R$51,0)+IF($F$52="43",$R$52,0)+IF($F$53="43",$R$53,0)+IF($F$54="43",$R$54,0)+IF($F$55="43",$R$55,0)</f>
        <v>0</v>
      </c>
      <c r="S73" s="181"/>
      <c r="T73" s="181"/>
      <c r="U73" s="180">
        <f>IF($F$21="43",$U$21,0)+IF($F$22="43",$U$22,0)+IF($F$23="43",$U$23,0)+IF($F$24="43",$U$24,0)+IF($F$25="43",$U$25,0)+IF($F$26="43",$U$26,0)+IF($F$27="43",$U$27,0)+IF($F$28="43",$U$28,0)+IF($F$29="43",$U$29,0)+IF($F$30="43",$U$30,0)+IF($F$31="43",$U$31,0)+IF($F$32="43",$U$32,0)+IF($F$33="43",$U$33,0)+IF($F$34="43",$U$34,0)+IF($F$35="43",$U$35,0)+IF($F$36="43",$U$36,0)+IF($F$37="43",$U$37,0)+IF($F$38="43",$U$38,0)+IF($F$39="43",$U$39,0)+IF($F$40="43",$U$40,0)+IF($F$41="43",$U$41,0)+IF($F$42="43",$U$42,0)+IF($F$43="43",$U$43,0)+IF($F$44="43",$U$44,0)+IF($F$45="43",$U$45,0)+IF($F$46="43",$U$46,0)+IF($F$47="43",$U$47,0)+IF($F$48="43",$U$48,0)+IF($F$49="43",$U$49,0)+IF($F$50="43",$U$50,0)+IF($F$51="43",$U$51,0)+IF($F$52="43",$U$52,0)+IF($F$53="43",$U$53,0)+IF($F$54="43",$U$54,0)+IF($F$55="43",$U$55,0)</f>
        <v>0</v>
      </c>
      <c r="V73" s="181"/>
      <c r="W73" s="348"/>
    </row>
    <row r="74" spans="1:23" s="8" customFormat="1">
      <c r="A74" s="25">
        <v>5</v>
      </c>
      <c r="B74" s="216" t="s">
        <v>1152</v>
      </c>
      <c r="C74" s="217"/>
      <c r="D74" s="217"/>
      <c r="E74" s="217"/>
      <c r="F74" s="217"/>
      <c r="G74" s="217"/>
      <c r="H74" s="217"/>
      <c r="I74" s="249">
        <f>I75+I76+I77</f>
        <v>0</v>
      </c>
      <c r="J74" s="187"/>
      <c r="K74" s="187"/>
      <c r="L74" s="186">
        <f>L75+L76+L77</f>
        <v>0</v>
      </c>
      <c r="M74" s="187"/>
      <c r="N74" s="187"/>
      <c r="O74" s="186">
        <f>O75+O76+O77</f>
        <v>0</v>
      </c>
      <c r="P74" s="187"/>
      <c r="Q74" s="239"/>
      <c r="R74" s="186">
        <f>R75+R76+R77</f>
        <v>0</v>
      </c>
      <c r="S74" s="187"/>
      <c r="T74" s="187"/>
      <c r="U74" s="186">
        <f>U75+U76+U77</f>
        <v>0</v>
      </c>
      <c r="V74" s="187"/>
      <c r="W74" s="349"/>
    </row>
    <row r="75" spans="1:23">
      <c r="A75" s="27">
        <v>51</v>
      </c>
      <c r="B75" s="188" t="s">
        <v>1153</v>
      </c>
      <c r="C75" s="189"/>
      <c r="D75" s="189"/>
      <c r="E75" s="189"/>
      <c r="F75" s="189"/>
      <c r="G75" s="189"/>
      <c r="H75" s="189"/>
      <c r="I75" s="191">
        <f>IF($F$21="51",$I$21,0)+IF($F$22="51",$I$22,0)+IF($F$23="51",$I$23,0)+IF($F$24="51",$I$24,0)+IF($F$25="51",$I$25,0)+IF($F$26="51",$I$26,0)+IF($F$27="51",$I$27,0)+IF($F$28="51",$I$28,0)+IF($F$29="51",$I$29,0)+IF($F$30="51",$I$30,0)+IF($F$31="51",$I$31,0)+IF($F$32="51",$I$32,0)+IF($F$33="51",$I$33,0)+IF($F$34="51",$I$34,0)+IF($F$35="51",$I$35,0)+IF($F$36="51",$I$36,0)+IF($F$37="51",$I$37,0)+IF($F$38="51",$I$38,0)+IF($F$39="51",$I$39,0)+IF($F$40="51",$I$40,0)+IF($F$41="51",$I$41,0)+IF($F$42="51",$I$42,0)+IF($F$43="51",$I$43,0)+IF($F$44="51",$I$44,0)+IF($F$45="51",$I$45,0)+IF($F$46="51",$I$46,0)+IF($F$47="51",$I$47,0)+IF($F$48="51",$I$48,0)+IF($F$49="51",$I$49,0)+IF($F$50="51",$I$50,0)+IF($F$51="51",$I$51,0)+IF($F$52="51",$I$52,0)+IF($F$53="51",$I$53,0)+IF($F$54="51",$I$54,0)+IF($F$55="51",$I$55,0)</f>
        <v>0</v>
      </c>
      <c r="J75" s="184"/>
      <c r="K75" s="184"/>
      <c r="L75" s="183">
        <f>IF($F$21="51",$L$21,0)+IF($F$22="51",$L$22,0)+IF($F$23="51",$L$23,0)+IF($F$24="51",$L$24,0)+IF($F$25="51",$L$25,0)+IF($F$26="51",$L$26,0)+IF($F$27="51",$L$27,0)+IF($F$28="51",$L$28,0)+IF($F$29="51",$L$29,0)+IF($F$30="51",$L$30,0)+IF($F$31="51",$L$31,0)+IF($F$32="51",$L$32,0)+IF($F$33="51",$L$33,0)+IF($F$34="51",$L$34,0)+IF($F$35="51",$L$35,0)+IF($F$36="51",$L$36,0)+IF($F$37="51",$L$37,0)+IF($F$38="51",$L$38,0)+IF($F$39="51",$L$39,0)+IF($F$40="51",$L$40,0)+IF($F$41="51",$L$41,0)+IF($F$42="51",$L$42,0)+IF($F$43="51",$L$43,0)+IF($F$44="51",$L$44,0)+IF($F$45="51",$L$45,0)+IF($F$46="51",$L$46,0)+IF($F$47="51",$L$47,0)+IF($F$48="51",$L$48,0)+IF($F$49="51",$L$49,0)+IF($F$50="51",$L$50,0)+IF($F$51="51",$L$51,0)+IF($F$52="51",$L$52,0)+IF($F$53="51",$L$53,0)+IF($F$54="51",$L$54,0)+IF($F$55="51",$L$55,0)</f>
        <v>0</v>
      </c>
      <c r="M75" s="184"/>
      <c r="N75" s="184"/>
      <c r="O75" s="183">
        <f>IF($F$21="51",$O$21,0)+IF($F$22="51",$O$22,0)+IF($F$23="51",$O$23,0)+IF($F$24="51",$O$24,0)+IF($F$25="51",$O$25,0)+IF($F$26="51",$O$26,0)+IF($F$27="51",$O$27,0)+IF($F$28="51",$O$28,0)+IF($F$29="51",$O$29,0)+IF($F$30="51",$O$30,0)+IF($F$31="51",$O$31,0)+IF($F$32="51",$O$32,0)+IF($F$33="51",$O$33,0)+IF($F$34="51",$O$34,0)+IF($F$35="51",$O$35,0)+IF($F$36="51",$O$36,0)+IF($F$37="51",$O$37,0)+IF($F$38="51",$O$38,0)+IF($F$39="51",$O$39,0)+IF($F$40="51",$O$40,0)+IF($F$41="51",$O$41,0)+IF($F$42="51",$O$42,0)+IF($F$43="51",$O$43,0)+IF($F$44="51",$O$44,0)+IF($F$45="51",$O$45,0)+IF($F$46="51",$O$46,0)+IF($F$47="51",$O$47,0)+IF($F$48="51",$O$48,0)+IF($F$49="51",$O$49,0)+IF($F$50="51",$O$50,0)+IF($F$51="51",$O$51,0)+IF($F$52="51",$O$52,0)+IF($F$53="51",$O$53,0)+IF($F$54="51",$O$54,0)+IF($F$55="51",$O$55,0)</f>
        <v>0</v>
      </c>
      <c r="P75" s="184"/>
      <c r="Q75" s="192"/>
      <c r="R75" s="183">
        <f>IF($F$21="51",$R$21,0)+IF($F$22="51",$R$22,0)+IF($F$23="51",$R$23,0)+IF($F$24="51",$R$24,0)+IF($F$25="51",$R$25,0)+IF($F$26="51",$R$26,0)+IF($F$27="51",$R$27,0)+IF($F$28="51",$R$28,0)+IF($F$29="51",$R$29,0)+IF($F$30="51",$R$30,0)+IF($F$31="51",$R$31,0)+IF($F$32="51",$R$32,0)+IF($F$33="51",$R$33,0)+IF($F$34="51",$R$34,0)+IF($F$35="51",$R$35,0)+IF($F$36="51",$R$36,0)+IF($F$37="51",$R$37,0)+IF($F$38="51",$R$38,0)+IF($F$39="51",$R$39,0)+IF($F$40="51",$R$40,0)+IF($F$41="51",$R$41,0)+IF($F$42="51",$R$42,0)+IF($F$43="51",$R$43,0)+IF($F$44="51",$R$44,0)+IF($F$45="51",$R$45,0)+IF($F$46="51",$R$46,0)+IF($F$47="51",$R$47,0)+IF($F$48="51",$R$48,0)+IF($F$49="51",$R$49,0)+IF($F$50="51",$R$50,0)+IF($F$51="51",$R$51,0)+IF($F$52="51",$R$52,0)+IF($F$53="51",$R$53,0)+IF($F$54="51",$R$54,0)+IF($F$55="51",$R$55,0)</f>
        <v>0</v>
      </c>
      <c r="S75" s="184"/>
      <c r="T75" s="184"/>
      <c r="U75" s="183">
        <f>IF($F$21="51",$U$21,0)+IF($F$22="51",$U$22,0)+IF($F$23="51",$U$23,0)+IF($F$24="51",$U$24,0)+IF($F$25="51",$U$25,0)+IF($F$26="51",$U$26,0)+IF($F$27="51",$U$27,0)+IF($F$28="51",$U$28,0)+IF($F$29="51",$U$29,0)+IF($F$30="51",$U$30,0)+IF($F$31="51",$U$31,0)+IF($F$32="51",$U$32,0)+IF($F$33="51",$U$33,0)+IF($F$34="51",$U$34,0)+IF($F$35="51",$U$35,0)+IF($F$36="51",$U$36,0)+IF($F$37="51",$U$37,0)+IF($F$38="51",$U$38,0)+IF($F$39="51",$U$39,0)+IF($F$40="51",$U$40,0)+IF($F$41="51",$U$41,0)+IF($F$42="51",$U$42,0)+IF($F$43="51",$U$43,0)+IF($F$44="51",$U$44,0)+IF($F$45="51",$U$45,0)+IF($F$46="51",$U$46,0)+IF($F$47="51",$U$47,0)+IF($F$48="51",$U$48,0)+IF($F$49="51",$U$49,0)+IF($F$50="51",$U$50,0)+IF($F$51="51",$U$51,0)+IF($F$52="51",$U$52,0)+IF($F$53="51",$U$53,0)+IF($F$54="51",$U$54,0)+IF($F$55="51",$U$55,0)</f>
        <v>0</v>
      </c>
      <c r="V75" s="184"/>
      <c r="W75" s="347"/>
    </row>
    <row r="76" spans="1:23">
      <c r="A76" s="27">
        <v>52</v>
      </c>
      <c r="B76" s="188" t="s">
        <v>1154</v>
      </c>
      <c r="C76" s="189"/>
      <c r="D76" s="189"/>
      <c r="E76" s="189"/>
      <c r="F76" s="189"/>
      <c r="G76" s="189"/>
      <c r="H76" s="189"/>
      <c r="I76" s="191">
        <f>IF($F$21="52",$I$21,0)+IF($F$22="52",$I$22,0)+IF($F$23="52",$I$23,0)+IF($F$24="52",$I$24,0)+IF($F$25="52",$I$25,0)+IF($F$26="52",$I$26,0)+IF($F$27="52",$I$27,0)+IF($F$28="52",$I$28,0)+IF($F$29="52",$I$29,0)+IF($F$30="52",$I$30,0)+IF($F$31="52",$I$31,0)+IF($F$32="52",$I$32,0)+IF($F$33="52",$I$33,0)+IF($F$34="52",$I$34,0)+IF($F$35="52",$I$35,0)+IF($F$36="52",$I$36,0)+IF($F$37="52",$I$37,0)+IF($F$38="52",$I$38,0)+IF($F$39="52",$I$39,0)+IF($F$40="52",$I$40,0)+IF($F$41="52",$I$41,0)+IF($F$42="52",$I$42,0)+IF($F$43="52",$I$43,0)+IF($F$44="52",$I$44,0)+IF($F$45="52",$I$45,0)+IF($F$46="52",$I$46,0)+IF($F$47="52",$I$47,0)+IF($F$48="52",$I$48,0)+IF($F$49="52",$I$49,0)+IF($F$50="52",$I$50,0)+IF($F$51="52",$I$51,0)+IF($F$52="52",$I$52,0)+IF($F$53="52",$I$53,0)+IF($F$54="52",$I$54,0)+IF($F$55="52",$I$55,0)</f>
        <v>0</v>
      </c>
      <c r="J76" s="184"/>
      <c r="K76" s="184"/>
      <c r="L76" s="183">
        <f>IF($F$21="52",$L$21,0)+IF($F$22="52",$L$22,0)+IF($F$23="52",$L$23,0)+IF($F$24="52",$L$24,0)+IF($F$25="52",$L$25,0)+IF($F$26="52",$L$26,0)+IF($F$27="52",$L$27,0)+IF($F$28="52",$L$28,0)+IF($F$29="52",$L$29,0)+IF($F$30="52",$L$30,0)+IF($F$31="52",$L$31,0)+IF($F$32="52",$L$32,0)+IF($F$33="52",$L$33,0)+IF($F$34="52",$L$34,0)+IF($F$35="52",$L$35,0)+IF($F$36="52",$L$36,0)+IF($F$37="52",$L$37,0)+IF($F$38="52",$L$38,0)+IF($F$39="52",$L$39,0)+IF($F$40="52",$L$40,0)+IF($F$41="52",$L$41,0)+IF($F$42="52",$L$42,0)+IF($F$43="52",$L$43,0)+IF($F$44="52",$L$44,0)+IF($F$45="52",$L$45,0)+IF($F$46="52",$L$46,0)+IF($F$47="52",$L$47,0)+IF($F$48="52",$L$48,0)+IF($F$49="52",$L$49,0)+IF($F$50="52",$L$50,0)+IF($F$51="52",$L$51,0)+IF($F$52="52",$L$52,0)+IF($F$53="52",$L$53,0)+IF($F$54="52",$L$54,0)+IF($F$55="52",$L$55,0)</f>
        <v>0</v>
      </c>
      <c r="M76" s="184"/>
      <c r="N76" s="184"/>
      <c r="O76" s="183">
        <f>IF($F$21="52",$O$21,0)+IF($F$22="52",$O$22,0)+IF($F$23="52",$O$23,0)+IF($F$24="52",$O$24,0)+IF($F$25="52",$O$25,0)+IF($F$26="52",$O$26,0)+IF($F$27="52",$O$27,0)+IF($F$28="52",$O$28,0)+IF($F$29="52",$O$29,0)+IF($F$30="52",$O$30,0)+IF($F$31="52",$O$31,0)+IF($F$32="52",$O$32,0)+IF($F$33="52",$O$33,0)+IF($F$34="52",$O$34,0)+IF($F$35="52",$O$35,0)+IF($F$36="52",$O$36,0)+IF($F$37="52",$O$37,0)+IF($F$38="52",$O$38,0)+IF($F$39="52",$O$39,0)+IF($F$40="52",$O$40,0)+IF($F$41="52",$O$41,0)+IF($F$42="52",$O$42,0)+IF($F$43="52",$O$43,0)+IF($F$44="52",$O$44,0)+IF($F$45="52",$O$45,0)+IF($F$46="52",$O$46,0)+IF($F$47="52",$O$47,0)+IF($F$48="52",$O$48,0)+IF($F$49="52",$O$49,0)+IF($F$50="52",$O$50,0)+IF($F$51="52",$O$51,0)+IF($F$52="52",$O$52,0)+IF($F$53="52",$O$53,0)+IF($F$54="52",$O$54,0)+IF($F$55="52",$O$55,0)</f>
        <v>0</v>
      </c>
      <c r="P76" s="184"/>
      <c r="Q76" s="192"/>
      <c r="R76" s="183">
        <f>IF($F$21="52",$R$21,0)+IF($F$22="52",$R$22,0)+IF($F$23="52",$R$23,0)+IF($F$24="52",$R$24,0)+IF($F$25="52",$R$25,0)+IF($F$26="52",$R$26,0)+IF($F$27="52",$R$27,0)+IF($F$28="52",$R$28,0)+IF($F$29="52",$R$29,0)+IF($F$30="52",$R$30,0)+IF($F$31="52",$R$31,0)+IF($F$32="52",$R$32,0)+IF($F$33="52",$R$33,0)+IF($F$34="52",$R$34,0)+IF($F$35="52",$R$35,0)+IF($F$36="52",$R$36,0)+IF($F$37="52",$R$37,0)+IF($F$38="52",$R$38,0)+IF($F$39="52",$R$39,0)+IF($F$40="52",$R$40,0)+IF($F$41="52",$R$41,0)+IF($F$42="52",$R$42,0)+IF($F$43="52",$R$43,0)+IF($F$44="52",$R$44,0)+IF($F$45="52",$R$45,0)+IF($F$46="52",$R$46,0)+IF($F$47="52",$R$47,0)+IF($F$48="52",$R$48,0)+IF($F$49="52",$R$49,0)+IF($F$50="52",$R$50,0)+IF($F$51="52",$R$51,0)+IF($F$52="52",$R$52,0)+IF($F$53="52",$R$53,0)+IF($F$54="52",$R$54,0)+IF($F$55="52",$R$55,0)</f>
        <v>0</v>
      </c>
      <c r="S76" s="184"/>
      <c r="T76" s="184"/>
      <c r="U76" s="183">
        <f>IF($F$21="52",$U$21,0)+IF($F$22="52",$U$22,0)+IF($F$23="52",$U$23,0)+IF($F$24="52",$U$24,0)+IF($F$25="52",$U$25,0)+IF($F$26="52",$U$26,0)+IF($F$27="52",$U$27,0)+IF($F$28="52",$U$28,0)+IF($F$29="52",$U$29,0)+IF($F$30="52",$U$30,0)+IF($F$31="52",$U$31,0)+IF($F$32="52",$U$32,0)+IF($F$33="52",$U$33,0)+IF($F$34="52",$U$34,0)+IF($F$35="52",$U$35,0)+IF($F$36="52",$U$36,0)+IF($F$37="52",$U$37,0)+IF($F$38="52",$U$38,0)+IF($F$39="52",$U$39,0)+IF($F$40="52",$U$40,0)+IF($F$41="52",$U$41,0)+IF($F$42="52",$U$42,0)+IF($F$43="52",$U$43,0)+IF($F$44="52",$U$44,0)+IF($F$45="52",$U$45,0)+IF($F$46="52",$U$46,0)+IF($F$47="52",$U$47,0)+IF($F$48="52",$U$48,0)+IF($F$49="52",$U$49,0)+IF($F$50="52",$U$50,0)+IF($F$51="52",$U$51,0)+IF($F$52="52",$U$52,0)+IF($F$53="52",$U$53,0)+IF($F$54="52",$U$54,0)+IF($F$55="52",$U$55,0)</f>
        <v>0</v>
      </c>
      <c r="V76" s="184"/>
      <c r="W76" s="347"/>
    </row>
    <row r="77" spans="1:23" ht="13.8" thickBot="1">
      <c r="A77" s="26">
        <v>53</v>
      </c>
      <c r="B77" s="203" t="s">
        <v>1155</v>
      </c>
      <c r="C77" s="204"/>
      <c r="D77" s="204"/>
      <c r="E77" s="204"/>
      <c r="F77" s="204"/>
      <c r="G77" s="204"/>
      <c r="H77" s="204"/>
      <c r="I77" s="191">
        <f>IF($F$21="53",$I$21,0)+IF($F$22="53",$I$22,0)+IF($F$23="53",$I$23,0)+IF($F$24="53",$I$24,0)+IF($F$25="53",$I$25,0)+IF($F$26="53",$I$26,0)+IF($F$27="53",$I$27,0)+IF($F$28="53",$I$28,0)+IF($F$29="53",$I$29,0)+IF($F$30="53",$I$30,0)+IF($F$31="53",$I$31,0)+IF($F$32="53",$I$32,0)+IF($F$33="53",$I$33,0)+IF($F$34="53",$I$34,0)+IF($F$35="53",$I$35,0)+IF($F$36="53",$I$36,0)+IF($F$37="53",$I$37,0)+IF($F$38="53",$I$38,0)+IF($F$39="53",$I$39,0)+IF($F$40="53",$I$40,0)+IF($F$41="53",$I$41,0)+IF($F$42="53",$I$42,0)+IF($F$43="53",$I$43,0)+IF($F$44="53",$I$44,0)+IF($F$45="53",$I$45,0)+IF($F$46="53",$I$46,0)+IF($F$47="53",$I$47,0)+IF($F$48="53",$I$48,0)+IF($F$49="53",$I$49,0)+IF($F$50="53",$I$50,0)+IF($F$51="53",$I$51,0)+IF($F$52="53",$I$52,0)+IF($F$53="53",$I$53,0)+IF($F$54="53",$I$54,0)+IF($F$55="53",$I$55,0)</f>
        <v>0</v>
      </c>
      <c r="J77" s="184"/>
      <c r="K77" s="184"/>
      <c r="L77" s="183">
        <f>IF($F$21="53",$L$21,0)+IF($F$22="53",$L$22,0)+IF($F$23="53",$L$23,0)+IF($F$24="53",$L$24,0)+IF($F$25="53",$L$25,0)+IF($F$26="53",$L$26,0)+IF($F$27="53",$L$27,0)+IF($F$28="53",$L$28,0)+IF($F$29="53",$L$29,0)+IF($F$30="53",$L$30,0)+IF($F$31="53",$L$31,0)+IF($F$32="53",$L$32,0)+IF($F$33="53",$L$33,0)+IF($F$34="53",$L$34,0)+IF($F$35="53",$L$35,0)+IF($F$36="53",$L$36,0)+IF($F$37="53",$L$37,0)+IF($F$38="53",$L$38,0)+IF($F$39="53",$L$39,0)+IF($F$40="53",$L$40,0)+IF($F$41="53",$L$41,0)+IF($F$42="53",$L$42,0)+IF($F$43="53",$L$43,0)+IF($F$44="53",$L$44,0)+IF($F$45="53",$L$45,0)+IF($F$46="53",$L$46,0)+IF($F$47="53",$L$47,0)+IF($F$48="53",$L$48,0)+IF($F$49="53",$L$49,0)+IF($F$50="53",$L$50,0)+IF($F$51="53",$L$51,0)+IF($F$52="53",$L$52,0)+IF($F$53="53",$L$53,0)+IF($F$54="53",$L$54,0)+IF($F$55="53",$L$55,0)</f>
        <v>0</v>
      </c>
      <c r="M77" s="184"/>
      <c r="N77" s="184"/>
      <c r="O77" s="183">
        <f>IF($F$21="53",$O$21,0)+IF($F$22="53",$O$22,0)+IF($F$23="53",$O$23,0)+IF($F$24="53",$O$24,0)+IF($F$25="53",$O$25,0)+IF($F$26="53",$O$26,0)+IF($F$27="53",$O$27,0)+IF($F$28="53",$O$28,0)+IF($F$29="53",$O$29,0)+IF($F$30="53",$O$30,0)+IF($F$31="53",$O$31,0)+IF($F$32="53",$O$32,0)+IF($F$33="53",$O$33,0)+IF($F$34="53",$O$34,0)+IF($F$35="53",$O$35,0)+IF($F$36="53",$O$36,0)+IF($F$37="53",$O$37,0)+IF($F$38="53",$O$38,0)+IF($F$39="53",$O$39,0)+IF($F$40="53",$O$40,0)+IF($F$41="53",$O$41,0)+IF($F$42="53",$O$42,0)+IF($F$43="53",$O$43,0)+IF($F$44="53",$O$44,0)+IF($F$45="53",$O$45,0)+IF($F$46="53",$O$46,0)+IF($F$47="53",$O$47,0)+IF($F$48="53",$O$48,0)+IF($F$49="53",$O$49,0)+IF($F$50="53",$O$50,0)+IF($F$51="53",$O$51,0)+IF($F$52="53",$O$52,0)+IF($F$53="53",$O$53,0)+IF($F$54="53",$O$54,0)+IF($F$55="53",$O$55,0)</f>
        <v>0</v>
      </c>
      <c r="P77" s="184"/>
      <c r="Q77" s="192"/>
      <c r="R77" s="183">
        <f>IF($F$21="53",$R$21,0)+IF($F$22="53",$R$22,0)+IF($F$23="53",$R$23,0)+IF($F$24="53",$R$24,0)+IF($F$25="53",$R$25,0)+IF($F$26="53",$R$26,0)+IF($F$27="53",$R$27,0)+IF($F$28="53",$R$28,0)+IF($F$29="53",$R$29,0)+IF($F$30="53",$R$30,0)+IF($F$31="53",$R$31,0)+IF($F$32="53",$R$32,0)+IF($F$33="53",$R$33,0)+IF($F$34="53",$R$34,0)+IF($F$35="53",$R$35,0)+IF($F$36="53",$R$36,0)+IF($F$37="53",$R$37,0)+IF($F$38="53",$R$38,0)+IF($F$39="53",$R$39,0)+IF($F$40="53",$R$40,0)+IF($F$41="53",$R$41,0)+IF($F$42="53",$R$42,0)+IF($F$43="53",$R$43,0)+IF($F$44="53",$R$44,0)+IF($F$45="53",$R$45,0)+IF($F$46="53",$R$46,0)+IF($F$47="53",$R$47,0)+IF($F$48="53",$R$48,0)+IF($F$49="53",$R$49,0)+IF($F$50="53",$R$50,0)+IF($F$51="53",$R$51,0)+IF($F$52="53",$R$52,0)+IF($F$53="53",$R$53,0)+IF($F$54="53",$R$54,0)+IF($F$55="53",$R$55,0)</f>
        <v>0</v>
      </c>
      <c r="S77" s="184"/>
      <c r="T77" s="184"/>
      <c r="U77" s="183">
        <f>IF($F$21="53",$U$21,0)+IF($F$22="53",$U$22,0)+IF($F$23="53",$U$23,0)+IF($F$24="53",$U$24,0)+IF($F$25="53",$U$25,0)+IF($F$26="53",$U$26,0)+IF($F$27="53",$U$27,0)+IF($F$28="53",$U$28,0)+IF($F$29="53",$U$29,0)+IF($F$30="53",$U$30,0)+IF($F$31="53",$U$31,0)+IF($F$32="53",$U$32,0)+IF($F$33="53",$U$33,0)+IF($F$34="53",$U$34,0)+IF($F$35="53",$U$35,0)+IF($F$36="53",$U$36,0)+IF($F$37="53",$U$37,0)+IF($F$38="53",$U$38,0)+IF($F$39="53",$U$39,0)+IF($F$40="53",$U$40,0)+IF($F$41="53",$U$41,0)+IF($F$42="53",$U$42,0)+IF($F$43="53",$U$43,0)+IF($F$44="53",$U$44,0)+IF($F$45="53",$U$45,0)+IF($F$46="53",$U$46,0)+IF($F$47="53",$U$47,0)+IF($F$48="53",$U$48,0)+IF($F$49="53",$U$49,0)+IF($F$50="53",$U$50,0)+IF($F$51="53",$U$51,0)+IF($F$52="53",$U$52,0)+IF($F$53="53",$U$53,0)+IF($F$54="53",$U$54,0)+IF($F$55="53",$U$55,0)</f>
        <v>0</v>
      </c>
      <c r="V77" s="184"/>
      <c r="W77" s="347"/>
    </row>
    <row r="78" spans="1:23" s="8" customFormat="1">
      <c r="A78" s="25">
        <v>6</v>
      </c>
      <c r="B78" s="216" t="s">
        <v>1156</v>
      </c>
      <c r="C78" s="217"/>
      <c r="D78" s="217"/>
      <c r="E78" s="217"/>
      <c r="F78" s="217"/>
      <c r="G78" s="217"/>
      <c r="H78" s="217"/>
      <c r="I78" s="249">
        <f>I79+I80</f>
        <v>0</v>
      </c>
      <c r="J78" s="187"/>
      <c r="K78" s="187"/>
      <c r="L78" s="186">
        <f>L79+L80</f>
        <v>0</v>
      </c>
      <c r="M78" s="187"/>
      <c r="N78" s="187"/>
      <c r="O78" s="186">
        <f>O79+O80</f>
        <v>0</v>
      </c>
      <c r="P78" s="187"/>
      <c r="Q78" s="239"/>
      <c r="R78" s="186">
        <f>R79+R80</f>
        <v>0</v>
      </c>
      <c r="S78" s="187"/>
      <c r="T78" s="187"/>
      <c r="U78" s="186">
        <f>U79+U80</f>
        <v>0</v>
      </c>
      <c r="V78" s="187"/>
      <c r="W78" s="349"/>
    </row>
    <row r="79" spans="1:23">
      <c r="A79" s="27">
        <v>61</v>
      </c>
      <c r="B79" s="188" t="s">
        <v>1156</v>
      </c>
      <c r="C79" s="189"/>
      <c r="D79" s="189"/>
      <c r="E79" s="189"/>
      <c r="F79" s="189"/>
      <c r="G79" s="189"/>
      <c r="H79" s="189"/>
      <c r="I79" s="191">
        <f>IF($F$21="61",$I$21,0)+IF($F$22="61",$I$22,0)+IF($F$23="61",$I$23,0)+IF($F$24="61",$I$24,0)+IF($F$25="61",$I$25,0)+IF($F$26="61",$I$26,0)+IF($F$27="61",$I$27,0)+IF($F$28="61",$I$28,0)+IF($F$29="61",$I$29,0)+IF($F$30="61",$I$30,0)+IF($F$31="61",$I$31,0)+IF($F$32="61",$I$32,0)+IF($F$33="61",$I$33,0)+IF($F$34="61",$I$34,0)+IF($F$35="61",$I$35,0)+IF($F$36="61",$I$36,0)+IF($F$37="61",$I$37,0)+IF($F$38="61",$I$38,0)+IF($F$39="61",$I$39,0)+IF($F$40="61",$I$40,0)+IF($F$41="61",$I$41,0)+IF($F$42="61",$I$42,0)+IF($F$43="61",$I$43,0)+IF($F$44="61",$I$44,0)+IF($F$45="61",$I$45,0)+IF($F$46="61",$I$46,0)+IF($F$47="61",$I$47,0)+IF($F$48="61",$I$48,0)+IF($F$49="61",$I$49,0)+IF($F$50="61",$I$50,0)+IF($F$51="61",$I$51,0)+IF($F$52="61",$I$52,0)+IF($F$53="61",$I$53,0)+IF($F$54="61",$I$54,0)+IF($F$55="61",$I$55,0)</f>
        <v>0</v>
      </c>
      <c r="J79" s="184"/>
      <c r="K79" s="184"/>
      <c r="L79" s="183">
        <f>IF($F$21="61",$L$21,0)+IF($F$22="61",$L$22,0)+IF($F$23="61",$L$23,0)+IF($F$24="61",$L$24,0)+IF($F$25="61",$L$25,0)+IF($F$26="61",$L$26,0)+IF($F$27="61",$L$27,0)+IF($F$28="61",$L$28,0)+IF($F$29="61",$L$29,0)+IF($F$30="61",$L$30,0)+IF($F$31="61",$L$31,0)+IF($F$32="61",$L$32,0)+IF($F$33="61",$L$33,0)+IF($F$34="61",$L$34,0)+IF($F$35="61",$L$35,0)+IF($F$36="61",$L$36,0)+IF($F$37="61",$L$37,0)+IF($F$38="61",$L$38,0)+IF($F$39="61",$L$39,0)+IF($F$40="61",$L$40,0)+IF($F$41="61",$L$41,0)+IF($F$42="61",$L$42,0)+IF($F$43="61",$L$43,0)+IF($F$44="61",$L$44,0)+IF($F$45="61",$L$45,0)+IF($F$46="61",$L$46,0)+IF($F$47="61",$L$47,0)+IF($F$48="61",$L$48,0)+IF($F$49="61",$L$49,0)+IF($F$50="61",$L$50,0)+IF($F$51="61",$L$51,0)+IF($F$52="61",$L$52,0)+IF($F$53="61",$L$53,0)+IF($F$54="61",$L$54,0)+IF($F$55="61",$L$55,0)</f>
        <v>0</v>
      </c>
      <c r="M79" s="184"/>
      <c r="N79" s="184"/>
      <c r="O79" s="183">
        <f>IF($F$21="61",$O$21,0)+IF($F$22="61",$O$22,0)+IF($F$23="61",$O$23,0)+IF($F$24="61",$O$24,0)+IF($F$25="61",$O$25,0)+IF($F$26="61",$O$26,0)+IF($F$27="61",$O$27,0)+IF($F$28="61",$O$28,0)+IF($F$29="61",$O$29,0)+IF($F$30="61",$O$30,0)+IF($F$31="61",$O$31,0)+IF($F$32="61",$O$32,0)+IF($F$33="61",$O$33,0)+IF($F$34="61",$O$34,0)+IF($F$35="61",$O$35,0)+IF($F$36="61",$O$36,0)+IF($F$37="61",$O$37,0)+IF($F$38="61",$O$38,0)+IF($F$39="61",$O$39,0)+IF($F$40="61",$O$40,0)+IF($F$41="61",$O$41,0)+IF($F$42="61",$O$42,0)+IF($F$43="61",$O$43,0)+IF($F$44="61",$O$44,0)+IF($F$45="61",$O$45,0)+IF($F$46="61",$O$46,0)+IF($F$47="61",$O$47,0)+IF($F$48="61",$O$48,0)+IF($F$49="61",$O$49,0)+IF($F$50="61",$O$50,0)+IF($F$51="61",$O$51,0)+IF($F$52="61",$O$52,0)+IF($F$53="61",$O$53,0)+IF($F$54="61",$O$54,0)+IF($F$55="61",$O$55,0)</f>
        <v>0</v>
      </c>
      <c r="P79" s="184"/>
      <c r="Q79" s="192"/>
      <c r="R79" s="183">
        <f>IF($F$21="61",$R$21,0)+IF($F$22="61",$R$22,0)+IF($F$23="61",$R$23,0)+IF($F$24="61",$R$24,0)+IF($F$25="61",$R$25,0)+IF($F$26="61",$R$26,0)+IF($F$27="61",$R$27,0)+IF($F$28="61",$R$28,0)+IF($F$29="61",$R$29,0)+IF($F$30="61",$R$30,0)+IF($F$31="61",$R$31,0)+IF($F$32="61",$R$32,0)+IF($F$33="61",$R$33,0)+IF($F$34="61",$R$34,0)+IF($F$35="61",$R$35,0)+IF($F$36="61",$R$36,0)+IF($F$37="61",$R$37,0)+IF($F$38="61",$R$38,0)+IF($F$39="61",$R$39,0)+IF($F$40="61",$R$40,0)+IF($F$41="61",$R$41,0)+IF($F$42="61",$R$42,0)+IF($F$43="61",$R$43,0)+IF($F$44="61",$R$44,0)+IF($F$45="61",$R$45,0)+IF($F$46="61",$R$46,0)+IF($F$47="61",$R$47,0)+IF($F$48="61",$R$48,0)+IF($F$49="61",$R$49,0)+IF($F$50="61",$R$50,0)+IF($F$51="61",$R$51,0)+IF($F$52="61",$R$52,0)+IF($F$53="61",$R$53,0)+IF($F$54="61",$R$54,0)+IF($F$55="61",$R$55,0)</f>
        <v>0</v>
      </c>
      <c r="S79" s="184"/>
      <c r="T79" s="184"/>
      <c r="U79" s="183">
        <f>IF($F$21="61",$U$21,0)+IF($F$22="61",$U$22,0)+IF($F$23="61",$U$23,0)+IF($F$24="61",$U$24,0)+IF($F$25="61",$U$25,0)+IF($F$26="61",$U$26,0)+IF($F$27="61",$U$27,0)+IF($F$28="61",$U$28,0)+IF($F$29="61",$U$29,0)+IF($F$30="61",$U$30,0)+IF($F$31="61",$U$31,0)+IF($F$32="61",$U$32,0)+IF($F$33="61",$U$33,0)+IF($F$34="61",$U$34,0)+IF($F$35="61",$U$35,0)+IF($F$36="61",$U$36,0)+IF($F$37="61",$U$37,0)+IF($F$38="61",$U$38,0)+IF($F$39="61",$U$39,0)+IF($F$40="61",$U$40,0)+IF($F$41="61",$U$41,0)+IF($F$42="61",$U$42,0)+IF($F$43="61",$U$43,0)+IF($F$44="61",$U$44,0)+IF($F$45="61",$U$45,0)+IF($F$46="61",$U$46,0)+IF($F$47="61",$U$47,0)+IF($F$48="61",$U$48,0)+IF($F$49="61",$U$49,0)+IF($F$50="61",$U$50,0)+IF($F$51="61",$U$51,0)+IF($F$52="61",$U$52,0)+IF($F$53="61",$U$53,0)+IF($F$54="61",$U$54,0)+IF($F$55="61",$U$55,0)</f>
        <v>0</v>
      </c>
      <c r="V79" s="184"/>
      <c r="W79" s="347"/>
    </row>
    <row r="80" spans="1:23" ht="13.8" thickBot="1">
      <c r="A80" s="26">
        <v>63</v>
      </c>
      <c r="B80" s="203" t="s">
        <v>1157</v>
      </c>
      <c r="C80" s="204"/>
      <c r="D80" s="204"/>
      <c r="E80" s="204"/>
      <c r="F80" s="204"/>
      <c r="G80" s="204"/>
      <c r="H80" s="204"/>
      <c r="I80" s="191">
        <f>IF($F$21="63",$I$21,0)+IF($F$22="63",$I$22,0)+IF($F$23="63",$I$23,0)+IF($F$24="63",$I$24,0)+IF($F$25="63",$I$25,0)+IF($F$26="63",$I$26,0)+IF($F$27="63",$I$27,0)+IF($F$28="63",$I$28,0)+IF($F$29="63",$I$29,0)+IF($F$30="63",$I$30,0)+IF($F$31="63",$I$31,0)+IF($F$32="63",$I$32,0)+IF($F$33="63",$I$33,0)+IF($F$34="63",$I$34,0)+IF($F$35="63",$I$35,0)+IF($F$36="63",$I$36,0)+IF($F$37="63",$I$37,0)+IF($F$38="63",$I$38,0)+IF($F$39="63",$I$39,0)+IF($F$40="63",$I$40,0)+IF($F$41="63",$I$41,0)+IF($F$42="63",$I$42,0)+IF($F$43="63",$I$43,0)+IF($F$44="63",$I$44,0)+IF($F$45="63",$I$45,0)+IF($F$46="63",$I$46,0)+IF($F$47="63",$I$47,0)+IF($F$48="63",$I$48,0)+IF($F$49="63",$I$49,0)+IF($F$50="63",$I$50,0)+IF($F$51="63",$I$51,0)+IF($F$52="63",$I$52,0)+IF($F$53="63",$I$53,0)+IF($F$54="63",$I$54,0)+IF($F$55="63",$I$55,0)</f>
        <v>0</v>
      </c>
      <c r="J80" s="184"/>
      <c r="K80" s="184"/>
      <c r="L80" s="183">
        <f>IF($F$21="63",$L$21,0)+IF($F$22="63",$L$22,0)+IF($F$23="63",$L$23,0)+IF($F$24="63",$L$24,0)+IF($F$25="63",$L$25,0)+IF($F$26="63",$L$26,0)+IF($F$27="63",$L$27,0)+IF($F$28="63",$L$28,0)+IF($F$29="63",$L$29,0)+IF($F$30="63",$L$30,0)+IF($F$31="63",$L$31,0)+IF($F$32="63",$L$32,0)+IF($F$33="63",$L$33,0)+IF($F$34="63",$L$34,0)+IF($F$35="63",$L$35,0)+IF($F$36="63",$L$36,0)+IF($F$37="63",$L$37,0)+IF($F$38="63",$L$38,0)+IF($F$39="63",$L$39,0)+IF($F$40="63",$L$40,0)+IF($F$41="63",$L$41,0)+IF($F$42="63",$L$42,0)+IF($F$43="63",$L$43,0)+IF($F$44="63",$L$44,0)+IF($F$45="63",$L$45,0)+IF($F$46="63",$L$46,0)+IF($F$47="63",$L$47,0)+IF($F$48="63",$L$48,0)+IF($F$49="63",$L$49,0)+IF($F$50="63",$L$50,0)+IF($F$51="63",$L$51,0)+IF($F$52="63",$L$52,0)+IF($F$53="63",$L$53,0)+IF($F$54="63",$L$54,0)+IF($F$55="63",$L$55,0)</f>
        <v>0</v>
      </c>
      <c r="M80" s="184"/>
      <c r="N80" s="184"/>
      <c r="O80" s="183">
        <f>IF($F$21="63",$O$21,0)+IF($F$22="63",$O$22,0)+IF($F$23="63",$O$23,0)+IF($F$24="63",$O$24,0)+IF($F$25="63",$O$25,0)+IF($F$26="63",$O$26,0)+IF($F$27="63",$O$27,0)+IF($F$28="63",$O$28,0)+IF($F$29="63",$O$29,0)+IF($F$30="63",$O$30,0)+IF($F$31="63",$O$31,0)+IF($F$32="63",$O$32,0)+IF($F$33="63",$O$33,0)+IF($F$34="63",$O$34,0)+IF($F$35="63",$O$35,0)+IF($F$36="63",$O$36,0)+IF($F$37="63",$O$37,0)+IF($F$38="63",$O$38,0)+IF($F$39="63",$O$39,0)+IF($F$40="63",$O$40,0)+IF($F$41="63",$O$41,0)+IF($F$42="63",$O$42,0)+IF($F$43="63",$O$43,0)+IF($F$44="63",$O$44,0)+IF($F$45="63",$O$45,0)+IF($F$46="63",$O$46,0)+IF($F$47="63",$O$47,0)+IF($F$48="63",$O$48,0)+IF($F$49="63",$O$49,0)+IF($F$50="63",$O$50,0)+IF($F$51="63",$O$51,0)+IF($F$52="63",$O$52,0)+IF($F$53="63",$O$53,0)+IF($F$54="63",$O$54,0)+IF($F$55="63",$O$55,0)</f>
        <v>0</v>
      </c>
      <c r="P80" s="184"/>
      <c r="Q80" s="192"/>
      <c r="R80" s="183">
        <f>IF($F$21="63",$R$21,0)+IF($F$22="63",$R$22,0)+IF($F$23="63",$R$23,0)+IF($F$24="63",$R$24,0)+IF($F$25="63",$R$25,0)+IF($F$26="63",$R$26,0)+IF($F$27="63",$R$27,0)+IF($F$28="63",$R$28,0)+IF($F$29="63",$R$29,0)+IF($F$30="63",$R$30,0)+IF($F$31="63",$R$31,0)+IF($F$32="63",$R$32,0)+IF($F$33="63",$R$33,0)+IF($F$34="63",$R$34,0)+IF($F$35="63",$R$35,0)+IF($F$36="63",$R$36,0)+IF($F$37="63",$R$37,0)+IF($F$38="63",$R$38,0)+IF($F$39="63",$R$39,0)+IF($F$40="63",$R$40,0)+IF($F$41="63",$R$41,0)+IF($F$42="63",$R$42,0)+IF($F$43="63",$R$43,0)+IF($F$44="63",$R$44,0)+IF($F$45="63",$R$45,0)+IF($F$46="63",$R$46,0)+IF($F$47="63",$R$47,0)+IF($F$48="63",$R$48,0)+IF($F$49="63",$R$49,0)+IF($F$50="63",$R$50,0)+IF($F$51="63",$R$51,0)+IF($F$52="63",$R$52,0)+IF($F$53="63",$R$53,0)+IF($F$54="63",$R$54,0)+IF($F$55="63",$R$55,0)</f>
        <v>0</v>
      </c>
      <c r="S80" s="184"/>
      <c r="T80" s="184"/>
      <c r="U80" s="183">
        <f>IF($F$21="63",$U$21,0)+IF($F$22="63",$U$22,0)+IF($F$23="63",$U$23,0)+IF($F$24="63",$U$24,0)+IF($F$25="63",$U$25,0)+IF($F$26="63",$U$26,0)+IF($F$27="63",$U$27,0)+IF($F$28="63",$U$28,0)+IF($F$29="63",$U$29,0)+IF($F$30="63",$U$30,0)+IF($F$31="63",$U$31,0)+IF($F$32="63",$U$32,0)+IF($F$33="63",$U$33,0)+IF($F$34="63",$U$34,0)+IF($F$35="63",$U$35,0)+IF($F$36="63",$U$36,0)+IF($F$37="63",$U$37,0)+IF($F$38="63",$U$38,0)+IF($F$39="63",$U$39,0)+IF($F$40="63",$U$40,0)+IF($F$41="63",$U$41,0)+IF($F$42="63",$U$42,0)+IF($F$43="63",$U$43,0)+IF($F$44="63",$U$44,0)+IF($F$45="63",$U$45,0)+IF($F$46="63",$U$46,0)+IF($F$47="63",$U$47,0)+IF($F$48="63",$U$48,0)+IF($F$49="63",$U$49,0)+IF($F$50="63",$U$50,0)+IF($F$51="63",$U$51,0)+IF($F$52="63",$U$52,0)+IF($F$53="63",$U$53,0)+IF($F$54="63",$U$54,0)+IF($F$55="63",$U$55,0)</f>
        <v>0</v>
      </c>
      <c r="V80" s="184"/>
      <c r="W80" s="347"/>
    </row>
    <row r="81" spans="1:23" s="8" customFormat="1">
      <c r="A81" s="25">
        <v>7</v>
      </c>
      <c r="B81" s="216" t="s">
        <v>1158</v>
      </c>
      <c r="C81" s="217"/>
      <c r="D81" s="217"/>
      <c r="E81" s="217"/>
      <c r="F81" s="217"/>
      <c r="G81" s="217"/>
      <c r="H81" s="217"/>
      <c r="I81" s="249">
        <f>I82</f>
        <v>0</v>
      </c>
      <c r="J81" s="187"/>
      <c r="K81" s="187"/>
      <c r="L81" s="186">
        <f>L82</f>
        <v>0</v>
      </c>
      <c r="M81" s="187"/>
      <c r="N81" s="187"/>
      <c r="O81" s="186">
        <f>O82</f>
        <v>0</v>
      </c>
      <c r="P81" s="187"/>
      <c r="Q81" s="239"/>
      <c r="R81" s="186">
        <f>R82</f>
        <v>0</v>
      </c>
      <c r="S81" s="187"/>
      <c r="T81" s="187"/>
      <c r="U81" s="186">
        <f>U82</f>
        <v>0</v>
      </c>
      <c r="V81" s="187"/>
      <c r="W81" s="349"/>
    </row>
    <row r="82" spans="1:23" ht="13.8" thickBot="1">
      <c r="A82" s="26">
        <v>71</v>
      </c>
      <c r="B82" s="203" t="s">
        <v>1158</v>
      </c>
      <c r="C82" s="204"/>
      <c r="D82" s="204"/>
      <c r="E82" s="204"/>
      <c r="F82" s="204"/>
      <c r="G82" s="204"/>
      <c r="H82" s="204"/>
      <c r="I82" s="193">
        <f>IF($F$21="71",$I$21,0)+IF($F$22="71",$I$22,0)+IF($F$23="71",$I$23,0)+IF($F$24="71",$I$24,0)+IF($F$25="71",$I$25,0)+IF($F$26="71",$I$26,0)+IF($F$27="71",$I$27,0)+IF($F$28="71",$I$28,0)+IF($F$29="71",$I$29,0)+IF($F$30="71",$I$30,0)+IF($F$31="71",$I$31,0)+IF($F$32="71",$I$32,0)+IF($F$33="71",$I$33,0)+IF($F$34="71",$I$34,0)+IF($F$35="71",$I$35,0)+IF($F$36="71",$I$36,0)+IF($F$37="71",$I$37,0)+IF($F$38="71",$I$38,0)+IF($F$39="71",$I$39,0)+IF($F$40="71",$I$40,0)+IF($F$41="71",$I$41,0)+IF($F$42="71",$I$42,0)+IF($F$43="71",$I$43,0)+IF($F$44="71",$I$44,0)+IF($F$45="71",$I$45,0)+IF($F$46="71",$I$46,0)+IF($F$47="71",$I$47,0)+IF($F$48="71",$I$48,0)+IF($F$49="71",$I$49,0)+IF($F$50="71",$I$50,0)+IF($F$51="71",$I$51,0)+IF($F$52="71",$I$52,0)+IF($F$53="71",$I$53,0)+IF($F$54="71",$I$54,0)+IF($F$55="71",$I$55,0)</f>
        <v>0</v>
      </c>
      <c r="J82" s="181"/>
      <c r="K82" s="181"/>
      <c r="L82" s="180">
        <f>IF($F$21="71",$L$21,0)+IF($F$22="71",$L$22,0)+IF($F$23="71",$L$23,0)+IF($F$24="71",$L$24,0)+IF($F$25="71",$L$25,0)+IF($F$26="71",$L$26,0)+IF($F$27="71",$L$27,0)+IF($F$28="71",$L$28,0)+IF($F$29="71",$L$29,0)+IF($F$30="71",$L$30,0)+IF($F$31="71",$L$31,0)+IF($F$32="71",$L$32,0)+IF($F$33="71",$L$33,0)+IF($F$34="71",$L$34,0)+IF($F$35="71",$L$35,0)+IF($F$36="71",$L$36,0)+IF($F$37="71",$L$37,0)+IF($F$38="71",$L$38,0)+IF($F$39="71",$L$39,0)+IF($F$40="71",$L$40,0)+IF($F$41="71",$L$41,0)+IF($F$42="71",$L$42,0)+IF($F$43="71",$L$43,0)+IF($F$44="71",$L$44,0)+IF($F$45="71",$L$45,0)+IF($F$46="71",$L$46,0)+IF($F$47="71",$L$47,0)+IF($F$48="71",$L$48,0)+IF($F$49="71",$L$49,0)+IF($F$50="71",$L$50,0)+IF($F$51="71",$L$51,0)+IF($F$52="71",$L$52,0)+IF($F$53="71",$L$53,0)+IF($F$54="71",$L$54,0)+IF($F$55="71",$L$55,0)</f>
        <v>0</v>
      </c>
      <c r="M82" s="181"/>
      <c r="N82" s="181"/>
      <c r="O82" s="180">
        <f>IF($F$21="71",$O$21,0)+IF($F$22="71",$O$22,0)+IF($F$23="71",$O$23,0)+IF($F$24="71",$O$24,0)+IF($F$25="71",$O$25,0)+IF($F$26="71",$O$26,0)+IF($F$27="71",$O$27,0)+IF($F$28="71",$O$28,0)+IF($F$29="71",$O$29,0)+IF($F$30="71",$O$30,0)+IF($F$31="71",$O$31,0)+IF($F$32="71",$O$32,0)+IF($F$33="71",$O$33,0)+IF($F$34="71",$O$34,0)+IF($F$35="71",$O$35,0)+IF($F$36="71",$O$36,0)+IF($F$37="71",$O$37,0)+IF($F$38="71",$O$38,0)+IF($F$39="71",$O$39,0)+IF($F$40="71",$O$40,0)+IF($F$41="71",$O$41,0)+IF($F$42="71",$O$42,0)+IF($F$43="71",$O$43,0)+IF($F$44="71",$O$44,0)+IF($F$45="71",$O$45,0)+IF($F$46="71",$O$46,0)+IF($F$47="71",$O$47,0)+IF($F$48="71",$O$48,0)+IF($F$49="71",$O$49,0)+IF($F$50="71",$O$50,0)+IF($F$51="71",$O$51,0)+IF($F$52="71",$O$52,0)+IF($F$53="71",$O$53,0)+IF($F$54="71",$O$54,0)+IF($F$55="71",$O$55,0)</f>
        <v>0</v>
      </c>
      <c r="P82" s="181"/>
      <c r="Q82" s="182"/>
      <c r="R82" s="180">
        <f>IF($F$21="71",$R$21,0)+IF($F$22="71",$R$22,0)+IF($F$23="71",$R$23,0)+IF($F$24="71",$R$24,0)+IF($F$25="71",$R$25,0)+IF($F$26="71",$R$26,0)+IF($F$27="71",$R$27,0)+IF($F$28="71",$R$28,0)+IF($F$29="71",$R$29,0)+IF($F$30="71",$R$30,0)+IF($F$31="71",$R$31,0)+IF($F$32="71",$R$32,0)+IF($F$33="71",$R$33,0)+IF($F$34="71",$R$34,0)+IF($F$35="71",$R$35,0)+IF($F$36="71",$R$36,0)+IF($F$37="71",$R$37,0)+IF($F$38="71",$R$38,0)+IF($F$39="71",$R$39,0)+IF($F$40="71",$R$40,0)+IF($F$41="71",$R$41,0)+IF($F$42="71",$R$42,0)+IF($F$43="71",$R$43,0)+IF($F$44="71",$R$44,0)+IF($F$45="71",$R$45,0)+IF($F$46="71",$R$46,0)+IF($F$47="71",$R$47,0)+IF($F$48="71",$R$48,0)+IF($F$49="71",$R$49,0)+IF($F$50="71",$R$50,0)+IF($F$51="71",$R$51,0)+IF($F$52="71",$R$52,0)+IF($F$53="71",$R$53,0)+IF($F$54="71",$R$54,0)+IF($F$55="71",$R$55,0)</f>
        <v>0</v>
      </c>
      <c r="S82" s="181"/>
      <c r="T82" s="181"/>
      <c r="U82" s="180">
        <f>IF($F$21="71",$U$21,0)+IF($F$22="71",$U$22,0)+IF($F$23="71",$U$23,0)+IF($F$24="71",$U$24,0)+IF($F$25="71",$U$25,0)+IF($F$26="71",$U$26,0)+IF($F$27="71",$U$27,0)+IF($F$28="71",$U$28,0)+IF($F$29="71",$U$29,0)+IF($F$30="71",$U$30,0)+IF($F$31="71",$U$31,0)+IF($F$32="71",$U$32,0)+IF($F$33="71",$U$33,0)+IF($F$34="71",$U$34,0)+IF($F$35="71",$U$35,0)+IF($F$36="71",$U$36,0)+IF($F$37="71",$U$37,0)+IF($F$38="71",$U$38,0)+IF($F$39="71",$U$39,0)+IF($F$40="71",$U$40,0)+IF($F$41="71",$U$41,0)+IF($F$42="71",$U$42,0)+IF($F$43="71",$U$43,0)+IF($F$44="71",$U$44,0)+IF($F$45="71",$U$45,0)+IF($F$46="71",$U$46,0)+IF($F$47="71",$U$47,0)+IF($F$48="71",$U$48,0)+IF($F$49="71",$U$49,0)+IF($F$50="71",$U$50,0)+IF($F$51="71",$U$51,0)+IF($F$52="71",$U$52,0)+IF($F$53="71",$U$53,0)+IF($F$54="71",$U$54,0)+IF($F$55="71",$U$55,0)</f>
        <v>0</v>
      </c>
      <c r="V82" s="181"/>
      <c r="W82" s="348"/>
    </row>
    <row r="83" spans="1:23" s="8" customFormat="1">
      <c r="A83" s="25">
        <v>8</v>
      </c>
      <c r="B83" s="216" t="s">
        <v>1159</v>
      </c>
      <c r="C83" s="217"/>
      <c r="D83" s="217"/>
      <c r="E83" s="217"/>
      <c r="F83" s="217"/>
      <c r="G83" s="217"/>
      <c r="H83" s="217"/>
      <c r="I83" s="249">
        <f>I84+I85+I86</f>
        <v>0</v>
      </c>
      <c r="J83" s="187"/>
      <c r="K83" s="187"/>
      <c r="L83" s="186">
        <f>L84+L85+L86</f>
        <v>0</v>
      </c>
      <c r="M83" s="187"/>
      <c r="N83" s="187"/>
      <c r="O83" s="186">
        <f>O84+O85+O86</f>
        <v>0</v>
      </c>
      <c r="P83" s="187"/>
      <c r="Q83" s="239"/>
      <c r="R83" s="186">
        <f>R84+R85+R86</f>
        <v>0</v>
      </c>
      <c r="S83" s="187"/>
      <c r="T83" s="187"/>
      <c r="U83" s="186">
        <f>U84+U85+U86</f>
        <v>0</v>
      </c>
      <c r="V83" s="187"/>
      <c r="W83" s="349"/>
    </row>
    <row r="84" spans="1:23">
      <c r="A84" s="27">
        <v>81</v>
      </c>
      <c r="B84" s="188" t="s">
        <v>1159</v>
      </c>
      <c r="C84" s="189"/>
      <c r="D84" s="189"/>
      <c r="E84" s="189"/>
      <c r="F84" s="189"/>
      <c r="G84" s="189"/>
      <c r="H84" s="189"/>
      <c r="I84" s="191">
        <f>IF($F$21="81",$I$21,0)+IF($F$22="81",$I$22,0)+IF($F$23="81",$I$23,0)+IF($F$24="81",$I$24,0)+IF($F$25="81",$I$25,0)+IF($F$26="81",$I$26,0)+IF($F$27="81",$I$27,0)+IF($F$28="81",$I$28,0)+IF($F$29="81",$I$29,0)+IF($F$30="81",$I$30,0)+IF($F$31="81",$I$31,0)+IF($F$32="81",$I$32,0)+IF($F$33="81",$I$33,0)+IF($F$34="81",$I$34,0)+IF($F$35="81",$I$35,0)+IF($F$36="81",$I$36,0)+IF($F$37="81",$I$37,0)+IF($F$38="81",$I$38,0)+IF($F$39="81",$I$39,0)+IF($F$40="81",$I$40,0)+IF($F$41="81",$I$41,0)+IF($F$42="81",$I$42,0)+IF($F$43="81",$I$43,0)+IF($F$44="81",$I$44,0)+IF($F$45="81",$I$45,0)+IF($F$46="81",$I$46,0)+IF($F$47="81",$I$47,0)+IF($F$48="81",$I$48,0)+IF($F$49="81",$I$49,0)+IF($F$50="81",$I$50,0)+IF($F$51="81",$I$51,0)+IF($F$52="81",$I$52,0)+IF($F$53="81",$I$53,0)+IF($F$54="81",$I$54,0)+IF($F$55="81",$I$55,0)</f>
        <v>0</v>
      </c>
      <c r="J84" s="184"/>
      <c r="K84" s="184"/>
      <c r="L84" s="183">
        <f>IF($F$21="81",$L$21,0)+IF($F$22="81",$L$22,0)+IF($F$23="81",$L$23,0)+IF($F$24="81",$L$24,0)+IF($F$25="81",$L$25,0)+IF($F$26="81",$L$26,0)+IF($F$27="81",$L$27,0)+IF($F$28="81",$L$28,0)+IF($F$29="81",$L$29,0)+IF($F$30="81",$L$30,0)+IF($F$31="81",$L$31,0)+IF($F$32="81",$L$32,0)+IF($F$33="81",$L$33,0)+IF($F$34="81",$L$34,0)+IF($F$35="81",$L$35,0)+IF($F$36="81",$L$36,0)+IF($F$37="81",$L$37,0)+IF($F$38="81",$L$38,0)+IF($F$39="81",$L$39,0)+IF($F$40="81",$L$40,0)+IF($F$41="81",$L$41,0)+IF($F$42="81",$L$42,0)+IF($F$43="81",$L$43,0)+IF($F$44="81",$L$44,0)+IF($F$45="81",$L$45,0)+IF($F$46="81",$L$46,0)+IF($F$47="81",$L$47,0)+IF($F$48="81",$L$48,0)+IF($F$49="81",$L$49,0)+IF($F$50="81",$L$50,0)+IF($F$51="81",$L$51,0)+IF($F$52="81",$L$52,0)+IF($F$53="81",$L$53,0)+IF($F$54="81",$L$54,0)+IF($F$55="81",$L$55,0)</f>
        <v>0</v>
      </c>
      <c r="M84" s="184"/>
      <c r="N84" s="184"/>
      <c r="O84" s="183">
        <f>IF($F$21="81",$O$21,0)+IF($F$22="81",$O$22,0)+IF($F$23="81",$O$23,0)+IF($F$24="81",$O$24,0)+IF($F$25="81",$O$25,0)+IF($F$26="81",$O$26,0)+IF($F$27="81",$O$27,0)+IF($F$28="81",$O$28,0)+IF($F$29="81",$O$29,0)+IF($F$30="81",$O$30,0)+IF($F$31="81",$O$31,0)+IF($F$32="81",$O$32,0)+IF($F$33="81",$O$33,0)+IF($F$34="81",$O$34,0)+IF($F$35="81",$O$35,0)+IF($F$36="81",$O$36,0)+IF($F$37="81",$O$37,0)+IF($F$38="81",$O$38,0)+IF($F$39="81",$O$39,0)+IF($F$40="81",$O$40,0)+IF($F$41="81",$O$41,0)+IF($F$42="81",$O$42,0)+IF($F$43="81",$O$43,0)+IF($F$44="81",$O$44,0)+IF($F$45="81",$O$45,0)+IF($F$46="81",$O$46,0)+IF($F$47="81",$O$47,0)+IF($F$48="81",$O$48,0)+IF($F$49="81",$O$49,0)+IF($F$50="81",$O$50,0)+IF($F$51="81",$O$51,0)+IF($F$52="81",$O$52,0)+IF($F$53="81",$O$53,0)+IF($F$54="81",$O$54,0)+IF($F$55="81",$O$55,0)</f>
        <v>0</v>
      </c>
      <c r="P84" s="184"/>
      <c r="Q84" s="192"/>
      <c r="R84" s="183">
        <f>IF($F$21="81",$R$21,0)+IF($F$22="81",$R$22,0)+IF($F$23="81",$R$23,0)+IF($F$24="81",$R$24,0)+IF($F$25="81",$R$25,0)+IF($F$26="81",$R$26,0)+IF($F$27="81",$R$27,0)+IF($F$28="81",$R$28,0)+IF($F$29="81",$R$29,0)+IF($F$30="81",$R$30,0)+IF($F$31="81",$R$31,0)+IF($F$32="81",$R$32,0)+IF($F$33="81",$R$33,0)+IF($F$34="81",$R$34,0)+IF($F$35="81",$R$35,0)+IF($F$36="81",$R$36,0)+IF($F$37="81",$R$37,0)+IF($F$38="81",$R$38,0)+IF($F$39="81",$R$39,0)+IF($F$40="81",$R$40,0)+IF($F$41="81",$R$41,0)+IF($F$42="81",$R$42,0)+IF($F$43="81",$R$43,0)+IF($F$44="81",$R$44,0)+IF($F$45="81",$R$45,0)+IF($F$46="81",$R$46,0)+IF($F$47="81",$R$47,0)+IF($F$48="81",$R$48,0)+IF($F$49="81",$R$49,0)+IF($F$50="81",$R$50,0)+IF($F$51="81",$R$51,0)+IF($F$52="81",$R$52,0)+IF($F$53="81",$R$53,0)+IF($F$54="81",$R$54,0)+IF($F$55="81",$R$55,0)</f>
        <v>0</v>
      </c>
      <c r="S84" s="184"/>
      <c r="T84" s="184"/>
      <c r="U84" s="183">
        <f>IF($F$21="81",$U$21,0)+IF($F$22="81",$U$22,0)+IF($F$23="81",$U$23,0)+IF($F$24="81",$U$24,0)+IF($F$25="81",$U$25,0)+IF($F$26="81",$U$26,0)+IF($F$27="81",$U$27,0)+IF($F$28="81",$U$28,0)+IF($F$29="81",$U$29,0)+IF($F$30="81",$U$30,0)+IF($F$31="81",$U$31,0)+IF($F$32="81",$U$32,0)+IF($F$33="81",$U$33,0)+IF($F$34="81",$U$34,0)+IF($F$35="81",$U$35,0)+IF($F$36="81",$U$36,0)+IF($F$37="81",$U$37,0)+IF($F$38="81",$U$38,0)+IF($F$39="81",$U$39,0)+IF($F$40="81",$U$40,0)+IF($F$41="81",$U$41,0)+IF($F$42="81",$U$42,0)+IF($F$43="81",$U$43,0)+IF($F$44="81",$U$44,0)+IF($F$45="81",$U$45,0)+IF($F$46="81",$U$46,0)+IF($F$47="81",$U$47,0)+IF($F$48="81",$U$48,0)+IF($F$49="81",$U$49,0)+IF($F$50="81",$U$50,0)+IF($F$51="81",$U$51,0)+IF($F$52="81",$U$52,0)+IF($F$53="81",$U$53,0)+IF($F$54="81",$U$54,0)+IF($F$55="81",$U$55,0)</f>
        <v>0</v>
      </c>
      <c r="V84" s="184"/>
      <c r="W84" s="347"/>
    </row>
    <row r="85" spans="1:23">
      <c r="A85" s="27">
        <v>82</v>
      </c>
      <c r="B85" s="188" t="s">
        <v>1160</v>
      </c>
      <c r="C85" s="189"/>
      <c r="D85" s="189"/>
      <c r="E85" s="189"/>
      <c r="F85" s="189"/>
      <c r="G85" s="189"/>
      <c r="H85" s="189"/>
      <c r="I85" s="403">
        <f>IF($F$21="82",$I$21,0)+IF($F$22="82",$I$22,0)+IF($F$23="82",$I$23,0)+IF($F$24="82",$I$24,0)+IF($F$25="82",$I$25,0)+IF($F$26="82",$I$26,0)+IF($F$27="82",$I$27,0)+IF($F$28="82",$I$28,0)+IF($F$29="82",$I$29,0)+IF($F$30="82",$I$30,0)+IF($F$31="82",$I$31,0)+IF($F$32="82",$I$32,0)+IF($F$33="82",$I$33,0)+IF($F$34="82",$I$34,0)+IF($F$35="82",$I$35,0)+IF($F$36="82",$I$36,0)+IF($F$37="82",$I$37,0)+IF($F$38="82",$I$38,0)+IF($F$39="82",$I$39,0)+IF($F$40="82",$I$40,0)+IF($F$41="82",$I$41,0)+IF($F$42="82",$I$42,0)+IF($F$43="82",$I$43,0)+IF($F$44="82",$I$44,0)+IF($F$45="82",$I$45,0)+IF($F$46="82",$I$46,0)+IF($F$47="82",$I$47,0)+IF($F$48="82",$I$48,0)+IF($F$49="82",$I$49,0)+IF($F$50="82",$I$50,0)+IF($F$51="82",$I$51,0)+IF($F$52="82",$I$52,0)+IF($F$53="82",$I$53,0)+IF($F$54="82",$I$54,0)+IF($F$55="82",$I$55,0)</f>
        <v>0</v>
      </c>
      <c r="J85" s="357"/>
      <c r="K85" s="357"/>
      <c r="L85" s="356">
        <f>IF($F$21="82",$L$21,0)+IF($F$22="82",$L$22,0)+IF($F$23="82",$L$23,0)+IF($F$24="82",$L$24,0)+IF($F$25="82",$L$25,0)+IF($F$26="82",$L$26,0)+IF($F$27="82",$L$27,0)+IF($F$28="82",$L$28,0)+IF($F$29="82",$L$29,0)+IF($F$30="82",$L$30,0)+IF($F$31="82",$L$31,0)+IF($F$32="82",$L$32,0)+IF($F$33="82",$L$33,0)+IF($F$34="82",$L$34,0)+IF($F$35="82",$L$35,0)+IF($F$36="82",$L$36,0)+IF($F$37="82",$L$37,0)+IF($F$38="82",$L$38,0)+IF($F$39="82",$L$39,0)+IF($F$40="82",$L$40,0)+IF($F$41="82",$L$41,0)+IF($F$42="82",$L$42,0)+IF($F$43="82",$L$43,0)+IF($F$44="82",$L$44,0)+IF($F$45="82",$L$45,0)+IF($F$46="82",$L$46,0)+IF($F$47="82",$L$47,0)+IF($F$48="82",$L$48,0)+IF($F$49="82",$L$49,0)+IF($F$50="82",$L$50,0)+IF($F$51="82",$L$51,0)+IF($F$52="82",$L$52,0)+IF($F$53="82",$L$53,0)+IF($F$54="82",$L$54,0)+IF($F$55="82",$L$55,0)</f>
        <v>0</v>
      </c>
      <c r="M85" s="357"/>
      <c r="N85" s="357"/>
      <c r="O85" s="356">
        <f>IF($F$21="82",$O$21,0)+IF($F$22="82",$O$22,0)+IF($F$23="82",$O$23,0)+IF($F$24="82",$O$24,0)+IF($F$25="82",$O$25,0)+IF($F$26="82",$O$26,0)+IF($F$27="82",$O$27,0)+IF($F$28="82",$O$28,0)+IF($F$29="82",$O$29,0)+IF($F$30="82",$O$30,0)+IF($F$31="82",$O$31,0)+IF($F$32="82",$O$32,0)+IF($F$33="82",$O$33,0)+IF($F$34="82",$O$34,0)+IF($F$35="82",$O$35,0)+IF($F$36="82",$O$36,0)+IF($F$37="82",$O$37,0)+IF($F$38="82",$O$38,0)+IF($F$39="82",$O$39,0)+IF($F$40="82",$O$40,0)+IF($F$41="82",$O$41,0)+IF($F$42="82",$O$42,0)+IF($F$43="82",$O$43,0)+IF($F$44="82",$O$44,0)+IF($F$45="82",$O$45,0)+IF($F$46="82",$O$46,0)+IF($F$47="82",$O$47,0)+IF($F$48="82",$O$48,0)+IF($F$49="82",$O$49,0)+IF($F$50="82",$O$50,0)+IF($F$51="82",$O$51,0)+IF($F$52="82",$O$52,0)+IF($F$53="82",$O$53,0)+IF($F$54="82",$O$54,0)+IF($F$55="82",$O$55,0)</f>
        <v>0</v>
      </c>
      <c r="P85" s="357"/>
      <c r="Q85" s="404"/>
      <c r="R85" s="356">
        <f>IF($F$21="82",$R$21,0)+IF($F$22="82",$R$22,0)+IF($F$23="82",$R$23,0)+IF($F$24="82",$R$24,0)+IF($F$25="82",$R$25,0)+IF($F$26="82",$R$26,0)+IF($F$27="82",$R$27,0)+IF($F$28="82",$R$28,0)+IF($F$29="82",$R$29,0)+IF($F$30="82",$R$30,0)+IF($F$31="82",$R$31,0)+IF($F$32="82",$R$32,0)+IF($F$33="82",$R$33,0)+IF($F$34="82",$R$34,0)+IF($F$35="82",$R$35,0)+IF($F$36="82",$R$36,0)+IF($F$37="82",$R$37,0)+IF($F$38="82",$R$38,0)+IF($F$39="82",$R$39,0)+IF($F$40="82",$R$40,0)+IF($F$41="82",$R$41,0)+IF($F$42="82",$R$42,0)+IF($F$43="82",$R$43,0)+IF($F$44="82",$R$44,0)+IF($F$45="82",$R$45,0)+IF($F$46="82",$R$46,0)+IF($F$47="82",$R$47,0)+IF($F$48="82",$R$48,0)+IF($F$49="82",$R$49,0)+IF($F$50="82",$R$50,0)+IF($F$51="82",$R$51,0)+IF($F$52="82",$R$52,0)+IF($F$53="82",$R$53,0)+IF($F$54="82",$R$54,0)+IF($F$55="82",$R$55,0)</f>
        <v>0</v>
      </c>
      <c r="S85" s="357"/>
      <c r="T85" s="357"/>
      <c r="U85" s="356">
        <f>IF($F$21="82",$U$21,0)+IF($F$22="82",$U$22,0)+IF($F$23="82",$U$23,0)+IF($F$24="82",$U$24,0)+IF($F$25="82",$U$25,0)+IF($F$26="82",$U$26,0)+IF($F$27="82",$U$27,0)+IF($F$28="82",$U$28,0)+IF($F$29="82",$U$29,0)+IF($F$30="82",$U$30,0)+IF($F$31="82",$U$31,0)+IF($F$32="82",$U$32,0)+IF($F$33="82",$U$33,0)+IF($F$34="82",$U$34,0)+IF($F$35="82",$U$35,0)+IF($F$36="82",$U$36,0)+IF($F$37="82",$U$37,0)+IF($F$38="82",$U$38,0)+IF($F$39="82",$U$39,0)+IF($F$40="82",$U$40,0)+IF($F$41="82",$U$41,0)+IF($F$42="82",$U$42,0)+IF($F$43="82",$U$43,0)+IF($F$44="82",$U$44,0)+IF($F$45="82",$U$45,0)+IF($F$46="82",$U$46,0)+IF($F$47="82",$U$47,0)+IF($F$48="82",$U$48,0)+IF($F$49="82",$U$49,0)+IF($F$50="82",$U$50,0)+IF($F$51="82",$U$51,0)+IF($F$52="82",$U$52,0)+IF($F$53="82",$U$53,0)+IF($F$54="82",$U$54,0)+IF($F$55="82",$U$55,0)</f>
        <v>0</v>
      </c>
      <c r="V85" s="357"/>
      <c r="W85" s="402"/>
    </row>
    <row r="86" spans="1:23" ht="13.8" thickBot="1">
      <c r="A86" s="26">
        <v>83</v>
      </c>
      <c r="B86" s="188" t="s">
        <v>1161</v>
      </c>
      <c r="C86" s="189"/>
      <c r="D86" s="189"/>
      <c r="E86" s="189"/>
      <c r="F86" s="189"/>
      <c r="G86" s="189"/>
      <c r="H86" s="189"/>
      <c r="I86" s="191">
        <f>IF($F$21="83",$I$21,0)+IF($F$22="83",$I$22,0)+IF($F$23="83",$I$23,0)+IF($F$24="83",$I$24,0)+IF($F$25="83",$I$25,0)+IF($F$26="83",$I$26,0)+IF($F$27="83",$I$27,0)+IF($F$28="83",$I$28,0)+IF($F$29="83",$I$29,0)+IF($F$30="83",$I$30,0)+IF($F$31="83",$I$31,0)+IF($F$32="83",$I$32,0)+IF($F$33="83",$I$33,0)+IF($F$34="83",$I$34,0)+IF($F$35="83",$I$35,0)+IF($F$36="83",$I$36,0)+IF($F$37="83",$I$37,0)+IF($F$38="83",$I$38,0)+IF($F$39="83",$I$39,0)+IF($F$40="83",$I$40,0)+IF($F$41="83",$I$41,0)+IF($F$42="83",$I$42,0)+IF($F$43="83",$I$43,0)+IF($F$44="83",$I$44,0)+IF($F$45="83",$I$45,0)+IF($F$46="83",$I$46,0)+IF($F$47="83",$I$47,0)+IF($F$48="83",$I$48,0)+IF($F$49="83",$I$49,0)+IF($F$50="83",$I$50,0)+IF($F$51="83",$I$51,0)+IF($F$52="83",$I$52,0)+IF($F$53="83",$I$53,0)+IF($F$54="83",$I$54,0)+IF($F$55="83",$I$55,0)</f>
        <v>0</v>
      </c>
      <c r="J86" s="184"/>
      <c r="K86" s="184"/>
      <c r="L86" s="183">
        <f>IF($F$21="83",$L$21,0)+IF($F$22="83",$L$22,0)+IF($F$23="83",$L$23,0)+IF($F$24="83",$L$24,0)+IF($F$25="83",$L$25,0)+IF($F$26="83",$L$26,0)+IF($F$27="83",$L$27,0)+IF($F$28="83",$L$28,0)+IF($F$29="83",$L$29,0)+IF($F$30="83",$L$30,0)+IF($F$31="83",$L$31,0)+IF($F$32="83",$L$32,0)+IF($F$33="83",$L$33,0)+IF($F$34="83",$L$34,0)+IF($F$35="83",$L$35,0)+IF($F$36="83",$L$36,0)+IF($F$37="83",$L$37,0)+IF($F$38="83",$L$38,0)+IF($F$39="83",$L$39,0)+IF($F$40="83",$L$40,0)+IF($F$41="83",$L$41,0)+IF($F$42="83",$L$42,0)+IF($F$43="83",$L$43,0)+IF($F$44="83",$L$44,0)+IF($F$45="83",$L$45,0)+IF($F$46="83",$L$46,0)+IF($F$47="83",$L$47,0)+IF($F$48="83",$L$48,0)+IF($F$49="83",$L$49,0)+IF($F$50="83",$L$50,0)+IF($F$51="83",$L$51,0)+IF($F$52="83",$L$52,0)+IF($F$53="83",$L$53,0)+IF($F$54="83",$L$54,0)+IF($F$55="83",$L$55,0)</f>
        <v>0</v>
      </c>
      <c r="M86" s="184"/>
      <c r="N86" s="184"/>
      <c r="O86" s="183">
        <f>IF($F$21="83",$O$21,0)+IF($F$22="83",$O$22,0)+IF($F$23="83",$O$23,0)+IF($F$24="83",$O$24,0)+IF($F$25="83",$O$25,0)+IF($F$26="83",$O$26,0)+IF($F$27="83",$O$27,0)+IF($F$28="83",$O$28,0)+IF($F$29="83",$O$29,0)+IF($F$30="83",$O$30,0)+IF($F$31="83",$O$31,0)+IF($F$32="83",$O$32,0)+IF($F$33="83",$O$33,0)+IF($F$34="83",$O$34,0)+IF($F$35="83",$O$35,0)+IF($F$36="83",$O$36,0)+IF($F$37="83",$O$37,0)+IF($F$38="83",$O$38,0)+IF($F$39="83",$O$39,0)+IF($F$40="83",$O$40,0)+IF($F$41="83",$O$41,0)+IF($F$42="83",$O$42,0)+IF($F$43="83",$O$43,0)+IF($F$44="83",$O$44,0)+IF($F$45="83",$O$45,0)+IF($F$46="83",$O$46,0)+IF($F$47="83",$O$47,0)+IF($F$48="83",$O$48,0)+IF($F$49="83",$O$49,0)+IF($F$50="83",$O$50,0)+IF($F$51="83",$O$51,0)+IF($F$52="83",$O$52,0)+IF($F$53="83",$O$53,0)+IF($F$54="83",$O$54,0)+IF($F$55="83",$O$55,0)</f>
        <v>0</v>
      </c>
      <c r="P86" s="184"/>
      <c r="Q86" s="192"/>
      <c r="R86" s="183">
        <f>IF($F$21="83",$R$21,0)+IF($F$22="83",$R$22,0)+IF($F$23="83",$R$23,0)+IF($F$24="83",$R$24,0)+IF($F$25="83",$R$25,0)+IF($F$26="83",$R$26,0)+IF($F$27="83",$R$27,0)+IF($F$28="83",$R$28,0)+IF($F$29="83",$R$29,0)+IF($F$30="83",$R$30,0)+IF($F$31="83",$R$31,0)+IF($F$32="83",$R$32,0)+IF($F$33="83",$R$33,0)+IF($F$34="83",$R$34,0)+IF($F$35="83",$R$35,0)+IF($F$36="83",$R$36,0)+IF($F$37="83",$R$37,0)+IF($F$38="83",$R$38,0)+IF($F$39="83",$R$39,0)+IF($F$40="83",$R$40,0)+IF($F$41="83",$R$41,0)+IF($F$42="83",$R$42,0)+IF($F$43="83",$R$43,0)+IF($F$44="83",$R$44,0)+IF($F$45="83",$R$45,0)+IF($F$46="83",$R$46,0)+IF($F$47="83",$R$47,0)+IF($F$48="83",$R$48,0)+IF($F$49="83",$R$49,0)+IF($F$50="83",$R$50,0)+IF($F$51="83",$R$51,0)+IF($F$52="83",$R$52,0)+IF($F$53="83",$R$53,0)+IF($F$54="83",$R$54,0)+IF($F$55="83",$R$55,0)</f>
        <v>0</v>
      </c>
      <c r="S86" s="184"/>
      <c r="T86" s="184"/>
      <c r="U86" s="183">
        <f>IF($F$21="83",$U$21,0)+IF($F$22="83",$U$22,0)+IF($F$23="83",$U$23,0)+IF($F$24="83",$U$24,0)+IF($F$25="83",$U$25,0)+IF($F$26="83",$U$26,0)+IF($F$27="83",$U$27,0)+IF($F$28="83",$U$28,0)+IF($F$29="83",$U$29,0)+IF($F$30="83",$U$30,0)+IF($F$31="83",$U$31,0)+IF($F$32="83",$U$32,0)+IF($F$33="83",$U$33,0)+IF($F$34="83",$U$34,0)+IF($F$35="83",$U$35,0)+IF($F$36="83",$U$36,0)+IF($F$37="83",$U$37,0)+IF($F$38="83",$U$38,0)+IF($F$39="83",$U$39,0)+IF($F$40="83",$U$40,0)+IF($F$41="83",$U$41,0)+IF($F$42="83",$U$42,0)+IF($F$43="83",$U$43,0)+IF($F$44="83",$U$44,0)+IF($F$45="83",$U$45,0)+IF($F$46="83",$U$46,0)+IF($F$47="83",$U$47,0)+IF($F$48="83",$U$48,0)+IF($F$49="83",$U$49,0)+IF($F$50="83",$U$50,0)+IF($F$51="83",$U$51,0)+IF($F$52="83",$U$52,0)+IF($F$53="83",$U$53,0)+IF($F$54="83",$U$54,0)+IF($F$55="83",$U$55,0)</f>
        <v>0</v>
      </c>
      <c r="V86" s="184"/>
      <c r="W86" s="347"/>
    </row>
    <row r="87" spans="1:23" s="8" customFormat="1" ht="13.8" thickBot="1">
      <c r="A87" s="274" t="s">
        <v>1162</v>
      </c>
      <c r="B87" s="275"/>
      <c r="C87" s="275"/>
      <c r="D87" s="275"/>
      <c r="E87" s="275"/>
      <c r="F87" s="275"/>
      <c r="G87" s="275"/>
      <c r="H87" s="275"/>
      <c r="I87" s="260">
        <f>I60+I64+I68+I70+I74+I78+I81+I83</f>
        <v>0</v>
      </c>
      <c r="J87" s="261"/>
      <c r="K87" s="261"/>
      <c r="L87" s="260">
        <f>L60+L64+L68+L70+L74+L78+L81+L83</f>
        <v>0</v>
      </c>
      <c r="M87" s="261"/>
      <c r="N87" s="261"/>
      <c r="O87" s="260">
        <f>O60+O64+O68+O70+O74+O78+O81+O83</f>
        <v>0</v>
      </c>
      <c r="P87" s="261"/>
      <c r="Q87" s="261"/>
      <c r="R87" s="260">
        <f>R60+R64+R68+R70+R74+R78+R81+R83</f>
        <v>0</v>
      </c>
      <c r="S87" s="261"/>
      <c r="T87" s="261"/>
      <c r="U87" s="260">
        <f>U60+U64+U68+U70+U74+U78+U81+U83</f>
        <v>0</v>
      </c>
      <c r="V87" s="261"/>
      <c r="W87" s="261"/>
    </row>
    <row r="88" spans="1:23" ht="13.8" thickTop="1"/>
  </sheetData>
  <mergeCells count="490">
    <mergeCell ref="R87:T87"/>
    <mergeCell ref="U87:W87"/>
    <mergeCell ref="B86:H86"/>
    <mergeCell ref="I86:K86"/>
    <mergeCell ref="A87:H87"/>
    <mergeCell ref="I87:K87"/>
    <mergeCell ref="L87:N87"/>
    <mergeCell ref="O87:Q87"/>
    <mergeCell ref="L86:N86"/>
    <mergeCell ref="O86:Q86"/>
    <mergeCell ref="U86:W86"/>
    <mergeCell ref="R86:T86"/>
    <mergeCell ref="B85:H85"/>
    <mergeCell ref="I85:K85"/>
    <mergeCell ref="L85:N85"/>
    <mergeCell ref="O85:Q85"/>
    <mergeCell ref="R84:T84"/>
    <mergeCell ref="U84:W84"/>
    <mergeCell ref="R85:T85"/>
    <mergeCell ref="U85:W85"/>
    <mergeCell ref="B84:H84"/>
    <mergeCell ref="I84:K84"/>
    <mergeCell ref="L84:N84"/>
    <mergeCell ref="O84:Q84"/>
    <mergeCell ref="I21:K21"/>
    <mergeCell ref="L21:N21"/>
    <mergeCell ref="L20:N20"/>
    <mergeCell ref="O20:Q20"/>
    <mergeCell ref="O23:Q23"/>
    <mergeCell ref="R23:T23"/>
    <mergeCell ref="I25:K25"/>
    <mergeCell ref="R26:T26"/>
    <mergeCell ref="O37:Q37"/>
    <mergeCell ref="R37:T37"/>
    <mergeCell ref="L29:N29"/>
    <mergeCell ref="O31:Q31"/>
    <mergeCell ref="O26:Q26"/>
    <mergeCell ref="O36:Q36"/>
    <mergeCell ref="O41:Q41"/>
    <mergeCell ref="R41:T41"/>
    <mergeCell ref="I28:K28"/>
    <mergeCell ref="L28:N28"/>
    <mergeCell ref="I44:K44"/>
    <mergeCell ref="O82:Q82"/>
    <mergeCell ref="R82:T82"/>
    <mergeCell ref="O80:Q80"/>
    <mergeCell ref="A6:H6"/>
    <mergeCell ref="G17:H17"/>
    <mergeCell ref="I6:W6"/>
    <mergeCell ref="A7:W7"/>
    <mergeCell ref="A15:B17"/>
    <mergeCell ref="C8:E8"/>
    <mergeCell ref="C10:E10"/>
    <mergeCell ref="G10:H10"/>
    <mergeCell ref="I8:W8"/>
    <mergeCell ref="I13:W13"/>
    <mergeCell ref="G14:H14"/>
    <mergeCell ref="I14:W14"/>
    <mergeCell ref="C9:E9"/>
    <mergeCell ref="G9:H9"/>
    <mergeCell ref="I9:W9"/>
    <mergeCell ref="I10:W10"/>
    <mergeCell ref="G8:H8"/>
    <mergeCell ref="I20:K20"/>
    <mergeCell ref="O32:Q32"/>
    <mergeCell ref="R48:T48"/>
    <mergeCell ref="R22:T22"/>
    <mergeCell ref="D20:E20"/>
    <mergeCell ref="G20:H20"/>
    <mergeCell ref="O21:Q21"/>
    <mergeCell ref="R21:T21"/>
    <mergeCell ref="O40:Q40"/>
    <mergeCell ref="R40:T40"/>
    <mergeCell ref="R38:T38"/>
    <mergeCell ref="O28:Q28"/>
    <mergeCell ref="D32:E32"/>
    <mergeCell ref="G32:H32"/>
    <mergeCell ref="I32:K32"/>
    <mergeCell ref="D31:E31"/>
    <mergeCell ref="G31:H31"/>
    <mergeCell ref="I31:K31"/>
    <mergeCell ref="I29:K29"/>
    <mergeCell ref="D40:E40"/>
    <mergeCell ref="G40:H40"/>
    <mergeCell ref="I40:K40"/>
    <mergeCell ref="D35:E35"/>
    <mergeCell ref="U21:W21"/>
    <mergeCell ref="L31:N31"/>
    <mergeCell ref="L30:N30"/>
    <mergeCell ref="L32:N32"/>
    <mergeCell ref="O70:Q70"/>
    <mergeCell ref="R70:T70"/>
    <mergeCell ref="U70:W70"/>
    <mergeCell ref="O69:Q69"/>
    <mergeCell ref="R66:T66"/>
    <mergeCell ref="R65:T65"/>
    <mergeCell ref="R67:T67"/>
    <mergeCell ref="U67:W67"/>
    <mergeCell ref="U65:W65"/>
    <mergeCell ref="U66:W66"/>
    <mergeCell ref="O67:Q67"/>
    <mergeCell ref="R42:T42"/>
    <mergeCell ref="U42:W42"/>
    <mergeCell ref="U43:W43"/>
    <mergeCell ref="U49:W49"/>
    <mergeCell ref="R51:T51"/>
    <mergeCell ref="U29:W29"/>
    <mergeCell ref="U30:W30"/>
    <mergeCell ref="O27:Q27"/>
    <mergeCell ref="U51:W51"/>
    <mergeCell ref="O66:Q66"/>
    <mergeCell ref="R64:T64"/>
    <mergeCell ref="U64:W64"/>
    <mergeCell ref="O44:Q44"/>
    <mergeCell ref="O42:Q42"/>
    <mergeCell ref="R44:T44"/>
    <mergeCell ref="O51:Q51"/>
    <mergeCell ref="U46:W46"/>
    <mergeCell ref="O73:Q73"/>
    <mergeCell ref="O71:Q71"/>
    <mergeCell ref="R71:T71"/>
    <mergeCell ref="U71:W71"/>
    <mergeCell ref="U73:W73"/>
    <mergeCell ref="R68:T68"/>
    <mergeCell ref="U68:W68"/>
    <mergeCell ref="R69:T69"/>
    <mergeCell ref="U69:W69"/>
    <mergeCell ref="O68:Q68"/>
    <mergeCell ref="O72:Q72"/>
    <mergeCell ref="R72:T72"/>
    <mergeCell ref="U72:W72"/>
    <mergeCell ref="R73:T73"/>
    <mergeCell ref="U31:W31"/>
    <mergeCell ref="R32:T32"/>
    <mergeCell ref="U32:W32"/>
    <mergeCell ref="R33:T33"/>
    <mergeCell ref="U33:W33"/>
    <mergeCell ref="R31:T31"/>
    <mergeCell ref="R34:T34"/>
    <mergeCell ref="O33:Q33"/>
    <mergeCell ref="G50:H50"/>
    <mergeCell ref="I50:K50"/>
    <mergeCell ref="L50:N50"/>
    <mergeCell ref="O50:Q50"/>
    <mergeCell ref="I48:K48"/>
    <mergeCell ref="L48:N48"/>
    <mergeCell ref="O48:Q48"/>
    <mergeCell ref="U34:W34"/>
    <mergeCell ref="U35:W35"/>
    <mergeCell ref="O38:Q38"/>
    <mergeCell ref="U40:W40"/>
    <mergeCell ref="G46:H46"/>
    <mergeCell ref="I46:K46"/>
    <mergeCell ref="L46:N46"/>
    <mergeCell ref="O46:Q46"/>
    <mergeCell ref="L41:N41"/>
    <mergeCell ref="U41:W41"/>
    <mergeCell ref="L40:N40"/>
    <mergeCell ref="L43:N43"/>
    <mergeCell ref="O43:Q43"/>
    <mergeCell ref="R43:T43"/>
    <mergeCell ref="D33:E33"/>
    <mergeCell ref="G33:H33"/>
    <mergeCell ref="I33:K33"/>
    <mergeCell ref="L33:N33"/>
    <mergeCell ref="G41:H41"/>
    <mergeCell ref="I41:K41"/>
    <mergeCell ref="D43:E43"/>
    <mergeCell ref="G43:H43"/>
    <mergeCell ref="I43:K43"/>
    <mergeCell ref="D41:E41"/>
    <mergeCell ref="L35:N35"/>
    <mergeCell ref="O35:Q35"/>
    <mergeCell ref="R35:T35"/>
    <mergeCell ref="O34:Q34"/>
    <mergeCell ref="U36:W36"/>
    <mergeCell ref="L36:N36"/>
    <mergeCell ref="R36:T36"/>
    <mergeCell ref="L34:N34"/>
    <mergeCell ref="L37:N37"/>
    <mergeCell ref="G35:H35"/>
    <mergeCell ref="I35:K35"/>
    <mergeCell ref="D34:E34"/>
    <mergeCell ref="D36:E36"/>
    <mergeCell ref="G36:H36"/>
    <mergeCell ref="I36:K36"/>
    <mergeCell ref="G34:H34"/>
    <mergeCell ref="I34:K34"/>
    <mergeCell ref="D37:E37"/>
    <mergeCell ref="G37:H37"/>
    <mergeCell ref="I37:K37"/>
    <mergeCell ref="B63:H63"/>
    <mergeCell ref="A58:H58"/>
    <mergeCell ref="I58:W58"/>
    <mergeCell ref="A56:H56"/>
    <mergeCell ref="I56:K56"/>
    <mergeCell ref="L56:N56"/>
    <mergeCell ref="U63:W63"/>
    <mergeCell ref="U56:W56"/>
    <mergeCell ref="A57:W57"/>
    <mergeCell ref="L59:N59"/>
    <mergeCell ref="U60:W60"/>
    <mergeCell ref="U59:W59"/>
    <mergeCell ref="O62:Q62"/>
    <mergeCell ref="R62:T62"/>
    <mergeCell ref="U62:W62"/>
    <mergeCell ref="B61:H61"/>
    <mergeCell ref="I61:K61"/>
    <mergeCell ref="L61:N61"/>
    <mergeCell ref="O61:Q61"/>
    <mergeCell ref="R61:T61"/>
    <mergeCell ref="U61:W61"/>
    <mergeCell ref="B62:H62"/>
    <mergeCell ref="I62:K62"/>
    <mergeCell ref="B65:H65"/>
    <mergeCell ref="I65:K65"/>
    <mergeCell ref="L65:N65"/>
    <mergeCell ref="O56:Q56"/>
    <mergeCell ref="R56:T56"/>
    <mergeCell ref="R59:T59"/>
    <mergeCell ref="R63:T63"/>
    <mergeCell ref="R60:T60"/>
    <mergeCell ref="B64:H64"/>
    <mergeCell ref="I64:K64"/>
    <mergeCell ref="B59:H59"/>
    <mergeCell ref="I59:K59"/>
    <mergeCell ref="O59:Q59"/>
    <mergeCell ref="B60:H60"/>
    <mergeCell ref="I60:K60"/>
    <mergeCell ref="L60:N60"/>
    <mergeCell ref="O60:Q60"/>
    <mergeCell ref="L64:N64"/>
    <mergeCell ref="O64:Q64"/>
    <mergeCell ref="I63:K63"/>
    <mergeCell ref="L63:N63"/>
    <mergeCell ref="O63:Q63"/>
    <mergeCell ref="O65:Q65"/>
    <mergeCell ref="L62:N62"/>
    <mergeCell ref="B70:H70"/>
    <mergeCell ref="I70:K70"/>
    <mergeCell ref="L70:N70"/>
    <mergeCell ref="B71:H71"/>
    <mergeCell ref="I71:K71"/>
    <mergeCell ref="L71:N71"/>
    <mergeCell ref="B66:H66"/>
    <mergeCell ref="I66:K66"/>
    <mergeCell ref="L66:N66"/>
    <mergeCell ref="B67:H67"/>
    <mergeCell ref="I67:K67"/>
    <mergeCell ref="L67:N67"/>
    <mergeCell ref="B68:H68"/>
    <mergeCell ref="I68:K68"/>
    <mergeCell ref="L68:N68"/>
    <mergeCell ref="B69:H69"/>
    <mergeCell ref="I69:K69"/>
    <mergeCell ref="L69:N69"/>
    <mergeCell ref="B82:H82"/>
    <mergeCell ref="I82:K82"/>
    <mergeCell ref="L82:N82"/>
    <mergeCell ref="B73:H73"/>
    <mergeCell ref="I73:K73"/>
    <mergeCell ref="L73:N73"/>
    <mergeCell ref="B80:H80"/>
    <mergeCell ref="I80:K80"/>
    <mergeCell ref="L80:N80"/>
    <mergeCell ref="I78:K78"/>
    <mergeCell ref="B77:H77"/>
    <mergeCell ref="I77:K77"/>
    <mergeCell ref="L77:N77"/>
    <mergeCell ref="B79:H79"/>
    <mergeCell ref="I79:K79"/>
    <mergeCell ref="L79:N79"/>
    <mergeCell ref="B78:H78"/>
    <mergeCell ref="L78:N78"/>
    <mergeCell ref="I74:K74"/>
    <mergeCell ref="L74:N74"/>
    <mergeCell ref="A1:W1"/>
    <mergeCell ref="A2:W2"/>
    <mergeCell ref="A3:W3"/>
    <mergeCell ref="C4:E4"/>
    <mergeCell ref="F4:G4"/>
    <mergeCell ref="I4:W4"/>
    <mergeCell ref="A4:B4"/>
    <mergeCell ref="G13:H13"/>
    <mergeCell ref="C16:E16"/>
    <mergeCell ref="G16:H16"/>
    <mergeCell ref="C15:E15"/>
    <mergeCell ref="C11:E11"/>
    <mergeCell ref="G11:H11"/>
    <mergeCell ref="I11:W11"/>
    <mergeCell ref="C12:E12"/>
    <mergeCell ref="G12:H12"/>
    <mergeCell ref="I12:W12"/>
    <mergeCell ref="A5:H5"/>
    <mergeCell ref="I5:W5"/>
    <mergeCell ref="C13:E13"/>
    <mergeCell ref="C14:E14"/>
    <mergeCell ref="A8:B8"/>
    <mergeCell ref="A9:B10"/>
    <mergeCell ref="A11:B14"/>
    <mergeCell ref="I83:K83"/>
    <mergeCell ref="L83:N83"/>
    <mergeCell ref="B83:H83"/>
    <mergeCell ref="B81:H81"/>
    <mergeCell ref="I81:K81"/>
    <mergeCell ref="L81:N81"/>
    <mergeCell ref="I16:W16"/>
    <mergeCell ref="G15:H15"/>
    <mergeCell ref="I15:W15"/>
    <mergeCell ref="O19:Q19"/>
    <mergeCell ref="R19:T19"/>
    <mergeCell ref="U19:W19"/>
    <mergeCell ref="R20:T20"/>
    <mergeCell ref="U20:W20"/>
    <mergeCell ref="I17:W17"/>
    <mergeCell ref="A18:W18"/>
    <mergeCell ref="C19:E19"/>
    <mergeCell ref="F19:H19"/>
    <mergeCell ref="I19:K19"/>
    <mergeCell ref="L19:N19"/>
    <mergeCell ref="A19:B19"/>
    <mergeCell ref="C17:E17"/>
    <mergeCell ref="D21:E21"/>
    <mergeCell ref="G21:H21"/>
    <mergeCell ref="U23:W23"/>
    <mergeCell ref="D22:E22"/>
    <mergeCell ref="G22:H22"/>
    <mergeCell ref="I22:K22"/>
    <mergeCell ref="L22:N22"/>
    <mergeCell ref="O22:Q22"/>
    <mergeCell ref="L25:N25"/>
    <mergeCell ref="D24:E24"/>
    <mergeCell ref="G24:H24"/>
    <mergeCell ref="I24:K24"/>
    <mergeCell ref="L24:N24"/>
    <mergeCell ref="U22:W22"/>
    <mergeCell ref="D23:E23"/>
    <mergeCell ref="G23:H23"/>
    <mergeCell ref="I23:K23"/>
    <mergeCell ref="L23:N23"/>
    <mergeCell ref="O24:Q24"/>
    <mergeCell ref="R24:T24"/>
    <mergeCell ref="U24:W24"/>
    <mergeCell ref="O25:Q25"/>
    <mergeCell ref="R25:T25"/>
    <mergeCell ref="U25:W25"/>
    <mergeCell ref="D25:E25"/>
    <mergeCell ref="G25:H25"/>
    <mergeCell ref="U26:W26"/>
    <mergeCell ref="R27:T27"/>
    <mergeCell ref="D29:E29"/>
    <mergeCell ref="G29:H29"/>
    <mergeCell ref="D28:E28"/>
    <mergeCell ref="G28:H28"/>
    <mergeCell ref="D30:E30"/>
    <mergeCell ref="G30:H30"/>
    <mergeCell ref="I30:K30"/>
    <mergeCell ref="G27:H27"/>
    <mergeCell ref="I27:K27"/>
    <mergeCell ref="L27:N27"/>
    <mergeCell ref="D26:E26"/>
    <mergeCell ref="G26:H26"/>
    <mergeCell ref="I26:K26"/>
    <mergeCell ref="L26:N26"/>
    <mergeCell ref="D27:E27"/>
    <mergeCell ref="U27:W27"/>
    <mergeCell ref="R28:T28"/>
    <mergeCell ref="O30:Q30"/>
    <mergeCell ref="R30:T30"/>
    <mergeCell ref="U28:W28"/>
    <mergeCell ref="O29:Q29"/>
    <mergeCell ref="R29:T29"/>
    <mergeCell ref="U37:W37"/>
    <mergeCell ref="U38:W38"/>
    <mergeCell ref="D39:E39"/>
    <mergeCell ref="G39:H39"/>
    <mergeCell ref="I39:K39"/>
    <mergeCell ref="L39:N39"/>
    <mergeCell ref="O39:Q39"/>
    <mergeCell ref="R39:T39"/>
    <mergeCell ref="U39:W39"/>
    <mergeCell ref="D38:E38"/>
    <mergeCell ref="G38:H38"/>
    <mergeCell ref="I38:K38"/>
    <mergeCell ref="L38:N38"/>
    <mergeCell ref="D47:E47"/>
    <mergeCell ref="G47:H47"/>
    <mergeCell ref="I47:K47"/>
    <mergeCell ref="L47:N47"/>
    <mergeCell ref="O47:Q47"/>
    <mergeCell ref="R47:T47"/>
    <mergeCell ref="L42:N42"/>
    <mergeCell ref="U47:W47"/>
    <mergeCell ref="D46:E46"/>
    <mergeCell ref="R46:T46"/>
    <mergeCell ref="U44:W44"/>
    <mergeCell ref="D45:E45"/>
    <mergeCell ref="G45:H45"/>
    <mergeCell ref="I45:K45"/>
    <mergeCell ref="L45:N45"/>
    <mergeCell ref="O45:Q45"/>
    <mergeCell ref="R45:T45"/>
    <mergeCell ref="D44:E44"/>
    <mergeCell ref="D42:E42"/>
    <mergeCell ref="G42:H42"/>
    <mergeCell ref="I42:K42"/>
    <mergeCell ref="U45:W45"/>
    <mergeCell ref="L44:N44"/>
    <mergeCell ref="G44:H44"/>
    <mergeCell ref="D50:E50"/>
    <mergeCell ref="U48:W48"/>
    <mergeCell ref="D49:E49"/>
    <mergeCell ref="G49:H49"/>
    <mergeCell ref="I49:K49"/>
    <mergeCell ref="L49:N49"/>
    <mergeCell ref="O49:Q49"/>
    <mergeCell ref="R49:T49"/>
    <mergeCell ref="O53:Q53"/>
    <mergeCell ref="R53:T53"/>
    <mergeCell ref="U53:W53"/>
    <mergeCell ref="D52:E52"/>
    <mergeCell ref="R50:T50"/>
    <mergeCell ref="U50:W50"/>
    <mergeCell ref="D51:E51"/>
    <mergeCell ref="G51:H51"/>
    <mergeCell ref="I51:K51"/>
    <mergeCell ref="L51:N51"/>
    <mergeCell ref="D48:E48"/>
    <mergeCell ref="G48:H48"/>
    <mergeCell ref="G52:H52"/>
    <mergeCell ref="I52:K52"/>
    <mergeCell ref="L52:N52"/>
    <mergeCell ref="O52:Q52"/>
    <mergeCell ref="D55:E55"/>
    <mergeCell ref="G55:H55"/>
    <mergeCell ref="R52:T52"/>
    <mergeCell ref="U52:W52"/>
    <mergeCell ref="D53:E53"/>
    <mergeCell ref="G53:H53"/>
    <mergeCell ref="I53:K53"/>
    <mergeCell ref="L53:N53"/>
    <mergeCell ref="I55:K55"/>
    <mergeCell ref="L55:N55"/>
    <mergeCell ref="O55:Q55"/>
    <mergeCell ref="R55:T55"/>
    <mergeCell ref="U55:W55"/>
    <mergeCell ref="D54:E54"/>
    <mergeCell ref="G54:H54"/>
    <mergeCell ref="I54:K54"/>
    <mergeCell ref="L54:N54"/>
    <mergeCell ref="O54:Q54"/>
    <mergeCell ref="R54:T54"/>
    <mergeCell ref="U54:W54"/>
    <mergeCell ref="U75:W75"/>
    <mergeCell ref="B74:H74"/>
    <mergeCell ref="U76:W76"/>
    <mergeCell ref="B75:H75"/>
    <mergeCell ref="I75:K75"/>
    <mergeCell ref="L75:N75"/>
    <mergeCell ref="O75:Q75"/>
    <mergeCell ref="B76:H76"/>
    <mergeCell ref="I76:K76"/>
    <mergeCell ref="L76:N76"/>
    <mergeCell ref="O74:Q74"/>
    <mergeCell ref="R74:T74"/>
    <mergeCell ref="U74:W74"/>
    <mergeCell ref="L72:N72"/>
    <mergeCell ref="B72:H72"/>
    <mergeCell ref="I72:K72"/>
    <mergeCell ref="R77:T77"/>
    <mergeCell ref="O78:Q78"/>
    <mergeCell ref="R78:T78"/>
    <mergeCell ref="O83:Q83"/>
    <mergeCell ref="R83:T83"/>
    <mergeCell ref="U77:W77"/>
    <mergeCell ref="O77:Q77"/>
    <mergeCell ref="U80:W80"/>
    <mergeCell ref="U81:W81"/>
    <mergeCell ref="R81:T81"/>
    <mergeCell ref="U78:W78"/>
    <mergeCell ref="O79:Q79"/>
    <mergeCell ref="R79:T79"/>
    <mergeCell ref="U79:W79"/>
    <mergeCell ref="R80:T80"/>
    <mergeCell ref="O81:Q81"/>
    <mergeCell ref="U83:W83"/>
    <mergeCell ref="U82:W82"/>
    <mergeCell ref="O76:Q76"/>
    <mergeCell ref="R76:T76"/>
    <mergeCell ref="R75:T75"/>
  </mergeCells>
  <phoneticPr fontId="2" type="noConversion"/>
  <printOptions gridLines="1"/>
  <pageMargins left="0.78740157480314965" right="0.78740157480314965" top="0.78740157480314965" bottom="0.78740157480314965" header="0.39370078740157483" footer="0.39370078740157483"/>
  <pageSetup paperSize="9" scale="75" fitToHeight="0" orientation="landscape" useFirstPageNumber="1" r:id="rId1"/>
  <headerFooter alignWithMargins="0">
    <oddHeader>&amp;RObrazac FP-RiI</oddHeader>
    <oddFooter>&amp;L&amp;D &amp;T&amp;R&amp;P/&amp;N</oddFooter>
  </headerFooter>
  <rowBreaks count="2" manualBreakCount="2">
    <brk id="17" max="21" man="1"/>
    <brk id="5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19</vt:i4>
      </vt:variant>
      <vt:variant>
        <vt:lpstr>Imenovani rasponi</vt:lpstr>
      </vt:variant>
      <vt:variant>
        <vt:i4>9</vt:i4>
      </vt:variant>
    </vt:vector>
  </HeadingPairs>
  <TitlesOfParts>
    <vt:vector size="28" baseType="lpstr">
      <vt:lpstr>Upute</vt:lpstr>
      <vt:lpstr>Obrazac_FP-Z</vt:lpstr>
      <vt:lpstr>Obrazac_FP-PiP</vt:lpstr>
      <vt:lpstr>Obrazac_FP-RiI_1</vt:lpstr>
      <vt:lpstr>Obrazac_FP-RiI_2</vt:lpstr>
      <vt:lpstr>Obrazac_FP-RiI_3</vt:lpstr>
      <vt:lpstr>Obrazac_FP-RiI_4</vt:lpstr>
      <vt:lpstr>Obrazac_FP-RiI_5</vt:lpstr>
      <vt:lpstr>Obrazac_FP-RiI_6</vt:lpstr>
      <vt:lpstr>Obrazac_FP-RiI_7</vt:lpstr>
      <vt:lpstr>Obrazac_FP-RiI_8</vt:lpstr>
      <vt:lpstr>Obrazac_FP-RiI_9</vt:lpstr>
      <vt:lpstr>Obrazac_FP-RiI_10</vt:lpstr>
      <vt:lpstr>O-RKP</vt:lpstr>
      <vt:lpstr>P</vt:lpstr>
      <vt:lpstr>E(PiP)-I</vt:lpstr>
      <vt:lpstr>E(RiI)</vt:lpstr>
      <vt:lpstr>I</vt:lpstr>
      <vt:lpstr>PI</vt:lpstr>
      <vt:lpstr>'Obrazac_FP-RiI_10'!Podrucje_ispisa</vt:lpstr>
      <vt:lpstr>'Obrazac_FP-RiI_3'!Podrucje_ispisa</vt:lpstr>
      <vt:lpstr>'Obrazac_FP-RiI_4'!Podrucje_ispisa</vt:lpstr>
      <vt:lpstr>'Obrazac_FP-RiI_5'!Podrucje_ispisa</vt:lpstr>
      <vt:lpstr>'Obrazac_FP-RiI_6'!Podrucje_ispisa</vt:lpstr>
      <vt:lpstr>'Obrazac_FP-RiI_7'!Podrucje_ispisa</vt:lpstr>
      <vt:lpstr>'Obrazac_FP-RiI_8'!Podrucje_ispisa</vt:lpstr>
      <vt:lpstr>'Obrazac_FP-RiI_9'!Podrucje_ispisa</vt:lpstr>
      <vt:lpstr>Upute!Podrucje_ispisa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dell810</dc:creator>
  <cp:lastModifiedBy>Zeljko</cp:lastModifiedBy>
  <cp:lastPrinted>2012-08-21T12:26:00Z</cp:lastPrinted>
  <dcterms:created xsi:type="dcterms:W3CDTF">2007-08-02T09:20:26Z</dcterms:created>
  <dcterms:modified xsi:type="dcterms:W3CDTF">2012-11-05T11:26:17Z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Prilog6.Obrascizaizradufinancijskogplana(1).xls</vt:lpwstr>
  </property>
</Properties>
</file>